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5" yWindow="-15" windowWidth="20400" windowHeight="4095" activeTab="5"/>
  </bookViews>
  <sheets>
    <sheet name="TPlaza" sheetId="1" r:id="rId1"/>
    <sheet name="Hoja4" sheetId="4" r:id="rId2"/>
    <sheet name="TAusenciaTipo" sheetId="2" r:id="rId3"/>
    <sheet name="Movimientos" sheetId="3" r:id="rId4"/>
    <sheet name="Ausencias" sheetId="5" state="hidden" r:id="rId5"/>
    <sheet name="Ausencias Clean" sheetId="7" r:id="rId6"/>
    <sheet name="Hoja6" sheetId="6" r:id="rId7"/>
  </sheets>
  <definedNames>
    <definedName name="_xlnm._FilterDatabase" localSheetId="5" hidden="1">'Ausencias Clean'!$A$1:$O$763</definedName>
    <definedName name="_xlnm._FilterDatabase" localSheetId="3" hidden="1">Movimientos!$A$1:$L$934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AB467" i="7"/>
  <c r="AB468" i="7"/>
  <c r="AB469" i="7"/>
  <c r="AB470" i="7"/>
  <c r="AB471" i="7"/>
  <c r="AB472" i="7"/>
  <c r="AB473" i="7"/>
  <c r="AB474" i="7"/>
  <c r="AB475" i="7"/>
  <c r="AB476" i="7"/>
  <c r="AB477" i="7"/>
  <c r="AB478" i="7"/>
  <c r="AB479" i="7"/>
  <c r="AB480" i="7"/>
  <c r="AB481" i="7"/>
  <c r="AB482" i="7"/>
  <c r="AB483" i="7"/>
  <c r="AB484" i="7"/>
  <c r="AB485" i="7"/>
  <c r="AB486" i="7"/>
  <c r="AB487" i="7"/>
  <c r="AB488" i="7"/>
  <c r="AB489" i="7"/>
  <c r="AB490" i="7"/>
  <c r="AB491" i="7"/>
  <c r="AB492" i="7"/>
  <c r="AB493" i="7"/>
  <c r="AB494" i="7"/>
  <c r="AB495" i="7"/>
  <c r="AB496" i="7"/>
  <c r="AB497" i="7"/>
  <c r="AB498" i="7"/>
  <c r="AB499" i="7"/>
  <c r="AB500" i="7"/>
  <c r="AB501" i="7"/>
  <c r="AB502" i="7"/>
  <c r="AB503" i="7"/>
  <c r="AB504" i="7"/>
  <c r="AB505" i="7"/>
  <c r="AB506" i="7"/>
  <c r="AB507" i="7"/>
  <c r="AB508" i="7"/>
  <c r="AB509" i="7"/>
  <c r="AB510" i="7"/>
  <c r="AB511" i="7"/>
  <c r="AB512" i="7"/>
  <c r="AB513" i="7"/>
  <c r="AB514" i="7"/>
  <c r="AB515" i="7"/>
  <c r="AB516" i="7"/>
  <c r="AB517" i="7"/>
  <c r="AB518" i="7"/>
  <c r="AB519" i="7"/>
  <c r="AB520" i="7"/>
  <c r="AB521" i="7"/>
  <c r="AB522" i="7"/>
  <c r="AB523" i="7"/>
  <c r="AB524" i="7"/>
  <c r="AB525" i="7"/>
  <c r="AB526" i="7"/>
  <c r="AB527" i="7"/>
  <c r="AB528" i="7"/>
  <c r="AB529" i="7"/>
  <c r="AB530" i="7"/>
  <c r="AB531" i="7"/>
  <c r="AB532" i="7"/>
  <c r="AB533" i="7"/>
  <c r="AB534" i="7"/>
  <c r="AB535" i="7"/>
  <c r="AB536" i="7"/>
  <c r="AB537" i="7"/>
  <c r="AB538" i="7"/>
  <c r="AB539" i="7"/>
  <c r="AB540" i="7"/>
  <c r="AB541" i="7"/>
  <c r="AB542" i="7"/>
  <c r="AB543" i="7"/>
  <c r="AB544" i="7"/>
  <c r="AB545" i="7"/>
  <c r="AB546" i="7"/>
  <c r="AB547" i="7"/>
  <c r="AB548" i="7"/>
  <c r="AB549" i="7"/>
  <c r="AB550" i="7"/>
  <c r="AB551" i="7"/>
  <c r="AB552" i="7"/>
  <c r="AB553" i="7"/>
  <c r="AB554" i="7"/>
  <c r="AB555" i="7"/>
  <c r="AB556" i="7"/>
  <c r="AB557" i="7"/>
  <c r="AB558" i="7"/>
  <c r="AB559" i="7"/>
  <c r="AB560" i="7"/>
  <c r="AB561" i="7"/>
  <c r="AB562" i="7"/>
  <c r="AB563" i="7"/>
  <c r="AB564" i="7"/>
  <c r="AB565" i="7"/>
  <c r="AB566" i="7"/>
  <c r="AB567" i="7"/>
  <c r="AB568" i="7"/>
  <c r="AB569" i="7"/>
  <c r="AB570" i="7"/>
  <c r="AB571" i="7"/>
  <c r="AB572" i="7"/>
  <c r="AB573" i="7"/>
  <c r="AB574" i="7"/>
  <c r="AB575" i="7"/>
  <c r="AB576" i="7"/>
  <c r="AB577" i="7"/>
  <c r="AB578" i="7"/>
  <c r="AB579" i="7"/>
  <c r="AB580" i="7"/>
  <c r="AB581" i="7"/>
  <c r="AB582" i="7"/>
  <c r="AB583" i="7"/>
  <c r="AB584" i="7"/>
  <c r="AB585" i="7"/>
  <c r="AB586" i="7"/>
  <c r="AB587" i="7"/>
  <c r="AB588" i="7"/>
  <c r="AB589" i="7"/>
  <c r="AB590" i="7"/>
  <c r="AB591" i="7"/>
  <c r="AB592" i="7"/>
  <c r="AB593" i="7"/>
  <c r="AB594" i="7"/>
  <c r="AB595" i="7"/>
  <c r="AB596" i="7"/>
  <c r="AB597" i="7"/>
  <c r="AB598" i="7"/>
  <c r="AB599" i="7"/>
  <c r="AB600" i="7"/>
  <c r="AB601" i="7"/>
  <c r="AB602" i="7"/>
  <c r="AB603" i="7"/>
  <c r="AB604" i="7"/>
  <c r="AB605" i="7"/>
  <c r="AB606" i="7"/>
  <c r="AB607" i="7"/>
  <c r="AB608" i="7"/>
  <c r="AB609" i="7"/>
  <c r="AB610" i="7"/>
  <c r="AB611" i="7"/>
  <c r="AB612" i="7"/>
  <c r="AB613" i="7"/>
  <c r="AB614" i="7"/>
  <c r="AB615" i="7"/>
  <c r="AB616" i="7"/>
  <c r="AB617" i="7"/>
  <c r="AB618" i="7"/>
  <c r="AB619" i="7"/>
  <c r="AB620" i="7"/>
  <c r="AB621" i="7"/>
  <c r="AB622" i="7"/>
  <c r="AB623" i="7"/>
  <c r="AB624" i="7"/>
  <c r="AB625" i="7"/>
  <c r="AB626" i="7"/>
  <c r="AB627" i="7"/>
  <c r="AB628" i="7"/>
  <c r="AB629" i="7"/>
  <c r="AB630" i="7"/>
  <c r="AB631" i="7"/>
  <c r="AB632" i="7"/>
  <c r="AB633" i="7"/>
  <c r="AB634" i="7"/>
  <c r="AB635" i="7"/>
  <c r="AB636" i="7"/>
  <c r="AB637" i="7"/>
  <c r="AB638" i="7"/>
  <c r="AB639" i="7"/>
  <c r="AB640" i="7"/>
  <c r="AB641" i="7"/>
  <c r="AB642" i="7"/>
  <c r="AB643" i="7"/>
  <c r="AB644" i="7"/>
  <c r="AB645" i="7"/>
  <c r="AB646" i="7"/>
  <c r="AB647" i="7"/>
  <c r="AB648" i="7"/>
  <c r="AB649" i="7"/>
  <c r="AB650" i="7"/>
  <c r="AB651" i="7"/>
  <c r="AB652" i="7"/>
  <c r="AB653" i="7"/>
  <c r="AB654" i="7"/>
  <c r="AB655" i="7"/>
  <c r="AB656" i="7"/>
  <c r="AB657" i="7"/>
  <c r="AB658" i="7"/>
  <c r="AB659" i="7"/>
  <c r="AB660" i="7"/>
  <c r="AB661" i="7"/>
  <c r="AB662" i="7"/>
  <c r="AB663" i="7"/>
  <c r="AB664" i="7"/>
  <c r="AB665" i="7"/>
  <c r="AB666" i="7"/>
  <c r="AB667" i="7"/>
  <c r="AB668" i="7"/>
  <c r="AB669" i="7"/>
  <c r="AB670" i="7"/>
  <c r="AB671" i="7"/>
  <c r="AB672" i="7"/>
  <c r="AB673" i="7"/>
  <c r="AB674" i="7"/>
  <c r="AB675" i="7"/>
  <c r="AB676" i="7"/>
  <c r="AB677" i="7"/>
  <c r="AB678" i="7"/>
  <c r="AB679" i="7"/>
  <c r="AB680" i="7"/>
  <c r="AB681" i="7"/>
  <c r="AB682" i="7"/>
  <c r="AB683" i="7"/>
  <c r="AB684" i="7"/>
  <c r="AB685" i="7"/>
  <c r="AB686" i="7"/>
  <c r="AB687" i="7"/>
  <c r="AB688" i="7"/>
  <c r="AB689" i="7"/>
  <c r="AB690" i="7"/>
  <c r="AB691" i="7"/>
  <c r="AB692" i="7"/>
  <c r="AB693" i="7"/>
  <c r="AB694" i="7"/>
  <c r="AB695" i="7"/>
  <c r="AB696" i="7"/>
  <c r="AB697" i="7"/>
  <c r="AB698" i="7"/>
  <c r="AB699" i="7"/>
  <c r="AB700" i="7"/>
  <c r="AB701" i="7"/>
  <c r="AB702" i="7"/>
  <c r="AB703" i="7"/>
  <c r="AB704" i="7"/>
  <c r="AB705" i="7"/>
  <c r="AB706" i="7"/>
  <c r="AB707" i="7"/>
  <c r="AB708" i="7"/>
  <c r="AB709" i="7"/>
  <c r="AB710" i="7"/>
  <c r="AB711" i="7"/>
  <c r="AB712" i="7"/>
  <c r="AB713" i="7"/>
  <c r="AB714" i="7"/>
  <c r="AB715" i="7"/>
  <c r="AB716" i="7"/>
  <c r="AB717" i="7"/>
  <c r="AB718" i="7"/>
  <c r="AB719" i="7"/>
  <c r="AB720" i="7"/>
  <c r="AB721" i="7"/>
  <c r="AB722" i="7"/>
  <c r="AB723" i="7"/>
  <c r="AB724" i="7"/>
  <c r="AB725" i="7"/>
  <c r="AB726" i="7"/>
  <c r="AB727" i="7"/>
  <c r="AB728" i="7"/>
  <c r="AB729" i="7"/>
  <c r="AB730" i="7"/>
  <c r="AB731" i="7"/>
  <c r="AB732" i="7"/>
  <c r="AB733" i="7"/>
  <c r="AB734" i="7"/>
  <c r="AB735" i="7"/>
  <c r="AB736" i="7"/>
  <c r="AB737" i="7"/>
  <c r="AB738" i="7"/>
  <c r="AB739" i="7"/>
  <c r="AB740" i="7"/>
  <c r="AB741" i="7"/>
  <c r="AB742" i="7"/>
  <c r="AB743" i="7"/>
  <c r="AB744" i="7"/>
  <c r="AB745" i="7"/>
  <c r="AB746" i="7"/>
  <c r="AB747" i="7"/>
  <c r="AB748" i="7"/>
  <c r="AB749" i="7"/>
  <c r="AB750" i="7"/>
  <c r="AB751" i="7"/>
  <c r="AB752" i="7"/>
  <c r="AB753" i="7"/>
  <c r="AB754" i="7"/>
  <c r="AB755" i="7"/>
  <c r="AB756" i="7"/>
  <c r="AB757" i="7"/>
  <c r="AB758" i="7"/>
  <c r="AB759" i="7"/>
  <c r="AB760" i="7"/>
  <c r="AB761" i="7"/>
  <c r="AB762" i="7"/>
  <c r="AB763" i="7"/>
  <c r="AB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516" i="7"/>
  <c r="AA517" i="7"/>
  <c r="AA518" i="7"/>
  <c r="AA519" i="7"/>
  <c r="AA520" i="7"/>
  <c r="AA521" i="7"/>
  <c r="AA522" i="7"/>
  <c r="AA523" i="7"/>
  <c r="AA524" i="7"/>
  <c r="AA525" i="7"/>
  <c r="AA526" i="7"/>
  <c r="AA527" i="7"/>
  <c r="AA528" i="7"/>
  <c r="AA529" i="7"/>
  <c r="AA530" i="7"/>
  <c r="AA531" i="7"/>
  <c r="AA532" i="7"/>
  <c r="AA533" i="7"/>
  <c r="AA534" i="7"/>
  <c r="AA535" i="7"/>
  <c r="AA536" i="7"/>
  <c r="AA537" i="7"/>
  <c r="AA538" i="7"/>
  <c r="AA539" i="7"/>
  <c r="AA540" i="7"/>
  <c r="AA541" i="7"/>
  <c r="AA542" i="7"/>
  <c r="AA543" i="7"/>
  <c r="AA544" i="7"/>
  <c r="AA545" i="7"/>
  <c r="AA546" i="7"/>
  <c r="AA547" i="7"/>
  <c r="AA548" i="7"/>
  <c r="AA549" i="7"/>
  <c r="AA550" i="7"/>
  <c r="AA551" i="7"/>
  <c r="AA552" i="7"/>
  <c r="AA553" i="7"/>
  <c r="AA554" i="7"/>
  <c r="AA555" i="7"/>
  <c r="AA556" i="7"/>
  <c r="AA557" i="7"/>
  <c r="AA558" i="7"/>
  <c r="AA559" i="7"/>
  <c r="AA560" i="7"/>
  <c r="AA561" i="7"/>
  <c r="AA562" i="7"/>
  <c r="AA563" i="7"/>
  <c r="AA564" i="7"/>
  <c r="AA565" i="7"/>
  <c r="AA566" i="7"/>
  <c r="AA567" i="7"/>
  <c r="AA568" i="7"/>
  <c r="AA569" i="7"/>
  <c r="AA570" i="7"/>
  <c r="AA571" i="7"/>
  <c r="AA572" i="7"/>
  <c r="AA573" i="7"/>
  <c r="AA574" i="7"/>
  <c r="AA575" i="7"/>
  <c r="AA576" i="7"/>
  <c r="AA577" i="7"/>
  <c r="AA578" i="7"/>
  <c r="AA579" i="7"/>
  <c r="AA580" i="7"/>
  <c r="AA581" i="7"/>
  <c r="AA582" i="7"/>
  <c r="AA583" i="7"/>
  <c r="AA584" i="7"/>
  <c r="AA585" i="7"/>
  <c r="AA586" i="7"/>
  <c r="AA587" i="7"/>
  <c r="AA588" i="7"/>
  <c r="AA589" i="7"/>
  <c r="AA590" i="7"/>
  <c r="AA591" i="7"/>
  <c r="AA592" i="7"/>
  <c r="AA593" i="7"/>
  <c r="AA594" i="7"/>
  <c r="AA595" i="7"/>
  <c r="AA596" i="7"/>
  <c r="AA597" i="7"/>
  <c r="AA598" i="7"/>
  <c r="AA599" i="7"/>
  <c r="AA600" i="7"/>
  <c r="AA601" i="7"/>
  <c r="AA602" i="7"/>
  <c r="AA603" i="7"/>
  <c r="AA604" i="7"/>
  <c r="AA605" i="7"/>
  <c r="AA606" i="7"/>
  <c r="AA607" i="7"/>
  <c r="AA608" i="7"/>
  <c r="AA609" i="7"/>
  <c r="AA610" i="7"/>
  <c r="AA611" i="7"/>
  <c r="AA612" i="7"/>
  <c r="AA613" i="7"/>
  <c r="AA614" i="7"/>
  <c r="AA615" i="7"/>
  <c r="AA616" i="7"/>
  <c r="AA617" i="7"/>
  <c r="AA618" i="7"/>
  <c r="AA619" i="7"/>
  <c r="AA620" i="7"/>
  <c r="AA621" i="7"/>
  <c r="AA622" i="7"/>
  <c r="AA623" i="7"/>
  <c r="AA624" i="7"/>
  <c r="AA625" i="7"/>
  <c r="AA626" i="7"/>
  <c r="AA627" i="7"/>
  <c r="AA628" i="7"/>
  <c r="AA629" i="7"/>
  <c r="AA630" i="7"/>
  <c r="AA631" i="7"/>
  <c r="AA632" i="7"/>
  <c r="AA633" i="7"/>
  <c r="AA634" i="7"/>
  <c r="AA635" i="7"/>
  <c r="AA636" i="7"/>
  <c r="AA637" i="7"/>
  <c r="AA638" i="7"/>
  <c r="AA639" i="7"/>
  <c r="AA640" i="7"/>
  <c r="AA641" i="7"/>
  <c r="AA642" i="7"/>
  <c r="AA643" i="7"/>
  <c r="AA644" i="7"/>
  <c r="AA645" i="7"/>
  <c r="AA646" i="7"/>
  <c r="AA647" i="7"/>
  <c r="AA648" i="7"/>
  <c r="AA649" i="7"/>
  <c r="AA650" i="7"/>
  <c r="AA651" i="7"/>
  <c r="AA652" i="7"/>
  <c r="AA653" i="7"/>
  <c r="AA654" i="7"/>
  <c r="AA655" i="7"/>
  <c r="AA656" i="7"/>
  <c r="AA657" i="7"/>
  <c r="AA658" i="7"/>
  <c r="AA659" i="7"/>
  <c r="AA660" i="7"/>
  <c r="AA661" i="7"/>
  <c r="AA662" i="7"/>
  <c r="AA663" i="7"/>
  <c r="AA664" i="7"/>
  <c r="AA665" i="7"/>
  <c r="AA666" i="7"/>
  <c r="AA667" i="7"/>
  <c r="AA668" i="7"/>
  <c r="AA669" i="7"/>
  <c r="AA670" i="7"/>
  <c r="AA671" i="7"/>
  <c r="AA672" i="7"/>
  <c r="AA673" i="7"/>
  <c r="AA674" i="7"/>
  <c r="AA675" i="7"/>
  <c r="AA676" i="7"/>
  <c r="AA677" i="7"/>
  <c r="AA678" i="7"/>
  <c r="AA679" i="7"/>
  <c r="AA680" i="7"/>
  <c r="AA681" i="7"/>
  <c r="AA682" i="7"/>
  <c r="AA683" i="7"/>
  <c r="AA684" i="7"/>
  <c r="AA685" i="7"/>
  <c r="AA686" i="7"/>
  <c r="AA687" i="7"/>
  <c r="AA688" i="7"/>
  <c r="AA689" i="7"/>
  <c r="AA690" i="7"/>
  <c r="AA691" i="7"/>
  <c r="AA692" i="7"/>
  <c r="AA693" i="7"/>
  <c r="AA694" i="7"/>
  <c r="AA695" i="7"/>
  <c r="AA696" i="7"/>
  <c r="AA697" i="7"/>
  <c r="AA698" i="7"/>
  <c r="AA699" i="7"/>
  <c r="AA700" i="7"/>
  <c r="AA701" i="7"/>
  <c r="AA702" i="7"/>
  <c r="AA703" i="7"/>
  <c r="AA704" i="7"/>
  <c r="AA705" i="7"/>
  <c r="AA706" i="7"/>
  <c r="AA707" i="7"/>
  <c r="AA708" i="7"/>
  <c r="AA709" i="7"/>
  <c r="AA710" i="7"/>
  <c r="AA711" i="7"/>
  <c r="AA712" i="7"/>
  <c r="AA713" i="7"/>
  <c r="AA714" i="7"/>
  <c r="AA715" i="7"/>
  <c r="AA716" i="7"/>
  <c r="AA717" i="7"/>
  <c r="AA718" i="7"/>
  <c r="AA719" i="7"/>
  <c r="AA720" i="7"/>
  <c r="AA721" i="7"/>
  <c r="AA722" i="7"/>
  <c r="AA723" i="7"/>
  <c r="AA724" i="7"/>
  <c r="AA725" i="7"/>
  <c r="AA726" i="7"/>
  <c r="AA727" i="7"/>
  <c r="AA728" i="7"/>
  <c r="AA729" i="7"/>
  <c r="AA730" i="7"/>
  <c r="AA731" i="7"/>
  <c r="AA732" i="7"/>
  <c r="AA733" i="7"/>
  <c r="AA734" i="7"/>
  <c r="AA735" i="7"/>
  <c r="AA736" i="7"/>
  <c r="AA737" i="7"/>
  <c r="AA738" i="7"/>
  <c r="AA739" i="7"/>
  <c r="AA740" i="7"/>
  <c r="AA741" i="7"/>
  <c r="AA742" i="7"/>
  <c r="AA743" i="7"/>
  <c r="AA744" i="7"/>
  <c r="AA745" i="7"/>
  <c r="AA746" i="7"/>
  <c r="AA747" i="7"/>
  <c r="AA748" i="7"/>
  <c r="AA749" i="7"/>
  <c r="AA750" i="7"/>
  <c r="AA751" i="7"/>
  <c r="AA752" i="7"/>
  <c r="AA753" i="7"/>
  <c r="AA754" i="7"/>
  <c r="AA755" i="7"/>
  <c r="AA756" i="7"/>
  <c r="AA757" i="7"/>
  <c r="AA758" i="7"/>
  <c r="AA759" i="7"/>
  <c r="AA760" i="7"/>
  <c r="AA761" i="7"/>
  <c r="AA762" i="7"/>
  <c r="AA763" i="7"/>
  <c r="AA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4" i="7"/>
  <c r="Z565" i="7"/>
  <c r="Z566" i="7"/>
  <c r="Z567" i="7"/>
  <c r="Z568" i="7"/>
  <c r="Z569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674" i="7"/>
  <c r="Z675" i="7"/>
  <c r="Z676" i="7"/>
  <c r="Z677" i="7"/>
  <c r="Z678" i="7"/>
  <c r="Z679" i="7"/>
  <c r="Z680" i="7"/>
  <c r="Z681" i="7"/>
  <c r="Z682" i="7"/>
  <c r="Z683" i="7"/>
  <c r="Z684" i="7"/>
  <c r="Z685" i="7"/>
  <c r="Z686" i="7"/>
  <c r="Z687" i="7"/>
  <c r="Z688" i="7"/>
  <c r="Z689" i="7"/>
  <c r="Z690" i="7"/>
  <c r="Z691" i="7"/>
  <c r="Z692" i="7"/>
  <c r="Z693" i="7"/>
  <c r="Z694" i="7"/>
  <c r="Z695" i="7"/>
  <c r="Z696" i="7"/>
  <c r="Z697" i="7"/>
  <c r="Z698" i="7"/>
  <c r="Z699" i="7"/>
  <c r="Z700" i="7"/>
  <c r="Z701" i="7"/>
  <c r="Z702" i="7"/>
  <c r="Z703" i="7"/>
  <c r="Z704" i="7"/>
  <c r="Z705" i="7"/>
  <c r="Z706" i="7"/>
  <c r="Z707" i="7"/>
  <c r="Z708" i="7"/>
  <c r="Z709" i="7"/>
  <c r="Z710" i="7"/>
  <c r="Z711" i="7"/>
  <c r="Z712" i="7"/>
  <c r="Z713" i="7"/>
  <c r="Z714" i="7"/>
  <c r="Z715" i="7"/>
  <c r="Z716" i="7"/>
  <c r="Z717" i="7"/>
  <c r="Z718" i="7"/>
  <c r="Z719" i="7"/>
  <c r="Z720" i="7"/>
  <c r="Z721" i="7"/>
  <c r="Z722" i="7"/>
  <c r="Z723" i="7"/>
  <c r="Z724" i="7"/>
  <c r="Z725" i="7"/>
  <c r="Z726" i="7"/>
  <c r="Z727" i="7"/>
  <c r="Z728" i="7"/>
  <c r="Z729" i="7"/>
  <c r="Z730" i="7"/>
  <c r="Z731" i="7"/>
  <c r="Z732" i="7"/>
  <c r="Z733" i="7"/>
  <c r="Z734" i="7"/>
  <c r="Z735" i="7"/>
  <c r="Z736" i="7"/>
  <c r="Z737" i="7"/>
  <c r="Z738" i="7"/>
  <c r="Z739" i="7"/>
  <c r="Z740" i="7"/>
  <c r="Z741" i="7"/>
  <c r="Z742" i="7"/>
  <c r="Z743" i="7"/>
  <c r="Z744" i="7"/>
  <c r="Z745" i="7"/>
  <c r="Z746" i="7"/>
  <c r="Z747" i="7"/>
  <c r="Z748" i="7"/>
  <c r="Z749" i="7"/>
  <c r="Z750" i="7"/>
  <c r="Z751" i="7"/>
  <c r="Z752" i="7"/>
  <c r="Z753" i="7"/>
  <c r="Z754" i="7"/>
  <c r="Z755" i="7"/>
  <c r="Z756" i="7"/>
  <c r="Z757" i="7"/>
  <c r="Z758" i="7"/>
  <c r="Z759" i="7"/>
  <c r="Z760" i="7"/>
  <c r="Z761" i="7"/>
  <c r="Z762" i="7"/>
  <c r="Z763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667" i="7"/>
  <c r="V668" i="7"/>
  <c r="V669" i="7"/>
  <c r="V670" i="7"/>
  <c r="V671" i="7"/>
  <c r="V672" i="7"/>
  <c r="V673" i="7"/>
  <c r="V674" i="7"/>
  <c r="V675" i="7"/>
  <c r="V676" i="7"/>
  <c r="V677" i="7"/>
  <c r="V678" i="7"/>
  <c r="V679" i="7"/>
  <c r="V680" i="7"/>
  <c r="V681" i="7"/>
  <c r="V682" i="7"/>
  <c r="V683" i="7"/>
  <c r="V684" i="7"/>
  <c r="V685" i="7"/>
  <c r="V686" i="7"/>
  <c r="V687" i="7"/>
  <c r="V688" i="7"/>
  <c r="V689" i="7"/>
  <c r="V690" i="7"/>
  <c r="V691" i="7"/>
  <c r="V692" i="7"/>
  <c r="V693" i="7"/>
  <c r="V694" i="7"/>
  <c r="V695" i="7"/>
  <c r="V696" i="7"/>
  <c r="V697" i="7"/>
  <c r="V698" i="7"/>
  <c r="V699" i="7"/>
  <c r="V700" i="7"/>
  <c r="V701" i="7"/>
  <c r="V702" i="7"/>
  <c r="V703" i="7"/>
  <c r="V704" i="7"/>
  <c r="V705" i="7"/>
  <c r="V706" i="7"/>
  <c r="V707" i="7"/>
  <c r="V708" i="7"/>
  <c r="V709" i="7"/>
  <c r="V710" i="7"/>
  <c r="V711" i="7"/>
  <c r="V712" i="7"/>
  <c r="V713" i="7"/>
  <c r="V714" i="7"/>
  <c r="V715" i="7"/>
  <c r="V716" i="7"/>
  <c r="V717" i="7"/>
  <c r="V718" i="7"/>
  <c r="V719" i="7"/>
  <c r="V720" i="7"/>
  <c r="V721" i="7"/>
  <c r="V722" i="7"/>
  <c r="V723" i="7"/>
  <c r="V724" i="7"/>
  <c r="V725" i="7"/>
  <c r="V726" i="7"/>
  <c r="V727" i="7"/>
  <c r="V728" i="7"/>
  <c r="V729" i="7"/>
  <c r="V730" i="7"/>
  <c r="V731" i="7"/>
  <c r="V732" i="7"/>
  <c r="V733" i="7"/>
  <c r="V734" i="7"/>
  <c r="V735" i="7"/>
  <c r="V736" i="7"/>
  <c r="V737" i="7"/>
  <c r="V738" i="7"/>
  <c r="V739" i="7"/>
  <c r="V740" i="7"/>
  <c r="V741" i="7"/>
  <c r="V742" i="7"/>
  <c r="V743" i="7"/>
  <c r="V744" i="7"/>
  <c r="V745" i="7"/>
  <c r="V746" i="7"/>
  <c r="V747" i="7"/>
  <c r="V748" i="7"/>
  <c r="V749" i="7"/>
  <c r="V750" i="7"/>
  <c r="V751" i="7"/>
  <c r="V752" i="7"/>
  <c r="V753" i="7"/>
  <c r="V754" i="7"/>
  <c r="V755" i="7"/>
  <c r="V756" i="7"/>
  <c r="V757" i="7"/>
  <c r="V758" i="7"/>
  <c r="V759" i="7"/>
  <c r="V760" i="7"/>
  <c r="V761" i="7"/>
  <c r="V762" i="7"/>
  <c r="V763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01" i="7"/>
  <c r="U502" i="7"/>
  <c r="U503" i="7"/>
  <c r="U504" i="7"/>
  <c r="U505" i="7"/>
  <c r="U506" i="7"/>
  <c r="U507" i="7"/>
  <c r="U508" i="7"/>
  <c r="U509" i="7"/>
  <c r="U510" i="7"/>
  <c r="U511" i="7"/>
  <c r="U512" i="7"/>
  <c r="U513" i="7"/>
  <c r="U514" i="7"/>
  <c r="U515" i="7"/>
  <c r="U516" i="7"/>
  <c r="U517" i="7"/>
  <c r="U518" i="7"/>
  <c r="U519" i="7"/>
  <c r="U520" i="7"/>
  <c r="U521" i="7"/>
  <c r="U522" i="7"/>
  <c r="U523" i="7"/>
  <c r="U524" i="7"/>
  <c r="U525" i="7"/>
  <c r="U526" i="7"/>
  <c r="U527" i="7"/>
  <c r="U528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U577" i="7"/>
  <c r="U578" i="7"/>
  <c r="U579" i="7"/>
  <c r="U580" i="7"/>
  <c r="U581" i="7"/>
  <c r="U582" i="7"/>
  <c r="U583" i="7"/>
  <c r="U584" i="7"/>
  <c r="U585" i="7"/>
  <c r="U586" i="7"/>
  <c r="U587" i="7"/>
  <c r="U588" i="7"/>
  <c r="U589" i="7"/>
  <c r="U590" i="7"/>
  <c r="U591" i="7"/>
  <c r="U592" i="7"/>
  <c r="U593" i="7"/>
  <c r="U594" i="7"/>
  <c r="U595" i="7"/>
  <c r="U596" i="7"/>
  <c r="U597" i="7"/>
  <c r="U598" i="7"/>
  <c r="U599" i="7"/>
  <c r="U600" i="7"/>
  <c r="U601" i="7"/>
  <c r="U602" i="7"/>
  <c r="U603" i="7"/>
  <c r="U604" i="7"/>
  <c r="U605" i="7"/>
  <c r="U606" i="7"/>
  <c r="U607" i="7"/>
  <c r="U608" i="7"/>
  <c r="U609" i="7"/>
  <c r="U610" i="7"/>
  <c r="U611" i="7"/>
  <c r="U612" i="7"/>
  <c r="U613" i="7"/>
  <c r="U614" i="7"/>
  <c r="U615" i="7"/>
  <c r="U616" i="7"/>
  <c r="U617" i="7"/>
  <c r="U618" i="7"/>
  <c r="U619" i="7"/>
  <c r="U620" i="7"/>
  <c r="U621" i="7"/>
  <c r="U622" i="7"/>
  <c r="U623" i="7"/>
  <c r="U624" i="7"/>
  <c r="U625" i="7"/>
  <c r="U626" i="7"/>
  <c r="U627" i="7"/>
  <c r="U628" i="7"/>
  <c r="U629" i="7"/>
  <c r="U630" i="7"/>
  <c r="U631" i="7"/>
  <c r="U632" i="7"/>
  <c r="U633" i="7"/>
  <c r="U634" i="7"/>
  <c r="U635" i="7"/>
  <c r="U636" i="7"/>
  <c r="U637" i="7"/>
  <c r="U638" i="7"/>
  <c r="U639" i="7"/>
  <c r="U640" i="7"/>
  <c r="U641" i="7"/>
  <c r="U642" i="7"/>
  <c r="U643" i="7"/>
  <c r="U644" i="7"/>
  <c r="U645" i="7"/>
  <c r="U646" i="7"/>
  <c r="U647" i="7"/>
  <c r="U648" i="7"/>
  <c r="U649" i="7"/>
  <c r="U650" i="7"/>
  <c r="U651" i="7"/>
  <c r="U652" i="7"/>
  <c r="U653" i="7"/>
  <c r="U654" i="7"/>
  <c r="U655" i="7"/>
  <c r="U656" i="7"/>
  <c r="U657" i="7"/>
  <c r="U658" i="7"/>
  <c r="U659" i="7"/>
  <c r="U660" i="7"/>
  <c r="U661" i="7"/>
  <c r="U662" i="7"/>
  <c r="U663" i="7"/>
  <c r="U664" i="7"/>
  <c r="U665" i="7"/>
  <c r="U666" i="7"/>
  <c r="U667" i="7"/>
  <c r="U668" i="7"/>
  <c r="U669" i="7"/>
  <c r="U670" i="7"/>
  <c r="U671" i="7"/>
  <c r="U672" i="7"/>
  <c r="U673" i="7"/>
  <c r="U674" i="7"/>
  <c r="U675" i="7"/>
  <c r="U676" i="7"/>
  <c r="U677" i="7"/>
  <c r="U678" i="7"/>
  <c r="U679" i="7"/>
  <c r="U680" i="7"/>
  <c r="U681" i="7"/>
  <c r="U682" i="7"/>
  <c r="U683" i="7"/>
  <c r="U684" i="7"/>
  <c r="U685" i="7"/>
  <c r="U686" i="7"/>
  <c r="U687" i="7"/>
  <c r="U688" i="7"/>
  <c r="U689" i="7"/>
  <c r="U690" i="7"/>
  <c r="U691" i="7"/>
  <c r="U692" i="7"/>
  <c r="U693" i="7"/>
  <c r="U694" i="7"/>
  <c r="U695" i="7"/>
  <c r="U696" i="7"/>
  <c r="U697" i="7"/>
  <c r="U698" i="7"/>
  <c r="U699" i="7"/>
  <c r="U700" i="7"/>
  <c r="U701" i="7"/>
  <c r="U702" i="7"/>
  <c r="U703" i="7"/>
  <c r="U704" i="7"/>
  <c r="U705" i="7"/>
  <c r="U706" i="7"/>
  <c r="U707" i="7"/>
  <c r="U708" i="7"/>
  <c r="U709" i="7"/>
  <c r="U710" i="7"/>
  <c r="U711" i="7"/>
  <c r="U712" i="7"/>
  <c r="U713" i="7"/>
  <c r="U714" i="7"/>
  <c r="U715" i="7"/>
  <c r="U716" i="7"/>
  <c r="U717" i="7"/>
  <c r="U718" i="7"/>
  <c r="U719" i="7"/>
  <c r="U720" i="7"/>
  <c r="U721" i="7"/>
  <c r="U722" i="7"/>
  <c r="U723" i="7"/>
  <c r="U724" i="7"/>
  <c r="U725" i="7"/>
  <c r="U726" i="7"/>
  <c r="U727" i="7"/>
  <c r="U728" i="7"/>
  <c r="U729" i="7"/>
  <c r="U730" i="7"/>
  <c r="U731" i="7"/>
  <c r="U732" i="7"/>
  <c r="U733" i="7"/>
  <c r="U734" i="7"/>
  <c r="U735" i="7"/>
  <c r="U736" i="7"/>
  <c r="U737" i="7"/>
  <c r="U738" i="7"/>
  <c r="U739" i="7"/>
  <c r="U740" i="7"/>
  <c r="U741" i="7"/>
  <c r="U742" i="7"/>
  <c r="U743" i="7"/>
  <c r="U744" i="7"/>
  <c r="U745" i="7"/>
  <c r="U746" i="7"/>
  <c r="U747" i="7"/>
  <c r="U748" i="7"/>
  <c r="U749" i="7"/>
  <c r="U750" i="7"/>
  <c r="U751" i="7"/>
  <c r="U752" i="7"/>
  <c r="U753" i="7"/>
  <c r="U754" i="7"/>
  <c r="U755" i="7"/>
  <c r="U756" i="7"/>
  <c r="U757" i="7"/>
  <c r="U758" i="7"/>
  <c r="U759" i="7"/>
  <c r="U760" i="7"/>
  <c r="U761" i="7"/>
  <c r="U762" i="7"/>
  <c r="U763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2" i="7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W2" i="3"/>
  <c r="X2" i="3" l="1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3" i="3"/>
  <c r="R2" i="3"/>
  <c r="T2" i="3"/>
  <c r="S2" i="3"/>
  <c r="U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2" i="3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2" i="5"/>
  <c r="D4" i="6"/>
</calcChain>
</file>

<file path=xl/sharedStrings.xml><?xml version="1.0" encoding="utf-8"?>
<sst xmlns="http://schemas.openxmlformats.org/spreadsheetml/2006/main" count="12771" uniqueCount="2565">
  <si>
    <t>1</t>
  </si>
  <si>
    <t>24028900  60000</t>
  </si>
  <si>
    <t>2</t>
  </si>
  <si>
    <t>24028500  00007</t>
  </si>
  <si>
    <t>3</t>
  </si>
  <si>
    <t>24028600  00003</t>
  </si>
  <si>
    <t>4</t>
  </si>
  <si>
    <t>24028600  10001</t>
  </si>
  <si>
    <t>5</t>
  </si>
  <si>
    <t>24028600  10002</t>
  </si>
  <si>
    <t>6</t>
  </si>
  <si>
    <t>240289003004025</t>
  </si>
  <si>
    <t>7</t>
  </si>
  <si>
    <t>24028600  10003</t>
  </si>
  <si>
    <t>8</t>
  </si>
  <si>
    <t>24028600  10004</t>
  </si>
  <si>
    <t>9</t>
  </si>
  <si>
    <t>24028600  10005</t>
  </si>
  <si>
    <t>10</t>
  </si>
  <si>
    <t>24028600  10006</t>
  </si>
  <si>
    <t>11</t>
  </si>
  <si>
    <t>240286003030303</t>
  </si>
  <si>
    <t>12</t>
  </si>
  <si>
    <t>240286003000005</t>
  </si>
  <si>
    <t>13</t>
  </si>
  <si>
    <t>240286003093001</t>
  </si>
  <si>
    <t>14</t>
  </si>
  <si>
    <t>240286003031012</t>
  </si>
  <si>
    <t>15</t>
  </si>
  <si>
    <t>240286003094100</t>
  </si>
  <si>
    <t>16</t>
  </si>
  <si>
    <t>24028600  10007</t>
  </si>
  <si>
    <t>17</t>
  </si>
  <si>
    <t>24028600  10008</t>
  </si>
  <si>
    <t>18</t>
  </si>
  <si>
    <t>24028600  10009</t>
  </si>
  <si>
    <t>19</t>
  </si>
  <si>
    <t>24028600  10010</t>
  </si>
  <si>
    <t>20</t>
  </si>
  <si>
    <t>24028600  10011</t>
  </si>
  <si>
    <t>21</t>
  </si>
  <si>
    <t>24028600  10012</t>
  </si>
  <si>
    <t>22</t>
  </si>
  <si>
    <t>24028600  10013</t>
  </si>
  <si>
    <t>23</t>
  </si>
  <si>
    <t>24028600  10014</t>
  </si>
  <si>
    <t>24</t>
  </si>
  <si>
    <t>240289003004026</t>
  </si>
  <si>
    <t>25</t>
  </si>
  <si>
    <t>240289003004027</t>
  </si>
  <si>
    <t>26</t>
  </si>
  <si>
    <t>240286003000007</t>
  </si>
  <si>
    <t>27</t>
  </si>
  <si>
    <t>240286003000604</t>
  </si>
  <si>
    <t>28</t>
  </si>
  <si>
    <t>24028600  10037</t>
  </si>
  <si>
    <t>29</t>
  </si>
  <si>
    <t>24028600  10038</t>
  </si>
  <si>
    <t>30</t>
  </si>
  <si>
    <t>24028600  10039</t>
  </si>
  <si>
    <t>31</t>
  </si>
  <si>
    <t>24028600  10040</t>
  </si>
  <si>
    <t>32</t>
  </si>
  <si>
    <t>24028600  10041</t>
  </si>
  <si>
    <t>33</t>
  </si>
  <si>
    <t>24028600  10042</t>
  </si>
  <si>
    <t>34</t>
  </si>
  <si>
    <t>24028600  10043</t>
  </si>
  <si>
    <t>35</t>
  </si>
  <si>
    <t>240286003030301</t>
  </si>
  <si>
    <t>36</t>
  </si>
  <si>
    <t>240286003031129</t>
  </si>
  <si>
    <t>37</t>
  </si>
  <si>
    <t>238161003010040797</t>
  </si>
  <si>
    <t>38</t>
  </si>
  <si>
    <t>238161003010040798</t>
  </si>
  <si>
    <t>39</t>
  </si>
  <si>
    <t>24028600  10016</t>
  </si>
  <si>
    <t>40</t>
  </si>
  <si>
    <t>24028600  10017</t>
  </si>
  <si>
    <t>41</t>
  </si>
  <si>
    <t>24028600  10023</t>
  </si>
  <si>
    <t>42</t>
  </si>
  <si>
    <t>24028600  10024</t>
  </si>
  <si>
    <t>43</t>
  </si>
  <si>
    <t>24028600  10025</t>
  </si>
  <si>
    <t>44</t>
  </si>
  <si>
    <t>24028600  10026</t>
  </si>
  <si>
    <t>45</t>
  </si>
  <si>
    <t>24028600  10027</t>
  </si>
  <si>
    <t>46</t>
  </si>
  <si>
    <t>24028600  10028</t>
  </si>
  <si>
    <t>47</t>
  </si>
  <si>
    <t>24028600  10030</t>
  </si>
  <si>
    <t>48</t>
  </si>
  <si>
    <t>24028600  10031</t>
  </si>
  <si>
    <t>49</t>
  </si>
  <si>
    <t>24028600  10032</t>
  </si>
  <si>
    <t>50</t>
  </si>
  <si>
    <t>24028600  10033</t>
  </si>
  <si>
    <t>51</t>
  </si>
  <si>
    <t>24028600  10035</t>
  </si>
  <si>
    <t>52</t>
  </si>
  <si>
    <t>24028600  10036</t>
  </si>
  <si>
    <t>53</t>
  </si>
  <si>
    <t>238161003000030503</t>
  </si>
  <si>
    <t>54</t>
  </si>
  <si>
    <t>238161003000050901</t>
  </si>
  <si>
    <t>55</t>
  </si>
  <si>
    <t>238161003000050904</t>
  </si>
  <si>
    <t>56</t>
  </si>
  <si>
    <t>238161003010025020</t>
  </si>
  <si>
    <t>57</t>
  </si>
  <si>
    <t>238161003010025021</t>
  </si>
  <si>
    <t>58</t>
  </si>
  <si>
    <t>238161003010025023</t>
  </si>
  <si>
    <t>59</t>
  </si>
  <si>
    <t>238161003010025024</t>
  </si>
  <si>
    <t>60</t>
  </si>
  <si>
    <t>238161003010025025</t>
  </si>
  <si>
    <t>61</t>
  </si>
  <si>
    <t>238161003010040793</t>
  </si>
  <si>
    <t>62</t>
  </si>
  <si>
    <t>238161003010040796</t>
  </si>
  <si>
    <t>63</t>
  </si>
  <si>
    <t>24028600  10015</t>
  </si>
  <si>
    <t>64</t>
  </si>
  <si>
    <t>24028600  10018</t>
  </si>
  <si>
    <t>65</t>
  </si>
  <si>
    <t>24028600  10019</t>
  </si>
  <si>
    <t>66</t>
  </si>
  <si>
    <t>24028600  10020</t>
  </si>
  <si>
    <t>67</t>
  </si>
  <si>
    <t>24028600  10021</t>
  </si>
  <si>
    <t>68</t>
  </si>
  <si>
    <t>24028600  10022</t>
  </si>
  <si>
    <t>69</t>
  </si>
  <si>
    <t>24028600  10029</t>
  </si>
  <si>
    <t>70</t>
  </si>
  <si>
    <t>24028600  10034</t>
  </si>
  <si>
    <t>71</t>
  </si>
  <si>
    <t>24028500  00047</t>
  </si>
  <si>
    <t>72</t>
  </si>
  <si>
    <t>24027200  00007</t>
  </si>
  <si>
    <t>73</t>
  </si>
  <si>
    <t>24027200  00029</t>
  </si>
  <si>
    <t>74</t>
  </si>
  <si>
    <t>240289003004050</t>
  </si>
  <si>
    <t>75</t>
  </si>
  <si>
    <t>24028500  00064</t>
  </si>
  <si>
    <t>76</t>
  </si>
  <si>
    <t>24028500  00081</t>
  </si>
  <si>
    <t>77</t>
  </si>
  <si>
    <t>24027200  00030</t>
  </si>
  <si>
    <t>78</t>
  </si>
  <si>
    <t>238161003000030501</t>
  </si>
  <si>
    <t>79</t>
  </si>
  <si>
    <t>238161003000030502</t>
  </si>
  <si>
    <t>80</t>
  </si>
  <si>
    <t>238161003000050902</t>
  </si>
  <si>
    <t>81</t>
  </si>
  <si>
    <t>238161003000050903</t>
  </si>
  <si>
    <t>82</t>
  </si>
  <si>
    <t>238161003010025022</t>
  </si>
  <si>
    <t>83</t>
  </si>
  <si>
    <t>238161003010025076</t>
  </si>
  <si>
    <t>84</t>
  </si>
  <si>
    <t>238161003010040790</t>
  </si>
  <si>
    <t>85</t>
  </si>
  <si>
    <t>238161003010040791</t>
  </si>
  <si>
    <t>86</t>
  </si>
  <si>
    <t>238161003010040792</t>
  </si>
  <si>
    <t>87</t>
  </si>
  <si>
    <t>238161003010040794</t>
  </si>
  <si>
    <t>88</t>
  </si>
  <si>
    <t>238161003010040795</t>
  </si>
  <si>
    <t>89</t>
  </si>
  <si>
    <t>24028500  00065</t>
  </si>
  <si>
    <t>90</t>
  </si>
  <si>
    <t>24028600  00002</t>
  </si>
  <si>
    <t>91</t>
  </si>
  <si>
    <t>24028500  00009</t>
  </si>
  <si>
    <t>92</t>
  </si>
  <si>
    <t>82024910  00001</t>
  </si>
  <si>
    <t>93</t>
  </si>
  <si>
    <t>82024961  00011</t>
  </si>
  <si>
    <t>94</t>
  </si>
  <si>
    <t>82024981  00003</t>
  </si>
  <si>
    <t>95</t>
  </si>
  <si>
    <t>82024901  00003</t>
  </si>
  <si>
    <t>96</t>
  </si>
  <si>
    <t>112410002AL20903229</t>
  </si>
  <si>
    <t>97</t>
  </si>
  <si>
    <t>112410002AL20903304</t>
  </si>
  <si>
    <t>98</t>
  </si>
  <si>
    <t>20926100PR10073243</t>
  </si>
  <si>
    <t>ID</t>
  </si>
  <si>
    <t>CLAVE</t>
  </si>
  <si>
    <t xml:space="preserve"> id </t>
  </si>
  <si>
    <t xml:space="preserve"> clave </t>
  </si>
  <si>
    <t xml:space="preserve"> nombre          </t>
  </si>
  <si>
    <t xml:space="preserve"> descr                       </t>
  </si>
  <si>
    <t xml:space="preserve"> clave_clase </t>
  </si>
  <si>
    <t xml:space="preserve"> VAO   </t>
  </si>
  <si>
    <t xml:space="preserve"> VACACIONES ORDI </t>
  </si>
  <si>
    <t xml:space="preserve"> VACACIONES ORDINARIAS       </t>
  </si>
  <si>
    <t xml:space="preserve"> VA          </t>
  </si>
  <si>
    <t xml:space="preserve"> VAE   </t>
  </si>
  <si>
    <t xml:space="preserve"> VACACIONES EXTE </t>
  </si>
  <si>
    <t xml:space="preserve"> VACACIONES EXTEMPORANEAS    </t>
  </si>
  <si>
    <t xml:space="preserve"> PERMISO ECONOMI </t>
  </si>
  <si>
    <t xml:space="preserve"> PERMISO ECONOMICO           </t>
  </si>
  <si>
    <t xml:space="preserve"> PE          </t>
  </si>
  <si>
    <t xml:space="preserve"> PEREMISO RENUNC </t>
  </si>
  <si>
    <t xml:space="preserve"> PEREMISO RENUNCIABLE        </t>
  </si>
  <si>
    <t xml:space="preserve"> PERMISO 90 DIAS </t>
  </si>
  <si>
    <t xml:space="preserve"> PERMISO 90 DIAS             </t>
  </si>
  <si>
    <t xml:space="preserve"> PERMISO  6 A├æO </t>
  </si>
  <si>
    <t xml:space="preserve"> PERMISO  6 A├æOS            </t>
  </si>
  <si>
    <t xml:space="preserve"> EXAMENES MEDICO </t>
  </si>
  <si>
    <t xml:space="preserve"> EXAMENES MEDICO             </t>
  </si>
  <si>
    <t xml:space="preserve"> ME          </t>
  </si>
  <si>
    <t xml:space="preserve"> ATENCION MEDICA </t>
  </si>
  <si>
    <t xml:space="preserve"> ATENCION MEDICA             </t>
  </si>
  <si>
    <t xml:space="preserve"> COA   </t>
  </si>
  <si>
    <t xml:space="preserve"> COMISION ADMINI </t>
  </si>
  <si>
    <t xml:space="preserve"> COMISION ADMINISTRATIVA     </t>
  </si>
  <si>
    <t xml:space="preserve"> CO          </t>
  </si>
  <si>
    <t xml:space="preserve"> COS   </t>
  </si>
  <si>
    <t xml:space="preserve"> COMISION SINDIC </t>
  </si>
  <si>
    <t xml:space="preserve"> COMISION SINDICAL           </t>
  </si>
  <si>
    <t xml:space="preserve"> ASD   </t>
  </si>
  <si>
    <t xml:space="preserve"> ASCENSO DEFINIT </t>
  </si>
  <si>
    <t xml:space="preserve"> ASCENSO DEFINITIVO          </t>
  </si>
  <si>
    <t xml:space="preserve"> AS          </t>
  </si>
  <si>
    <t xml:space="preserve"> AST   </t>
  </si>
  <si>
    <t xml:space="preserve"> ASCENSO TEMPORA </t>
  </si>
  <si>
    <t xml:space="preserve"> ASCENSO TEMPORAL            </t>
  </si>
  <si>
    <t xml:space="preserve"> JUB   </t>
  </si>
  <si>
    <t xml:space="preserve"> JUBILACION      </t>
  </si>
  <si>
    <t xml:space="preserve"> JUBILACION                  </t>
  </si>
  <si>
    <t xml:space="preserve"> TE          </t>
  </si>
  <si>
    <t xml:space="preserve"> LIQ   </t>
  </si>
  <si>
    <t xml:space="preserve"> LIQUIDACION     </t>
  </si>
  <si>
    <t xml:space="preserve"> LIQUIDACION                 </t>
  </si>
  <si>
    <t xml:space="preserve"> REC   </t>
  </si>
  <si>
    <t xml:space="preserve"> DESPIDO         </t>
  </si>
  <si>
    <t xml:space="preserve"> DESPIDO                     </t>
  </si>
  <si>
    <t xml:space="preserve"> NEG   </t>
  </si>
  <si>
    <t xml:space="preserve"> PERMISO NEGOCIA </t>
  </si>
  <si>
    <t xml:space="preserve"> PERMISO NEGOCIADO           </t>
  </si>
  <si>
    <t xml:space="preserve"> ATENCION MEDICA FORANEA     </t>
  </si>
  <si>
    <t xml:space="preserve"> CAC   </t>
  </si>
  <si>
    <t xml:space="preserve"> CAPACITACION CO </t>
  </si>
  <si>
    <t xml:space="preserve"> CAPACITACION CONTRACTUAL    </t>
  </si>
  <si>
    <t xml:space="preserve"> CA          </t>
  </si>
  <si>
    <t xml:space="preserve"> CAP   </t>
  </si>
  <si>
    <t xml:space="preserve"> CAPACITACION PR </t>
  </si>
  <si>
    <t xml:space="preserve"> CAPACITACION PROFESIONAL    </t>
  </si>
  <si>
    <t xml:space="preserve"> FI    </t>
  </si>
  <si>
    <t xml:space="preserve"> FALTA INJUSTIFI </t>
  </si>
  <si>
    <t xml:space="preserve"> FALTA INJUSTIFICADA         </t>
  </si>
  <si>
    <t xml:space="preserve"> FA          </t>
  </si>
  <si>
    <t xml:space="preserve"> ???   </t>
  </si>
  <si>
    <t xml:space="preserve"> AUSENCIA DESCON </t>
  </si>
  <si>
    <t xml:space="preserve"> AUSENCIA DESCONOCIDA        </t>
  </si>
  <si>
    <t xml:space="preserve"> SAA   </t>
  </si>
  <si>
    <t xml:space="preserve"> SANCION ADMINIS </t>
  </si>
  <si>
    <t xml:space="preserve"> SANCION ADMINISTRATIVA      </t>
  </si>
  <si>
    <t xml:space="preserve"> SA          </t>
  </si>
  <si>
    <t xml:space="preserve"> SAS   </t>
  </si>
  <si>
    <t xml:space="preserve"> SANCION SINDICA </t>
  </si>
  <si>
    <t xml:space="preserve"> SANCION SINDICAL            </t>
  </si>
  <si>
    <t xml:space="preserve"> VAJ   </t>
  </si>
  <si>
    <t xml:space="preserve"> VACACIONES PRE- </t>
  </si>
  <si>
    <t xml:space="preserve"> VACACIONES PRE-JUBILATORIAS </t>
  </si>
  <si>
    <t xml:space="preserve"> DDP   </t>
  </si>
  <si>
    <t xml:space="preserve"> DISPOSICION DE  </t>
  </si>
  <si>
    <t xml:space="preserve"> DISPOSICION DE PERSONAL     </t>
  </si>
  <si>
    <t xml:space="preserve"> NUE   </t>
  </si>
  <si>
    <t xml:space="preserve"> PLAZA NUEVA     </t>
  </si>
  <si>
    <t xml:space="preserve"> PLAZA NUEVA                 </t>
  </si>
  <si>
    <t xml:space="preserve"> CR          </t>
  </si>
  <si>
    <t xml:space="preserve"> VEN   </t>
  </si>
  <si>
    <t xml:space="preserve"> VENCIMIENTO DE  </t>
  </si>
  <si>
    <t xml:space="preserve"> VENCIMIENTO DE PLAZA OD     </t>
  </si>
  <si>
    <t xml:space="preserve"> RE          </t>
  </si>
  <si>
    <t>PREFOLIO_AUS</t>
  </si>
  <si>
    <t>FOLIO_AUS</t>
  </si>
  <si>
    <t>PLAZA</t>
  </si>
  <si>
    <t>FICHA</t>
  </si>
  <si>
    <t>INICIA</t>
  </si>
  <si>
    <t>TERMINA</t>
  </si>
  <si>
    <t>DOC</t>
  </si>
  <si>
    <t>IDPLAZA</t>
  </si>
  <si>
    <t>TRAB</t>
  </si>
  <si>
    <t>MOTIVO</t>
  </si>
  <si>
    <t>REFMOTIVO</t>
  </si>
  <si>
    <t>REFORIGEN</t>
  </si>
  <si>
    <t>BENITO VELAZQUEZ SANCHEZ</t>
  </si>
  <si>
    <t>JUAN FRANCISCO LINARES ORTIZ</t>
  </si>
  <si>
    <t>HECTOR HERNANDEZ TURRUBIATES</t>
  </si>
  <si>
    <t>JUAN  GILBERTO  GARCIA  GUERRERO</t>
  </si>
  <si>
    <t>ADALID DE JESUS SALAS AGUILAR</t>
  </si>
  <si>
    <t>JESUS ALEJANDRO AMAYA LIZCANO</t>
  </si>
  <si>
    <t>JOSE ALFREDO MONTELLANO HERNANDEZ</t>
  </si>
  <si>
    <t>MIGUEL ANGEL GUEVARA LOPEZ</t>
  </si>
  <si>
    <t>ARNULFO JIMENEZ CORONEL</t>
  </si>
  <si>
    <t>PEDRO DE JESUS ORTIZ  LOPEZ</t>
  </si>
  <si>
    <t>VICTOR MANUEL GRACIA GUZMAN</t>
  </si>
  <si>
    <t>VICTOR MIGUEL OLVERA ARMENDARIZ</t>
  </si>
  <si>
    <t>JORGE ALBERTO DOMINGUEZ REYES</t>
  </si>
  <si>
    <t>OSSMAN JAVIER GONZALEZ PEREZ</t>
  </si>
  <si>
    <t>LUIS ROLANDO BANDA MORATO</t>
  </si>
  <si>
    <t>JUAN ANTONIO GOMEZ ARMENDARIZ</t>
  </si>
  <si>
    <t>ARMANDO ALVARADO LOPEZ</t>
  </si>
  <si>
    <t>JOAQUIN TRUJILLO LARRAGA</t>
  </si>
  <si>
    <t>RUBEN SANTACRUZ RAMIREZ</t>
  </si>
  <si>
    <t>HECTOR LEONEL ALVAREZ MENDEZ</t>
  </si>
  <si>
    <t>JORGE ODON RUIZ RAMIREZ</t>
  </si>
  <si>
    <t>DAVID RAMIREZ GUILLEN</t>
  </si>
  <si>
    <t>RUBEN DURAN ALVAREZ</t>
  </si>
  <si>
    <t>MARTIN  PADRON SANCHEZ</t>
  </si>
  <si>
    <t>MANUEL ASDRUBAL GAMEZ FLORES</t>
  </si>
  <si>
    <t>JOSE GAMALIEL HUERTA MENDEZ</t>
  </si>
  <si>
    <t>LUIS MANUEL TORRES CASANOVA</t>
  </si>
  <si>
    <t>LUIS ANTONIO GUTIERREZ RUIZ</t>
  </si>
  <si>
    <t>JUAN MIGUEL GALLARDO RUIZ</t>
  </si>
  <si>
    <t>MARTIN ARMANDO CONSTANTINO MARTINEZ</t>
  </si>
  <si>
    <t>VICTOR MANUEL CRUZ GONZALEZ</t>
  </si>
  <si>
    <t>ANGEL AVILA RAGA</t>
  </si>
  <si>
    <t>FABIAN GUTIERREZ CANTO</t>
  </si>
  <si>
    <t>HUMBERTO RIOS VELAZQUEZ</t>
  </si>
  <si>
    <t>CHRISTIAN ALBERTO MENDEZ PIMIENTA</t>
  </si>
  <si>
    <t>ALFREDO GUEVARA COMPEAN</t>
  </si>
  <si>
    <t>MIGUEL ANGEL AVILA RANGEL</t>
  </si>
  <si>
    <t>JOSE JUAN ORTIZ MALDONADO</t>
  </si>
  <si>
    <t>JUBILACION</t>
  </si>
  <si>
    <t>MARGARITO RIVERA PEREZ</t>
  </si>
  <si>
    <t>MARIO ERNESTO FORTUNA GARCIA</t>
  </si>
  <si>
    <t>JOSE FRANCISCO AXEL ORTIZ SANCHEZ</t>
  </si>
  <si>
    <t>JUAN  INES  SALAS  GARCIA</t>
  </si>
  <si>
    <t>ISRAEL ALEJANDRO RIOS ZAPATA</t>
  </si>
  <si>
    <t>MARIA DEL SOCORRO RODRIGUEZ ALTMANN</t>
  </si>
  <si>
    <t>CO-150851-24028900  60000-00002</t>
  </si>
  <si>
    <t>CO-150851-24028900  60000-20170101-20171112-2</t>
  </si>
  <si>
    <t>CA-200953-24028900  60000-00003</t>
  </si>
  <si>
    <t>CA-200953-24028900  60000-20170619-20170624-3</t>
  </si>
  <si>
    <t>JESUS ANGEL REYES ALVAREZ</t>
  </si>
  <si>
    <t>AARON DE LEON COBOS</t>
  </si>
  <si>
    <t>JOSE WENCESLAO GONZALEZ RAMIREZ</t>
  </si>
  <si>
    <t>SERGIO LEONARDO VELAZQUEZ CRUZ</t>
  </si>
  <si>
    <t>RAFAEL  ENRIQUE  RIOS  HERNANDEZ</t>
  </si>
  <si>
    <t>FRANCISCO SALVADOR LINARES IZAGUIRRE</t>
  </si>
  <si>
    <t>JUAN CARLOS PACHECHO RIVERA</t>
  </si>
  <si>
    <t>JOSE ANTONIO DORIA GUERRERO</t>
  </si>
  <si>
    <t>JAVIER GONZALEZ PEREZ</t>
  </si>
  <si>
    <t>OMAR JIMENEZ CORONEL</t>
  </si>
  <si>
    <t>ALAN  OVIEDO HERNANDEZ</t>
  </si>
  <si>
    <t>IN-434039-240289003004025-00004</t>
  </si>
  <si>
    <t>IN-434039-240289003004025-20170605-20170702-4</t>
  </si>
  <si>
    <t>VA-419041-24028600  10005-00005</t>
  </si>
  <si>
    <t>VA-419041-24028600  10005-20170607-20170711-5</t>
  </si>
  <si>
    <t>VA-633190-24028600  10006-00006</t>
  </si>
  <si>
    <t>VA-633190-24028600  10006-20170610-20170714-6</t>
  </si>
  <si>
    <t>LUIS ARMANDO SANTACRUZ RAMIREZ</t>
  </si>
  <si>
    <t>ALEJANDRO  REY  ZAVALA  SALAS</t>
  </si>
  <si>
    <t>CA-582776-24028600  10043-00009</t>
  </si>
  <si>
    <t>CA-582776-24028600  10043-20170619-20170716-9</t>
  </si>
  <si>
    <t>SERGIO GONZALEZ CHAVEZ</t>
  </si>
  <si>
    <t>CA-333892-240286003030303-00010</t>
  </si>
  <si>
    <t>CA-333892-240286003030303-20170619-20170716-10</t>
  </si>
  <si>
    <t>SERVANDO SANCHEZ ZUÑIGA</t>
  </si>
  <si>
    <t>CA-203376-24028600  10003-00011</t>
  </si>
  <si>
    <t>CA-203376-24028600  10003-20170619-20170716-11</t>
  </si>
  <si>
    <t>JOSE ANTONIO FLORES CAMPOS</t>
  </si>
  <si>
    <t>ARMANDO ANTONIO ALVARADO MONTES</t>
  </si>
  <si>
    <t>PE-313919-240289003004025-00012</t>
  </si>
  <si>
    <t>PE-313919-240289003004025-20170626-20170626-12</t>
  </si>
  <si>
    <t>HUGO BERNARDO CHI AYALA</t>
  </si>
  <si>
    <t>CO-307452-24028600  10005-00013</t>
  </si>
  <si>
    <t>CO-307452-24028600  10005-20170625-20170701-13</t>
  </si>
  <si>
    <t>JOSE GUADALUPE GONZALEZ BECERRA</t>
  </si>
  <si>
    <t>MIGUEL ANGEL RODRIGUEZ ALVAREZ</t>
  </si>
  <si>
    <t>JOSE NATIVIDAD OLLERVIDES CRUZ</t>
  </si>
  <si>
    <t>ALDAIR NAPOLES ENRIQUEZ</t>
  </si>
  <si>
    <t>REY  DAVID  MENDEZ  GARCIA</t>
  </si>
  <si>
    <t>OSCAR  OMAR  TRUJILLO  TONARELLI</t>
  </si>
  <si>
    <t>CA-204126-24028600  10004-00008</t>
  </si>
  <si>
    <t>CA-204126-24028600  10004-20170619-20170716-8</t>
  </si>
  <si>
    <t>JOSE DE  JESUS  GUTIERREZ  RUIZ</t>
  </si>
  <si>
    <t>EMMANUEL GAMEZ MORATO</t>
  </si>
  <si>
    <t>CA-426226-240289003004026-00016</t>
  </si>
  <si>
    <t>CA-426226-240289003004026-20170619-20170701-16</t>
  </si>
  <si>
    <t>JORGE BONIFACIO CASTILLO SALDAÑA</t>
  </si>
  <si>
    <t>VA-452405-24028600  10020-00015</t>
  </si>
  <si>
    <t>VA-452405-24028600  10020-20170626-20170705-15</t>
  </si>
  <si>
    <t>DIEGO ARMANDO GUEVARA COMPEAN</t>
  </si>
  <si>
    <t>JOSE ALEJANDRO MONTELLANO HERNANDEZ</t>
  </si>
  <si>
    <t>CO-539767-24028600  10037-00014</t>
  </si>
  <si>
    <t>CO-539767-24028600  10037-20170625-20170701-14</t>
  </si>
  <si>
    <t>JORGE  GUILLERMO ZAMORA  NERI</t>
  </si>
  <si>
    <t>ANTONIO HERNANDEZ TURRUBIATES</t>
  </si>
  <si>
    <t>RAFAEL SERGIO RAMIREZ GUILLEN</t>
  </si>
  <si>
    <t>MARCO RAFAEL JONGITUD JONGITUD</t>
  </si>
  <si>
    <t>FRANCISCO JAVIER AMAYA LIZCANO</t>
  </si>
  <si>
    <t>CA-549473-24028600  10017-00017</t>
  </si>
  <si>
    <t>CA-549473-24028600  10017-20170619-20170716-17</t>
  </si>
  <si>
    <t>RENE EDUARDO BALDERAS VARGAS</t>
  </si>
  <si>
    <t>CA-315758-238161003010040796-00019</t>
  </si>
  <si>
    <t>CA-315758-238161003010040796-20170619-20170716-19</t>
  </si>
  <si>
    <t>JOSE  MARIA  ORTIZ  REYES</t>
  </si>
  <si>
    <t>CA-517366-238161003010025021-00018</t>
  </si>
  <si>
    <t>CA-517366-238161003010025021-20170619-20170716-18</t>
  </si>
  <si>
    <t>ALBERTO  JORGE  GAMEZ  FLORES</t>
  </si>
  <si>
    <t>PE-466603-24028600  10029-00025</t>
  </si>
  <si>
    <t>PE-466603-24028600  10029-20170630-20170630-25</t>
  </si>
  <si>
    <t>JAIME MERAZ REYES</t>
  </si>
  <si>
    <t>JOSE LUIS GRACIA GUZMAN</t>
  </si>
  <si>
    <t>CA-388176-238161003010025023-00028</t>
  </si>
  <si>
    <t>CA-388176-238161003010025023-20170619-20170716-28</t>
  </si>
  <si>
    <t>CARLOS  FABIAN  GUTIERREZ NUÑEZ</t>
  </si>
  <si>
    <t>PE-466603-24028600  10029-00026</t>
  </si>
  <si>
    <t>PE-466603-24028600  10029-20170703-20170703-26</t>
  </si>
  <si>
    <t>CA-426226-240289003004026-00032</t>
  </si>
  <si>
    <t>CA-426226-240289003004026-20170702-20170716-32</t>
  </si>
  <si>
    <t>LUIS ARTURO AMADOR ALARCON</t>
  </si>
  <si>
    <t>CO-502171-24028600 10040-00031</t>
  </si>
  <si>
    <t>CO-502171-24028600 10040-20170703-20170709-31</t>
  </si>
  <si>
    <t>HECTOR OTILIO GONZALEZ AVILA</t>
  </si>
  <si>
    <t>CO-307452-24028600  10005-00030</t>
  </si>
  <si>
    <t>CO-307452-24028600  10005-20170703-20170709-30</t>
  </si>
  <si>
    <t>PE-434039-240289003004025-00033</t>
  </si>
  <si>
    <t>PE-434039-240289003004025-20170703-20170706-33</t>
  </si>
  <si>
    <t>PE-600316-240286003030301-00038</t>
  </si>
  <si>
    <t>PE-600316-240286003030301-20170703-20170705-38</t>
  </si>
  <si>
    <t>MARTIN  IGNACIO  ZAMORA  M.</t>
  </si>
  <si>
    <t>IN-434039-240289003004025-00040</t>
  </si>
  <si>
    <t>IN-434039-240289003004025-20170707-20170728-40</t>
  </si>
  <si>
    <t>PE-466603-24028600  10029-00027</t>
  </si>
  <si>
    <t>PE-466603-24028600  10029-20170707-20170707-27</t>
  </si>
  <si>
    <t>#N/A</t>
  </si>
  <si>
    <t>VA-566173-238161003010025023-20170702-20170710-34</t>
  </si>
  <si>
    <t>VA-681065-24028600  10021-00021</t>
  </si>
  <si>
    <t>VA-681065-24028600  10021-20170710-20170813-21</t>
  </si>
  <si>
    <t>JOSE ANGEL MORATO RIVAS</t>
  </si>
  <si>
    <t>CO-502171-24028600  10040-20170710-20170716-42</t>
  </si>
  <si>
    <t>LUIS  DELFINO  PIMIENTA  ALARCON</t>
  </si>
  <si>
    <t>VA-465378-24028600  10032-00037</t>
  </si>
  <si>
    <t>VA-465378-24028600  10032-20170710-20170813-37</t>
  </si>
  <si>
    <t>VA-395224-24028600  10035-00039</t>
  </si>
  <si>
    <t>VA-395224-24028600  10035-20170710-20170813-39</t>
  </si>
  <si>
    <t>CO-539767-24028600  10037-00043</t>
  </si>
  <si>
    <t>CO-539767-24028600  10037-20170711-20170716-43</t>
  </si>
  <si>
    <t>CO-600316-240286003030301-00049</t>
  </si>
  <si>
    <t>CO-600316-240286003030301-20170712-20170716-49</t>
  </si>
  <si>
    <t>CA-466603-24028600  10029-00050</t>
  </si>
  <si>
    <t>CA-466603-24028600  10029-20170711-20170714-50</t>
  </si>
  <si>
    <t>VA-318478-240289003004027-00044</t>
  </si>
  <si>
    <t>VA-318478-240289003004027-20170710-20170813-44</t>
  </si>
  <si>
    <t>JOSE GILDARDO BONILLA JUAREZ</t>
  </si>
  <si>
    <t>VA-557767-238161003010025024-00020</t>
  </si>
  <si>
    <t>VA-557767-238161003010025024-20170712-20170804-20</t>
  </si>
  <si>
    <t>ISRAEL  HERNANDEZ MENDOZA</t>
  </si>
  <si>
    <t>VA-386444-24016100  10036-00029</t>
  </si>
  <si>
    <t>VA-386444-24016100  10036-20170712-20170815-29</t>
  </si>
  <si>
    <t>CA-891095-24028600  10043-00051</t>
  </si>
  <si>
    <t>CA-891095-24028600  10043-20170711-20170714-51</t>
  </si>
  <si>
    <t>DANIEL MAYORGA RODRIGUEZ</t>
  </si>
  <si>
    <t>VA-566173-238161003010025023-00034</t>
  </si>
  <si>
    <t>VA-566173-238161003010025023-20170702-20170715-34</t>
  </si>
  <si>
    <t>VA-482433-24028600  10004-20170714-20170806-47</t>
  </si>
  <si>
    <t>VA-307452-24028600  10009-00055</t>
  </si>
  <si>
    <t>VA-307452-24028600  10009-20170717-20170820-55</t>
  </si>
  <si>
    <t>VA-482433-24028600  10008-00047</t>
  </si>
  <si>
    <t>VA-482433-24028600  10008-20170714-20170806-47</t>
  </si>
  <si>
    <t>PE-435741-2402860003093001-00058</t>
  </si>
  <si>
    <t>PE-435741-2402860003093001-20170718-20170718-58</t>
  </si>
  <si>
    <t>ME-204126-24028600  10004-00061</t>
  </si>
  <si>
    <t>ME-204126-24028600  10004-20170719-20170719-61</t>
  </si>
  <si>
    <t>VA-523990-24028600  10036-00054</t>
  </si>
  <si>
    <t>VA-523990-24028600  10036-20170719-20170730-54</t>
  </si>
  <si>
    <t>ME-652482-238161003010025020-00062</t>
  </si>
  <si>
    <t>ME-652482-238161003010025020-20170720-20170720-62</t>
  </si>
  <si>
    <t>VA-814911-24028600  10024-00063</t>
  </si>
  <si>
    <t>VA-814911-24028600  10024-20170719-20170822-63</t>
  </si>
  <si>
    <t>CO-633190-24028600  10006-00065</t>
  </si>
  <si>
    <t>CO-633190-24028600  10006-20170720-20170723-65</t>
  </si>
  <si>
    <t>CO-426226-240289003004026-00066</t>
  </si>
  <si>
    <t>CO-426226-240289003004026-20170720-20170723-66</t>
  </si>
  <si>
    <t>ME-369907-238161003010040793-00064</t>
  </si>
  <si>
    <t>ME-369907-238161003010040793-20170721-20170721-64</t>
  </si>
  <si>
    <t>VA-502171-24028600  10040-00067</t>
  </si>
  <si>
    <t>VA-502171-24028600  10040-20170715-20170807-67</t>
  </si>
  <si>
    <t>VA-312224-24028600  10012-00057</t>
  </si>
  <si>
    <t>VA-312224-24028600  10012-20170723-20170826-57</t>
  </si>
  <si>
    <t>IN-210154-24028600  10001-00068</t>
  </si>
  <si>
    <t>IN-210154-24028600  10001-20170828-20170913-68</t>
  </si>
  <si>
    <t>VA-369907-238161003010040793-00069</t>
  </si>
  <si>
    <t>VA-369907-238161003010040793-20170828-20170924-69</t>
  </si>
  <si>
    <t>CA-567997-238161003010040793-00070</t>
  </si>
  <si>
    <t>CA-567997-238161003010040793-20170830-20170902-70</t>
  </si>
  <si>
    <t>CO-539767-24028600  10037-00072</t>
  </si>
  <si>
    <t>CO-539767-24028600  10037-20170827-20170902-72</t>
  </si>
  <si>
    <t>FRANCISCO JOEL GUZMAN ZAMORA</t>
  </si>
  <si>
    <t>CO-307452-24028600  10009-00073</t>
  </si>
  <si>
    <t>CO-307452-24028600  10009-20170827-20170902-73</t>
  </si>
  <si>
    <t>VA-178194-240286003094100-00075</t>
  </si>
  <si>
    <t>VA-178194-240286003094100-20170731-20170903-75</t>
  </si>
  <si>
    <t>ME-403938-240289003004050-00078</t>
  </si>
  <si>
    <t>ME-403938-240289003004050-20170831-20170831-78</t>
  </si>
  <si>
    <t>LEON PABLO ORTIZ CISNEROS</t>
  </si>
  <si>
    <t>VA-346744-24028600  10029-00079</t>
  </si>
  <si>
    <t>VA-346744-24028600  10029-20170828-20170921-79</t>
  </si>
  <si>
    <t>OSCAR  OMAR  JUAREZ ALARCON</t>
  </si>
  <si>
    <t>CA-502171-24028600  10040-00077</t>
  </si>
  <si>
    <t>CA-502171-24028600  10040-20170830-20170902-77</t>
  </si>
  <si>
    <t>CO-426226-240289003004026-00074</t>
  </si>
  <si>
    <t>CO-426226-240289003004026-20170827-20170902-74</t>
  </si>
  <si>
    <t>VA-203376-24028600  10003-00080</t>
  </si>
  <si>
    <t>VA-203376-24028600  10003-20170810-20170901-80</t>
  </si>
  <si>
    <t>VA-860778-24028600  10003-00081</t>
  </si>
  <si>
    <t>VA-860778-24028600  10003-20170728-20170831-81</t>
  </si>
  <si>
    <t>IN-481382-24027200  00007-00094</t>
  </si>
  <si>
    <t>IN-481382-24027200  00007-20170830-20170905-94</t>
  </si>
  <si>
    <t>FRANCISCO  CRUZ MARTOS</t>
  </si>
  <si>
    <t>CO-633190-24028600  10006-00095</t>
  </si>
  <si>
    <t>CO-633190-24028600  10006-20170904-20170910-95</t>
  </si>
  <si>
    <t>CA-258993-24028600  10025-00096</t>
  </si>
  <si>
    <t>CA-258993-24028600  10025-20170905-20170908-96</t>
  </si>
  <si>
    <t>CA-567997-238161003010040793-00101</t>
  </si>
  <si>
    <t>CA-567997-238161003010040793-20170904-20170908-101</t>
  </si>
  <si>
    <t>CO-426226-240289003004026-00098</t>
  </si>
  <si>
    <t>CO-426226-240289003004026-20170904-20170910-98</t>
  </si>
  <si>
    <t>CA-934947-240286003031129-00100</t>
  </si>
  <si>
    <t>CA-934947-240286003031129-20170904-20170908-100</t>
  </si>
  <si>
    <t>CA-328901-24028600  10026-00103</t>
  </si>
  <si>
    <t>CA-328901-24028600  10026-20170905-20170908-103</t>
  </si>
  <si>
    <t>CA-814911-24028600  10034-00099</t>
  </si>
  <si>
    <t>CA-814911-24028600  10034-20170904-20170908-99</t>
  </si>
  <si>
    <t>ERICK ALEJANDRO RAMIREZ RUIZ</t>
  </si>
  <si>
    <t>CA-242758-24028600  10027-00102</t>
  </si>
  <si>
    <t>CA-242758-24028600  10027-20170904-20170908-102</t>
  </si>
  <si>
    <t>CO-307452-24028600  10009-00097</t>
  </si>
  <si>
    <t>CO-307452-24028600  10009-20170905-20170908-97</t>
  </si>
  <si>
    <t>CA-502171-24028600  10040-00104</t>
  </si>
  <si>
    <t>CA-502171-24028600  10040-20170905-20170908-104</t>
  </si>
  <si>
    <t>CO-434039-240289003004025-00106</t>
  </si>
  <si>
    <t>CO-434039-240289003004025-20170905-20170908-106</t>
  </si>
  <si>
    <t>CO-539767-24028600  10037-00107</t>
  </si>
  <si>
    <t>CO-539767-24028600  10037-20170905-20170908-107</t>
  </si>
  <si>
    <t>CO-582776-24028600  10043-00105</t>
  </si>
  <si>
    <t>CO-582776-24028600  10043-20170905-20170908-105</t>
  </si>
  <si>
    <t>VA-498009-24028600  10042-00112</t>
  </si>
  <si>
    <t>VA-498009-24028600  10042-20170907-20170924-112</t>
  </si>
  <si>
    <t>ULISES  FRAGA TORRES</t>
  </si>
  <si>
    <t>ME-652482-238161003010025020-00113</t>
  </si>
  <si>
    <t>ME-652482-238161003010025020-20170908-20170908-113</t>
  </si>
  <si>
    <t>CA-258993-24028600  10025-00111</t>
  </si>
  <si>
    <t>CA-258993-24028600  10025-20170911-20170915-111</t>
  </si>
  <si>
    <t>CA-328901-24028600  10026-00109</t>
  </si>
  <si>
    <t>CA-328901-24028600  10026-20170911-20170915-109</t>
  </si>
  <si>
    <t>CA-582776-24028600  10043-00114</t>
  </si>
  <si>
    <t>CA-582776-24028600  10043-20170918-20171007-114</t>
  </si>
  <si>
    <t>CA-388176-238161003010025023-00118</t>
  </si>
  <si>
    <t>CA-388176-238161003010025023-20170918-20171007-118</t>
  </si>
  <si>
    <t>CA-517366-238161003010025021-00116</t>
  </si>
  <si>
    <t>CA-517366-238161003010025021-20170918-20171007-116</t>
  </si>
  <si>
    <t>EDGAR RICARDO CRUZ CRUZ</t>
  </si>
  <si>
    <t>CA-315758-238161003010040796-00150</t>
  </si>
  <si>
    <t>CA-315758-238161003010040796-20171002-20171008-150</t>
  </si>
  <si>
    <t>VA-205891-24028600  10002-00152</t>
  </si>
  <si>
    <t>VA-205891-24028600  10002-20171010-20171110-152</t>
  </si>
  <si>
    <t>IN-210154-24028600  10001-00153</t>
  </si>
  <si>
    <t>IN-210154-24028600  10001-20170914-20171110-153</t>
  </si>
  <si>
    <t>IN-652482-238161003010025020-20171110-20171110-159</t>
  </si>
  <si>
    <t>TE-205891-24028600  10002-00163</t>
  </si>
  <si>
    <t>TE-205891-24028600  10002-20171113-99991231-163</t>
  </si>
  <si>
    <t>CO-307452-24028600  10009-00161</t>
  </si>
  <si>
    <t>CO-307452-24028600  10009-20171113-20171119-161</t>
  </si>
  <si>
    <t>CO-426226-240289003004026-00162</t>
  </si>
  <si>
    <t>CO-426226-240289003004026-20171113-20171119-162</t>
  </si>
  <si>
    <t>12-8 20101941</t>
  </si>
  <si>
    <t>HECTOR HERNANDEZ SANCHEZ</t>
  </si>
  <si>
    <t>CARLOS DANIEL FERRANT CARRILLO</t>
  </si>
  <si>
    <t>CA-539259-24028600  10015-00166</t>
  </si>
  <si>
    <t>CA-539259-24028600  10015-20171113-20171117-166</t>
  </si>
  <si>
    <t>NARCISO FAUSTINO OLGUIN JUAREZ</t>
  </si>
  <si>
    <t>CA-318478-240289003004027-00167</t>
  </si>
  <si>
    <t>CA-318478-240289003004027-20171113-20171117-167</t>
  </si>
  <si>
    <t>VA-327144-24028600  10012-00168</t>
  </si>
  <si>
    <t>VA-327144-24028600  10012-20171113-20171117-168</t>
  </si>
  <si>
    <t>IN-210154-24028600  10001-20171111-20171231-169</t>
  </si>
  <si>
    <t>CO-150851-24028900  60000-00170</t>
  </si>
  <si>
    <t>CO-150851-24028900  60000-20171113-20171231-170</t>
  </si>
  <si>
    <t>CA-178194-240286003094100-00171</t>
  </si>
  <si>
    <t>CA-178194-240286003094100-20171113-20171117-171</t>
  </si>
  <si>
    <t>CO-582776-24028600  10043-00164</t>
  </si>
  <si>
    <t>CO-582776-24028600  10043-20171113-20171119-164</t>
  </si>
  <si>
    <t>CA-516899-24028600  10022-00172</t>
  </si>
  <si>
    <t>CA-516899-24028600  10022-20171113-20171117-172</t>
  </si>
  <si>
    <t>PE-462962-24028600  10010-00175</t>
  </si>
  <si>
    <t>PE-462962-24028600  10010-20171127-20171128-175</t>
  </si>
  <si>
    <t>VA-328901-24028600  10026-00176</t>
  </si>
  <si>
    <t>VA-328901-24028600  10026-20171118-20171223-176</t>
  </si>
  <si>
    <t>VA-204126-24028600  10002-00177</t>
  </si>
  <si>
    <t>VA-204126-24028600  10002-20171126-20180101-177</t>
  </si>
  <si>
    <t>VA-866468-24028600  10007-00184</t>
  </si>
  <si>
    <t>VA-866468-24028600  10007-20171120-20171226-184</t>
  </si>
  <si>
    <t>CO-567997-24028600  10037-00183</t>
  </si>
  <si>
    <t>CO-567997-24028600  10037-20171127-20171203-183</t>
  </si>
  <si>
    <t>CO-582776-24028600  10043-00182</t>
  </si>
  <si>
    <t>CO-582776-24028600  10043-20171127-20171203-182</t>
  </si>
  <si>
    <t>CO-307452-24028600  10009-00178</t>
  </si>
  <si>
    <t>CO-307452-24028600  10009-20171127-20171203-178</t>
  </si>
  <si>
    <t>PE-566818-24028600  10011-00186</t>
  </si>
  <si>
    <t>PE-566818-24028600  10011-20171129-20171130-186</t>
  </si>
  <si>
    <t>RICARDO ORTIZ MARTINEZ</t>
  </si>
  <si>
    <t>PE-652482-238161003010025020-00187</t>
  </si>
  <si>
    <t>PE-652482-238161003010025020-20171129-20171130-187</t>
  </si>
  <si>
    <t>PE-321084-2381610030005091-00190</t>
  </si>
  <si>
    <t>PE-321084-2381610030005091-20171201-20171203-190</t>
  </si>
  <si>
    <t>PE-333892-240286003030303-00192</t>
  </si>
  <si>
    <t>PE-333892-240286003030303-20171203-20171203-192</t>
  </si>
  <si>
    <t>VA-516899-24028600  10022-00193</t>
  </si>
  <si>
    <t>VA-516899-24028600  10022-20171204-20171228-193</t>
  </si>
  <si>
    <t>VA-267971-23828600  10020-00195</t>
  </si>
  <si>
    <t>VA-267971-23828600  10020-20171204-20171228-195</t>
  </si>
  <si>
    <t>CO-567997-24028600  10037-00201</t>
  </si>
  <si>
    <t>CO-567997-24028600  10037-20171204-20171210-201</t>
  </si>
  <si>
    <t>PE-426226-240289003004026-00202</t>
  </si>
  <si>
    <t>PE-426226-240289003004026-20171208-20171208-202</t>
  </si>
  <si>
    <t>CO-307452-24028600  10009-00200</t>
  </si>
  <si>
    <t>CO-307452-24028600  10009-20171204-20171210-200</t>
  </si>
  <si>
    <t>JOSE JUAN CERDA SALDAÑA</t>
  </si>
  <si>
    <t>PE-539767-24028600  10027-00207</t>
  </si>
  <si>
    <t>PE-539767-24028600  10027-20171210-20171211-207</t>
  </si>
  <si>
    <t>VA-258993-24028600  10025-00189</t>
  </si>
  <si>
    <t>VA-258993-24028600  10025-20171212-20180115-189</t>
  </si>
  <si>
    <t>CO-502171-24028600  10040-00206</t>
  </si>
  <si>
    <t>CO-502171-24028600  10040-20171211-20171213-206</t>
  </si>
  <si>
    <t>CO-307452-24028600  10009-00211</t>
  </si>
  <si>
    <t>CO-307452-24028600  10009-20171211-20171217-211</t>
  </si>
  <si>
    <t>ALFONSO JAVIER URRUTIA PEDRAZA</t>
  </si>
  <si>
    <t>CO-574454-24028600  10038-00199</t>
  </si>
  <si>
    <t>CO-574454-24028600  10038-20171204-20171210-199</t>
  </si>
  <si>
    <t>ERNESTO GARCIA CASTILLA</t>
  </si>
  <si>
    <t>CO-502171-240289003004026-00214</t>
  </si>
  <si>
    <t>CO-502171-240289003004026-20171214-20171217-214</t>
  </si>
  <si>
    <t>CO-574454-24028600  10038-00215</t>
  </si>
  <si>
    <t>CO-574454-24028600  10038-20171211-20171217-215</t>
  </si>
  <si>
    <t>NARCISO CRUZ VALDEZ</t>
  </si>
  <si>
    <t>VA-426226-240289003004026-00216</t>
  </si>
  <si>
    <t>VA-426226-240289003004026-20171211-20180115-216</t>
  </si>
  <si>
    <t>PE-317017-238161003000030503-00210</t>
  </si>
  <si>
    <t>PE-317017-238161003000030503-20171214-20171215-210</t>
  </si>
  <si>
    <t>VA-566818-24028600  10011-00218</t>
  </si>
  <si>
    <t>VA-566818-24028600  10011-20171211-20171231-218</t>
  </si>
  <si>
    <t>VA-605887-240286003000604-00230</t>
  </si>
  <si>
    <t>VA-605887-240286003000604-20171218-20171228-230</t>
  </si>
  <si>
    <t>12-5 20147041</t>
  </si>
  <si>
    <t>JUAN MANUEL GOMEZ MARTINEZ</t>
  </si>
  <si>
    <t>VA-317017-238161003000030503-00213</t>
  </si>
  <si>
    <t>VA-317017-238161003000030503-20171217-20171231-213</t>
  </si>
  <si>
    <t>PE-313919-24028600  10024-00220</t>
  </si>
  <si>
    <t>PE-313919-24028600  10024-20171216-20171217-220</t>
  </si>
  <si>
    <t>CO-307452-24028600  10009-00223</t>
  </si>
  <si>
    <t>CO-307452-24028600  10009-20171218-20171224-223</t>
  </si>
  <si>
    <t>12-5 20147048</t>
  </si>
  <si>
    <t>PE-333892-240286003030303-00225</t>
  </si>
  <si>
    <t>PE-333892-240286003030303-20171218-20171218-225</t>
  </si>
  <si>
    <t>12-5 20147222</t>
  </si>
  <si>
    <t>CO-574454-24028600  10038-00224</t>
  </si>
  <si>
    <t>CO-574454-24028600  10038-20171218-20171224-224</t>
  </si>
  <si>
    <t>12-5 20147050</t>
  </si>
  <si>
    <t>JUAN CARLOS SANCHEZ CASTILLO</t>
  </si>
  <si>
    <t>VA-652482-238161003010025020-00229</t>
  </si>
  <si>
    <t>VA-652482-238161003010025020-20171219-20171230-229</t>
  </si>
  <si>
    <t>VA-321084-238161003000050901-00203</t>
  </si>
  <si>
    <t>VA-321084-238161003000050901-20171219-20180122-203</t>
  </si>
  <si>
    <t>VA-333892-240286003030303-00231</t>
  </si>
  <si>
    <t>VA-333892-240286003030303-20171219-20180123-231</t>
  </si>
  <si>
    <t>12-5 20147223</t>
  </si>
  <si>
    <t>FA-860778-24028600  10023-00228</t>
  </si>
  <si>
    <t>FA-860778-24028600  10023-20171215-20171231-228</t>
  </si>
  <si>
    <t>12-5 20146462</t>
  </si>
  <si>
    <t>OSCAR  OMAR  OROZCO PEREZ</t>
  </si>
  <si>
    <t>CO-502171-240289003004026-00222</t>
  </si>
  <si>
    <t>CO-502171-240289003004026-20171218-20171224-222</t>
  </si>
  <si>
    <t>VA-313919-24028600  10024-00226</t>
  </si>
  <si>
    <t>VA-313919-24028600  10024-20171220-20180125-226</t>
  </si>
  <si>
    <t>VA-549473-24028600  10017-00204</t>
  </si>
  <si>
    <t>VA-549473-24028600  10017-20171221-20171231-204</t>
  </si>
  <si>
    <t>VA-517366-238161003010025021-00194</t>
  </si>
  <si>
    <t>VA-517366-238161003010025021-20171221-20180115-194</t>
  </si>
  <si>
    <t>12-5 20163139</t>
  </si>
  <si>
    <t>JOVANY ALBERTO RODRIGUEZ VAZQUEZ</t>
  </si>
  <si>
    <t>VA-466911-240286003031129-00233</t>
  </si>
  <si>
    <t>VA-466911-240286003031129-20171222-20170116-233</t>
  </si>
  <si>
    <t>12-5 20145106</t>
  </si>
  <si>
    <t>MAURO EDUARDO CRUZ SANTOYO</t>
  </si>
  <si>
    <t>PE-370184-238161003010025025-00235</t>
  </si>
  <si>
    <t>PE-370184-238161003010025025-20171225-20171225-235</t>
  </si>
  <si>
    <t>PE-539767-24028600  10027-00237</t>
  </si>
  <si>
    <t>PE-539767-24028600  10027-20171224-20171226-237</t>
  </si>
  <si>
    <t>12-5 20145595</t>
  </si>
  <si>
    <t>JUAN RAMON RAMIREZ RICO</t>
  </si>
  <si>
    <t>PE-315758-238161003010040796-00236</t>
  </si>
  <si>
    <t>PE-315758-238161003010040796-20171225-20171226-236</t>
  </si>
  <si>
    <t>12-5 20151779, 12-5 20151802</t>
  </si>
  <si>
    <t>VA-567997-24028600  10037-00212</t>
  </si>
  <si>
    <t>VA-567997-24028600  10037-20171216-20180110-212</t>
  </si>
  <si>
    <t>BRENDA ELISA SANCHEZ ZAMORA</t>
  </si>
  <si>
    <t>PE-395224-24028600  10035-00239</t>
  </si>
  <si>
    <t>PE-395224-24028600  10035-20171226-20171228-239</t>
  </si>
  <si>
    <t>12-5 20150891, 12-520150900</t>
  </si>
  <si>
    <t>VA-333884-24028600  10016-00234</t>
  </si>
  <si>
    <t>VA-333884-24028600  10016-20171222-20180126-234</t>
  </si>
  <si>
    <t>VA-539767-24028600  10034-00240</t>
  </si>
  <si>
    <t>VA-539767-24028600  10034-20171224-20180118-240</t>
  </si>
  <si>
    <t>12-8 20146467</t>
  </si>
  <si>
    <t>EDGAR FRANCISCO GOMEZ MARTINEZ</t>
  </si>
  <si>
    <t>PE-305721-24028500  00064-00243</t>
  </si>
  <si>
    <t>PE-305721-24028500  00064-20171229-20171229-243</t>
  </si>
  <si>
    <t>VA-361730-238161003000030503-00238</t>
  </si>
  <si>
    <t>VA-361730-238161003000030503-20171224-20171231-238</t>
  </si>
  <si>
    <t>PE-386444-24028600  10036-00244</t>
  </si>
  <si>
    <t>PE-386444-24028600  10036-20171230-20171230-244</t>
  </si>
  <si>
    <t>12-8 20144990</t>
  </si>
  <si>
    <t>12-8 490746</t>
  </si>
  <si>
    <t>12-8 20146867</t>
  </si>
  <si>
    <t>12-5 20143953</t>
  </si>
  <si>
    <t>12-5 20144685</t>
  </si>
  <si>
    <t>12-5 20146457</t>
  </si>
  <si>
    <t>12-8 20148844</t>
  </si>
  <si>
    <t>12-8 20148784</t>
  </si>
  <si>
    <t>12-8 20148592</t>
  </si>
  <si>
    <t>12-5 20146726</t>
  </si>
  <si>
    <t>12-8 20149426</t>
  </si>
  <si>
    <t>12-8 20146640</t>
  </si>
  <si>
    <t>12-8 20148653</t>
  </si>
  <si>
    <t>12-8 20149153</t>
  </si>
  <si>
    <t>PE-633190-24028600  10006-00245</t>
  </si>
  <si>
    <t>PE-633190-24028600  10006-20171230-20171231-245</t>
  </si>
  <si>
    <t>12-5 20157585</t>
  </si>
  <si>
    <t>12-5 20148600</t>
  </si>
  <si>
    <t>12-5 20148846</t>
  </si>
  <si>
    <t>VA-317017-238161003000030503-00246</t>
  </si>
  <si>
    <t>VA-317017-238161003000030503-20180101-20180122-246</t>
  </si>
  <si>
    <t>12-5 20148848</t>
  </si>
  <si>
    <t>VA-361730-238161003000030503-00247</t>
  </si>
  <si>
    <t>VA-361730-238161003000030503-20180101-20180129-247</t>
  </si>
  <si>
    <t>CO-150851-24028900  60000-00248</t>
  </si>
  <si>
    <t>CO-150851-24028900  60000-20180101-20181231-248</t>
  </si>
  <si>
    <t>PE-210154-24028600  10001-00249</t>
  </si>
  <si>
    <t>PE-210154-24028600  10001-20180103-20180104-249</t>
  </si>
  <si>
    <t>PE-204126-24028600  10002-00250</t>
  </si>
  <si>
    <t>PE-204126-24028600  10002-20180101-20180102-250</t>
  </si>
  <si>
    <t>12-8 20149533</t>
  </si>
  <si>
    <t>12-5 20159976</t>
  </si>
  <si>
    <t>12-5 20146868</t>
  </si>
  <si>
    <t>VA-566818-24028600  10011-00251</t>
  </si>
  <si>
    <t>VA-566818-24028600  10011-20180101-20180105-251</t>
  </si>
  <si>
    <t>12-5 20151410</t>
  </si>
  <si>
    <t>12-8 814776</t>
  </si>
  <si>
    <t>12-8 20146493</t>
  </si>
  <si>
    <t>12-5 20149471</t>
  </si>
  <si>
    <t>ME-549473-24028600  10017-00252</t>
  </si>
  <si>
    <t>ME-549473-24028600  10017-20171216-20171216-252</t>
  </si>
  <si>
    <t>12-5 20147046</t>
  </si>
  <si>
    <t>12-5 20146633</t>
  </si>
  <si>
    <t>12-5 20149155</t>
  </si>
  <si>
    <t>12-5 20146555</t>
  </si>
  <si>
    <t>VA-549473-24028600  10017-00266</t>
  </si>
  <si>
    <t>VA-549473-24028600  10017-20180101-20180115-266</t>
  </si>
  <si>
    <t>VA-652482-238161003010025020-00267</t>
  </si>
  <si>
    <t>VA-652482-238161003010025020-20170131-20180122-267</t>
  </si>
  <si>
    <t>12-5 20150248</t>
  </si>
  <si>
    <t>VA-210154-24028600  10001-00268</t>
  </si>
  <si>
    <t>VA-210154-24028600  10001-20180106-20180210-268</t>
  </si>
  <si>
    <t>CO-502171-240289003004026-00270</t>
  </si>
  <si>
    <t>CO-502171-240289003004026-20180110-20180112-270</t>
  </si>
  <si>
    <t>12-5 20162751, 12-5 10162753</t>
  </si>
  <si>
    <t>12-5 10161302</t>
  </si>
  <si>
    <t>PE-204126-24028600  10002-00276</t>
  </si>
  <si>
    <t>PE-204126-24028600  10002-20180103-20180105-276</t>
  </si>
  <si>
    <t>VA-542634-24028500  00047-00277</t>
  </si>
  <si>
    <t>VA-542634-24028500  00047-20180115-20180208-277</t>
  </si>
  <si>
    <t>CO-307452-24028600  10009-00278</t>
  </si>
  <si>
    <t>CO-307452-24028600  10009-20180116-20180121-278</t>
  </si>
  <si>
    <t>CO-567997-24028600  10037-00279</t>
  </si>
  <si>
    <t>CO-567997-24028600  10037-20180116-20180121-279</t>
  </si>
  <si>
    <t>JORGE EDUARDO LOPEZ TORRES</t>
  </si>
  <si>
    <t>CO-567997-24028600  10037-00284</t>
  </si>
  <si>
    <t>CO-567997-24028600  10037-20180122-20180128-284</t>
  </si>
  <si>
    <t>25-01 12-5 20175603</t>
  </si>
  <si>
    <t>CO-502171-24028600  10040-00287</t>
  </si>
  <si>
    <t>CO-502171-24028600  10040-20180124-20180127-287</t>
  </si>
  <si>
    <t>INICIACION</t>
  </si>
  <si>
    <t>PE-860778-24028600  10023-00289</t>
  </si>
  <si>
    <t>PE-860778-24028600  10023-20180126-20180128-289</t>
  </si>
  <si>
    <t>POR PERMISO ECONOMICO</t>
  </si>
  <si>
    <t>12-5 20185392</t>
  </si>
  <si>
    <t>12-5 20182738</t>
  </si>
  <si>
    <t>12-8 20182826</t>
  </si>
  <si>
    <t>12-8 20182952</t>
  </si>
  <si>
    <t>12-8 20185399</t>
  </si>
  <si>
    <t>12-8 20185009</t>
  </si>
  <si>
    <t>12-5 20187092</t>
  </si>
  <si>
    <t>12-5 20182915</t>
  </si>
  <si>
    <t>12-5 20185005</t>
  </si>
  <si>
    <t>12-8 20185004</t>
  </si>
  <si>
    <t>12-8 20183455</t>
  </si>
  <si>
    <t>12-5 20185412</t>
  </si>
  <si>
    <t>12-5 20183392</t>
  </si>
  <si>
    <t>CO-582776-24028600  10043-00291</t>
  </si>
  <si>
    <t>CO-582776-24028600  10043-20180129-20180204-291</t>
  </si>
  <si>
    <t>12-5 20181320</t>
  </si>
  <si>
    <t>CO-490746-240286003031012-00293</t>
  </si>
  <si>
    <t>CO-490746-240286003031012-20180128-20180203-293</t>
  </si>
  <si>
    <t>PROPUESTO</t>
  </si>
  <si>
    <t>CO-307452-24028600  10009-00290</t>
  </si>
  <si>
    <t>CO-307452-24028600  10009-20180129-20180204-290</t>
  </si>
  <si>
    <t>CO-502171-24028600  10040-00294</t>
  </si>
  <si>
    <t>CO-502171-24028600  10040-20180128-20180203-294</t>
  </si>
  <si>
    <t>CO-327144-24028600  10004-00297</t>
  </si>
  <si>
    <t>CO-327144-24028600  10004-20180130-20180202-297</t>
  </si>
  <si>
    <t>12-5 20183597 20183595</t>
  </si>
  <si>
    <t>CO-426226-240289003004026-00298</t>
  </si>
  <si>
    <t>CO-426226-240289003004026-20180130-20180202-298</t>
  </si>
  <si>
    <t>PE-313919-24028600  10024-00307</t>
  </si>
  <si>
    <t>PE-313919-24028600  10024-20180204-20180204-307</t>
  </si>
  <si>
    <t>12-5 20185765</t>
  </si>
  <si>
    <t>CO-502171-24028600  10040-00306</t>
  </si>
  <si>
    <t>CO-502171-24028600  10040-20180205-20180211-306</t>
  </si>
  <si>
    <t>CO-434039-24028600  10005-00305</t>
  </si>
  <si>
    <t>CO-434039-24028600  10005-20180205-20180211-305</t>
  </si>
  <si>
    <t>CO-582776-24028600  10043-00310</t>
  </si>
  <si>
    <t>CO-582776-24028600  10043-20180205-20180211-310</t>
  </si>
  <si>
    <t>CO-307452-24028600  10009-00309</t>
  </si>
  <si>
    <t>CO-307452-24028600  10009-20180205-20180211-309</t>
  </si>
  <si>
    <t>CO-426226-240289003004026-00317</t>
  </si>
  <si>
    <t>CO-426226-240289003004026-20180207-20180210-317</t>
  </si>
  <si>
    <t>COBXINICIACION</t>
  </si>
  <si>
    <t>CO-333892-240286003030303-00314</t>
  </si>
  <si>
    <t>CO-333892-240286003030303-20180207-20180210-314</t>
  </si>
  <si>
    <t>12-5 20193265</t>
  </si>
  <si>
    <t>CO-466911-240286003031129-00315</t>
  </si>
  <si>
    <t>CO-466911-240286003031129-20180207-20180210-315</t>
  </si>
  <si>
    <t>VA-852387-238161003000050904-00320</t>
  </si>
  <si>
    <t>VA-852387-238161003000050904-20180130-20180131-320</t>
  </si>
  <si>
    <t>12-5 20185705</t>
  </si>
  <si>
    <t>PE-210154-24028600  10001-00323</t>
  </si>
  <si>
    <t>PE-210154-24028600  10001-20180211-20180211-323</t>
  </si>
  <si>
    <t>POR AMAYA EN PE DE PANCHITO</t>
  </si>
  <si>
    <t>CO-582776-24028600  10043-00327</t>
  </si>
  <si>
    <t>CO-582776-24028600  10043-20180212-20180218-327</t>
  </si>
  <si>
    <t>CO-502171-24028600  10040-00329</t>
  </si>
  <si>
    <t>CO-502171-24028600  10040-20180212-20180218-329</t>
  </si>
  <si>
    <t>CO-633190-24028600  10006-00330</t>
  </si>
  <si>
    <t>CO-633190-24028600  10006-20180212-20180218-330</t>
  </si>
  <si>
    <t>ASCIENDE POR MONTELLANO EN COM.</t>
  </si>
  <si>
    <t>POR LA BASE DE JUAN GOMEZ EN ASCENSO</t>
  </si>
  <si>
    <t>PE-419041-240289003004025-00335</t>
  </si>
  <si>
    <t>PE-419041-240289003004025-20180213-20180213-335</t>
  </si>
  <si>
    <t>CO-567997-24028600  10037-00333</t>
  </si>
  <si>
    <t>CO-567997-24028600  10037-20180213-20180216-333</t>
  </si>
  <si>
    <t>CO-203376-24028600  10003-00332</t>
  </si>
  <si>
    <t>CO-203376-24028600  10003-20180213-20180216-332</t>
  </si>
  <si>
    <t>CO-466911-240286003031129-00334</t>
  </si>
  <si>
    <t>CO-466911-240286003031129-20180213-20180216-334</t>
  </si>
  <si>
    <t>PE-388176-238161003010025023-00342</t>
  </si>
  <si>
    <t>PE-388176-238161003010025023-20180214-20180214-342</t>
  </si>
  <si>
    <t>IN-210154-24028600  10001-00343</t>
  </si>
  <si>
    <t>IN-210154-24028600  10001-20180214-20180216-343</t>
  </si>
  <si>
    <t xml:space="preserve">X PANCHITO EN </t>
  </si>
  <si>
    <t>ARTURO PEREZ CAPILLA</t>
  </si>
  <si>
    <t>PE-242758-24028600  10027-00345</t>
  </si>
  <si>
    <t>PE-242758-24028600  10027-20180216-20180216-345</t>
  </si>
  <si>
    <t>CO-502171-24028600  10040-00349</t>
  </si>
  <si>
    <t>CO-502171-24028600  10040-20180219-20180225-349</t>
  </si>
  <si>
    <t>CO-582776-24028600  10043-00347</t>
  </si>
  <si>
    <t>CO-582776-24028600  10043-20180219-20180225-347</t>
  </si>
  <si>
    <t>CO-434039-24028600  10005-00348</t>
  </si>
  <si>
    <t>CO-434039-24028600  10005-20180219-20180225-348</t>
  </si>
  <si>
    <t>COBXCOMISION</t>
  </si>
  <si>
    <t>ASCIENDE POR JUAN A. GOMEZ EN COBXCOM</t>
  </si>
  <si>
    <t>FA-860778-24028600  10023-00350</t>
  </si>
  <si>
    <t>FA-860778-24028600  10023-20180219-20180219-350</t>
  </si>
  <si>
    <t>CO-574454-24028600  10038-00352</t>
  </si>
  <si>
    <t>CO-574454-24028600  10038-20180219-20180225-352</t>
  </si>
  <si>
    <t>PE-388176-238161003010025023-00354</t>
  </si>
  <si>
    <t>PE-388176-238161003010025023-20180220-20180220-354</t>
  </si>
  <si>
    <t>PE-419041-240289003004025-00353</t>
  </si>
  <si>
    <t>PE-419041-240289003004025-20180220-20180220-353</t>
  </si>
  <si>
    <t>PE-490746-240286003031012-00358</t>
  </si>
  <si>
    <t>PE-490746-240286003031012-20180222-20180223-358</t>
  </si>
  <si>
    <t>CA-605887-240286003000604-00359</t>
  </si>
  <si>
    <t>CA-605887-240286003000604-20180222-20180223-359</t>
  </si>
  <si>
    <t>CUBRE A FERRANT POR CURSO</t>
  </si>
  <si>
    <t>PE-328901-24028600  10026-00365</t>
  </si>
  <si>
    <t>PE-328901-24028600  10026-20180224-20180224-365</t>
  </si>
  <si>
    <t>RENOVACION PLAZA OD 12-5 20207642</t>
  </si>
  <si>
    <t>RENOVACION PLAZA OD</t>
  </si>
  <si>
    <t>12-8 20210413 RENOVACION PLAZA OD</t>
  </si>
  <si>
    <t>PARA TRANSPORTE DE PERSONAL EN LAS LOCALIZACIONES TAMPS 947, CONST 257, 202, 1113, 1167,153 EN AC AL PROG OPTVO 2018 AUT SRI DEL 220218 ENE/KILC/PGBC*</t>
  </si>
  <si>
    <t>OBRA DETERMINADA</t>
  </si>
  <si>
    <t>12-59 03639 DEL 26.02.2018</t>
  </si>
  <si>
    <t>CA-210154-24028600  10001-00364</t>
  </si>
  <si>
    <t>CA-210154-24028600  10001-20180226-20180227-364</t>
  </si>
  <si>
    <t>POR EL CURSO DE PANCHITO</t>
  </si>
  <si>
    <t>CUBRE ASCENSO DE MIGUELIN</t>
  </si>
  <si>
    <t>PE-681065-24028600  10021-00366</t>
  </si>
  <si>
    <t>PE-681065-24028600  10021-20180226-20180227-366</t>
  </si>
  <si>
    <t>12-5 20208471</t>
  </si>
  <si>
    <t>CO-633190-24028600  10006-00360</t>
  </si>
  <si>
    <t>CO-633190-24028600  10006-20180226-20180304-360</t>
  </si>
  <si>
    <t>ASCENSO POR COMSION DE MONTELLANO</t>
  </si>
  <si>
    <t>ASCENSO EN BASE DE PEDRO ORTIZ</t>
  </si>
  <si>
    <t>CA-204126-24028600  10002-00367</t>
  </si>
  <si>
    <t>CA-204126-24028600  10002-20180226-20180227-367</t>
  </si>
  <si>
    <t>CO-574454-24028600  10038-00361</t>
  </si>
  <si>
    <t>CO-574454-24028600  10038-20180226-20180304-361</t>
  </si>
  <si>
    <t>POR COMISION DE HECTORIN</t>
  </si>
  <si>
    <t>CO-502171-24028600  10040-00363</t>
  </si>
  <si>
    <t>CO-502171-24028600  10040-20180226-20180304-363</t>
  </si>
  <si>
    <t>POR COMISION DE FORTUNA</t>
  </si>
  <si>
    <t>CUBRE ASCENSO DE MARGARITO</t>
  </si>
  <si>
    <t>POR ASCENSO DE SANTACRUZ</t>
  </si>
  <si>
    <t>12-8 20211240 RENOVACION PLAZA OD</t>
  </si>
  <si>
    <t>12-8 20211372 RENOVACION PLAZA OD</t>
  </si>
  <si>
    <t>12-8 20211312 RENOVACION PLAZA OD</t>
  </si>
  <si>
    <t>12-5 20211255</t>
  </si>
  <si>
    <t>VA-490746-240286003031012-00368</t>
  </si>
  <si>
    <t>VA-490746-240286003031012-20180226-20180402-368</t>
  </si>
  <si>
    <t>POR JUAN A. GOMEZ EN VAC. DE WENCE</t>
  </si>
  <si>
    <t>12-8 20208332</t>
  </si>
  <si>
    <t>CA-210154-24028600  10001-00377</t>
  </si>
  <si>
    <t>CA-210154-24028600  10001-20180301-20180303-377</t>
  </si>
  <si>
    <t>POR CURSO DE PANCHITO</t>
  </si>
  <si>
    <t>POR AMAYA, MOV.X CURSO DE PANCHITO</t>
  </si>
  <si>
    <t>CA-386444-24028600  10036-00379</t>
  </si>
  <si>
    <t>CA-386444-24028600  10036-20180305-20180306-379</t>
  </si>
  <si>
    <t>CA-517366-238161003010025021-00380</t>
  </si>
  <si>
    <t>CA-517366-238161003010025021-20180305-20180306-380</t>
  </si>
  <si>
    <t>FA-860778-24028600  10023-00378</t>
  </si>
  <si>
    <t>FA-860778-24028600  10023-20180305-20180305-378</t>
  </si>
  <si>
    <t>CO-502171-24028600  10040-00383</t>
  </si>
  <si>
    <t>CO-502171-24028600  10040-20180305-20180309-383</t>
  </si>
  <si>
    <t>CA-633190-24028600  10006-00381</t>
  </si>
  <si>
    <t>CA-633190-24028600  10006-20180305-20180306-381</t>
  </si>
  <si>
    <t>POR MONTELLANO EN CURSO</t>
  </si>
  <si>
    <t>12-5 20213750 POR RUBEN SANTA EN ASCENSO</t>
  </si>
  <si>
    <t>SUSTITUYE A RUBEN SANTACRUZ RAMIREZ F-313919 ASC TEMP EN MVTO ORIG POR CURSO DE JOSE ALFREDO MONTELLANO HERNANDEZ F-633190</t>
  </si>
  <si>
    <t>12-59 04259 DEL 05.03.2018</t>
  </si>
  <si>
    <t>ASCENSO F-313919</t>
  </si>
  <si>
    <t>CA-466911-240286003031129-00384</t>
  </si>
  <si>
    <t>CA-466911-240286003031129-20180305-20180306-384</t>
  </si>
  <si>
    <t>POR SEGIO VELAZQUEZ EN CURSO</t>
  </si>
  <si>
    <t>CA-203376-24028600  10003-00385</t>
  </si>
  <si>
    <t>CA-203376-24028600  10003-20180305-20180306-385</t>
  </si>
  <si>
    <t>POR JESUS AMAYA EN CURSO</t>
  </si>
  <si>
    <t>CA-498009-24028600  10042-00386</t>
  </si>
  <si>
    <t>CA-498009-24028600  10042-20180305-20180306-386</t>
  </si>
  <si>
    <t>POR JAVIER GONZALEZ EN CURSO</t>
  </si>
  <si>
    <t>CA-779082-24028600  10014-00387</t>
  </si>
  <si>
    <t>CA-779082-24028600  10014-20180305-20180306-387</t>
  </si>
  <si>
    <t>POR NATI EN CURSO</t>
  </si>
  <si>
    <t>CO-307452-24028600  10009-00382</t>
  </si>
  <si>
    <t>CO-307452-24028600  10009-20180305-20180309-382</t>
  </si>
  <si>
    <t>POR BILO EN COMISION</t>
  </si>
  <si>
    <t>CA-386444-24028600  10036-00390</t>
  </si>
  <si>
    <t>CA-386444-24028600  10036-20180307-20180307-390</t>
  </si>
  <si>
    <t>POR JORGE ODON EN CURSO</t>
  </si>
  <si>
    <t>CA-517366-238161003010025021-00391</t>
  </si>
  <si>
    <t>CA-517366-238161003010025021-20180307-20180307-391</t>
  </si>
  <si>
    <t>POR MIGUEL AVILA EN CURSO</t>
  </si>
  <si>
    <t>CA-633190-24028600  10006-00392</t>
  </si>
  <si>
    <t>CA-633190-24028600  10006-20180307-20180307-392</t>
  </si>
  <si>
    <t>CA-466911-240286003031129-00393</t>
  </si>
  <si>
    <t>CA-466911-240286003031129-20180307-20180307-393</t>
  </si>
  <si>
    <t>CA-203376-24028600  10003-00394</t>
  </si>
  <si>
    <t>CA-203376-24028600  10003-20180307-20180307-394</t>
  </si>
  <si>
    <t>12-5 20216992 POR JESUS AMAYA EN CURSO</t>
  </si>
  <si>
    <t>CA-498009-24028600  10042-00395</t>
  </si>
  <si>
    <t>CA-498009-24028600  10042-20180307-20180307-395</t>
  </si>
  <si>
    <t>CA-779082-24028600  10014-00396</t>
  </si>
  <si>
    <t>CA-779082-24028600  10014-20180307-20180307-396</t>
  </si>
  <si>
    <t>POR RUBEN SANTA EN ASCENSO</t>
  </si>
  <si>
    <t>12-59 004472 DEL 07.03.2018</t>
  </si>
  <si>
    <t>PE-318478-240289003004027-00397</t>
  </si>
  <si>
    <t>PE-318478-240289003004027-20180308-20180310-397</t>
  </si>
  <si>
    <t>CA-386444-24028600  10036-00398</t>
  </si>
  <si>
    <t>CA-386444-24028600  10036-20180308-20180308-398</t>
  </si>
  <si>
    <t>12-5 20217331 EN DESCANSO CORRIDO DE JORGE ODON</t>
  </si>
  <si>
    <t>CA-517366-238161003010025021-00399</t>
  </si>
  <si>
    <t>CA-517366-238161003010025021-20180308-20180308-399</t>
  </si>
  <si>
    <t>EN DESCANSO CORRIDO DE MIGUEL AVILA</t>
  </si>
  <si>
    <t>CA-498009-24028600  10042-00400</t>
  </si>
  <si>
    <t>CA-498009-24028600  10042-20180308-20180308-400</t>
  </si>
  <si>
    <t>EN DESCANSO CORRIDO DE JAVIER GONZALEZ</t>
  </si>
  <si>
    <t>CO-633190-24028600  10006-00405</t>
  </si>
  <si>
    <t>CO-633190-24028600  10006-20180312-20180317-405</t>
  </si>
  <si>
    <t>POR COM. DE MONTELLANO</t>
  </si>
  <si>
    <t>POR RUBEN SANTACRUZ EN ASCENSO POR MONTELLANO</t>
  </si>
  <si>
    <t>CO-582776-24028600  10043-00404</t>
  </si>
  <si>
    <t>CO-582776-24028600  10043-20180311-20180317-404</t>
  </si>
  <si>
    <t>POR AXEL EN COMISION</t>
  </si>
  <si>
    <t>CO-502171-24028600  10040-00402</t>
  </si>
  <si>
    <t>CO-502171-24028600  10040-20180312-20180317-402</t>
  </si>
  <si>
    <t>12-5 20220997</t>
  </si>
  <si>
    <t xml:space="preserve">SUSTITUYE A MARIO ERNESTO FORTUNA GARCIA F-502171 AUS DE SUS LA. POR COM. ADMVA. PARA TRANSPORTAR PRODUCTO QUIMICO </t>
  </si>
  <si>
    <t>12-59 5123 DEL 14.03.2018</t>
  </si>
  <si>
    <t>COMISION ADMINISTRATIVA F-502171</t>
  </si>
  <si>
    <t>CO-574454-24028600  10038-00406</t>
  </si>
  <si>
    <t>CO-574454-24028600  10038-20180312-20180317-406</t>
  </si>
  <si>
    <t>POR HECTORIN EN COMISION</t>
  </si>
  <si>
    <t>CA-210154-24028600  10001-00408</t>
  </si>
  <si>
    <t>CA-210154-24028600  10001-20180312-20180317-408</t>
  </si>
  <si>
    <t>12-5 20219233 20219409 POR PANCHITO EN CURSO</t>
  </si>
  <si>
    <t>CA-203376-24028600  10003-00410</t>
  </si>
  <si>
    <t>CA-203376-24028600  10003-20180312-20180317-410</t>
  </si>
  <si>
    <t>12-5 20221471 POR AMAYA EN CURSO</t>
  </si>
  <si>
    <t>CA-395224-24028600  10035-00409</t>
  </si>
  <si>
    <t>CA-395224-24028600  10035-20180312-20180316-409</t>
  </si>
  <si>
    <t>12-5 20219291 POR RUBEN DURAN EN CURSO</t>
  </si>
  <si>
    <t>PE-328901-24028600  10026-20180311-20180311-407</t>
  </si>
  <si>
    <t>12-5 20219129 POR PERMISO DE LEONEL</t>
  </si>
  <si>
    <t>CA-500095-24028600  10018-00414</t>
  </si>
  <si>
    <t>CA-500095-24028600  10018-20180313-20180316-414</t>
  </si>
  <si>
    <t>12-5 20221629 POR EMMANUEL GAMEZ EN CURSO</t>
  </si>
  <si>
    <t>SUSTITUYE A EMMANUEL FEDERICO GAMEZ MORATO F-500095 AUS DE SUS LABORES POR CAPACITACION BRIGADAS CONTRAINCENDIO</t>
  </si>
  <si>
    <t>12-59 5119 DEL 14.03.2018</t>
  </si>
  <si>
    <t>CAPACITACION F-500095</t>
  </si>
  <si>
    <t>PE-258993-24028600  10025-00416</t>
  </si>
  <si>
    <t>PE-258993-24028600  10025-20180316-20180316-416</t>
  </si>
  <si>
    <t>CO-582776-24028600  10043-00418</t>
  </si>
  <si>
    <t>CO-582776-24028600  10043-20180319-20180325-418</t>
  </si>
  <si>
    <t>VA-681065-24028600  10021-00423</t>
  </si>
  <si>
    <t>VA-681065-24028600  10021-20180320-20180402-423</t>
  </si>
  <si>
    <t>EN LAS PREJUBILATORIAS DE MARGARITO</t>
  </si>
  <si>
    <t>VA-403938-240289003004050-00426</t>
  </si>
  <si>
    <t>VA-403938-240289003004050-20180312-20180419-426</t>
  </si>
  <si>
    <t>VACACIONES DE AARON</t>
  </si>
  <si>
    <t>JUAN PABLO ORTIZ SANCHEZ</t>
  </si>
  <si>
    <t>PE-567997-24028600  10037-00428</t>
  </si>
  <si>
    <t>PE-567997-24028600  10037-20180321-20180322-428</t>
  </si>
  <si>
    <t>POR PERMISO ECONOMICO DE ISRAEL RIOS</t>
  </si>
  <si>
    <t>CO-574454-24028600  10038-00420</t>
  </si>
  <si>
    <t>CO-574454-24028600  10038-20180321-20180324-420</t>
  </si>
  <si>
    <t>PE-502171-24028600  10040-00427</t>
  </si>
  <si>
    <t>PE-502171-24028600  10040-20180321-20180321-427</t>
  </si>
  <si>
    <t>COBXINICIACION 12-5 20227037</t>
  </si>
  <si>
    <t>CO-466911-240286003031129-00422</t>
  </si>
  <si>
    <t>CO-466911-240286003031129-20180321-20180324-422</t>
  </si>
  <si>
    <t>POR COMISION DE SERGIO VELAZQUEZ</t>
  </si>
  <si>
    <t>CO-633190-24028600  10006-00419</t>
  </si>
  <si>
    <t>CO-633190-24028600  10006-20180321-20180324-419</t>
  </si>
  <si>
    <t>POR COMISION DE MONTELLANO</t>
  </si>
  <si>
    <t>POR SANTACRUZ EN ASCENSO POR COM. DE MONTELLANO</t>
  </si>
  <si>
    <t>PE-814776-24028600  10039-00429</t>
  </si>
  <si>
    <t>PE-814776-24028600  10039-20180322-20180322-429</t>
  </si>
  <si>
    <t>COBXINICIACION 12-5 20228878</t>
  </si>
  <si>
    <t>PE-210154-24028600  10001-00430</t>
  </si>
  <si>
    <t>PE-210154-24028600  10001-20180322-20180322-430</t>
  </si>
  <si>
    <t>COBXINICIACION 12-5 20228993</t>
  </si>
  <si>
    <t>VA-242758-24028600  10027-00425</t>
  </si>
  <si>
    <t>VA-242758-24028600  10027-20180325-20180430-425</t>
  </si>
  <si>
    <t>X LAS VACS. DE ARMANDO ALVARADO</t>
  </si>
  <si>
    <t>VA-200953-24028900  60000-00431</t>
  </si>
  <si>
    <t>VA-200953-24028900  60000-20180326-20180503-431</t>
  </si>
  <si>
    <t>X LAS VACS. DE GILBERTO GARCIA</t>
  </si>
  <si>
    <t>CUB. A JORGE DOMINGUEZ EN VACS. DE GILBERTO</t>
  </si>
  <si>
    <t>CUB. A RUBEN SANTACRUZ EN ASCENSO POR VACS. DE GILBERTO</t>
  </si>
  <si>
    <t>PE-369907-238161003010040793-00432</t>
  </si>
  <si>
    <t>PE-369907-238161003010040793-20180325-20180325-432</t>
  </si>
  <si>
    <t>CUB. A J. MIGUEL GALLARDO EN ECONOMICO</t>
  </si>
  <si>
    <t>PE-328901-24028600  10026-00433</t>
  </si>
  <si>
    <t>PE-328901-24028600  10026-20180325-20180325-433</t>
  </si>
  <si>
    <t>CUB. A HECTOR LEONEL EN ECONOMICO</t>
  </si>
  <si>
    <t>CO-582776-24028600  10043-00434</t>
  </si>
  <si>
    <t>CO-582776-24028600  10043-20180326-20180329-434</t>
  </si>
  <si>
    <t>CO-466911-240286003031129-00437</t>
  </si>
  <si>
    <t>CO-466911-240286003031129-20180326-20180329-437</t>
  </si>
  <si>
    <t>PE-502171-24028600  10040-00440</t>
  </si>
  <si>
    <t>PE-502171-24028600  10040-20180327-20180327-440</t>
  </si>
  <si>
    <t>CO-574454-24028600  10038-00439</t>
  </si>
  <si>
    <t>CO-574454-24028600  10038-20180326-20180329-439</t>
  </si>
  <si>
    <t>X COMISION DE HECTORIN</t>
  </si>
  <si>
    <t>VA-315758-238161003010040796-00441</t>
  </si>
  <si>
    <t>VA-315758-238161003010040796-20180326-20180502-441</t>
  </si>
  <si>
    <t>X VACACIONES DE LUIS MANUEL TORRES</t>
  </si>
  <si>
    <t>12-5 20229728 X ASCENSO DE ISRAEL EN VACS DE LUIS MANUEL</t>
  </si>
  <si>
    <t>PE-426226-240289003004026-00442</t>
  </si>
  <si>
    <t>PE-426226-240289003004026-20180328-20180328-442</t>
  </si>
  <si>
    <t>VA-386444-24028600  10036-00445</t>
  </si>
  <si>
    <t>VA-386444-24028600  10036-20180327-20180501-445</t>
  </si>
  <si>
    <t>POR VACACIONES DE JORGE ODON</t>
  </si>
  <si>
    <t>X ASCENDO DE ISRAEL RIOS EN VACS DE LUIS MANUEL TORRES</t>
  </si>
  <si>
    <t>PE-549473-24028600  10017-00447</t>
  </si>
  <si>
    <t>PE-549473-24028600  10017-20180401-20180401-447</t>
  </si>
  <si>
    <t>PE-539767-24028600  10027-00448</t>
  </si>
  <si>
    <t>PE-539767-24028600  10027-20180401-20180401-448</t>
  </si>
  <si>
    <t>CO-502171-24028600  10040-00450</t>
  </si>
  <si>
    <t>CO-502171-24028600  10040-20180402-20180408-450</t>
  </si>
  <si>
    <t>IN-633190-24028600  10006-00451</t>
  </si>
  <si>
    <t>IN-633190-24028600  10006-20180403-20180403-451</t>
  </si>
  <si>
    <t xml:space="preserve">POR MONTELLANO EN CLAUSULA </t>
  </si>
  <si>
    <t>IN-434039-24028600  10005-00452</t>
  </si>
  <si>
    <t>IN-434039-24028600  10005-20180403-20180403-452</t>
  </si>
  <si>
    <t>POR PUCHA EN CLAUSULA</t>
  </si>
  <si>
    <t>12-5 20289668 REF 12-59 9774 DEL 24.05.2018</t>
  </si>
  <si>
    <t>POR HUMBERTO EL 31/05/2018 AL 01/07/2018</t>
  </si>
  <si>
    <t>12-59 9774 DEL 24.05.2018</t>
  </si>
  <si>
    <t>ASCENSO F-317017</t>
  </si>
  <si>
    <t>TERMINACION POR JUBILACION DE MARGARITO</t>
  </si>
  <si>
    <t>VA-681065-24028600  10021-00424</t>
  </si>
  <si>
    <t>VA-681065-24028600  10021-20180403-20180423-424</t>
  </si>
  <si>
    <t>VA-490746-240286003031012-00453</t>
  </si>
  <si>
    <t>VA-490746-240286003031012-20180403-20180405-453</t>
  </si>
  <si>
    <t>POR VACACIONES DE WENCE</t>
  </si>
  <si>
    <t>CO-466911-240286003031129-00456</t>
  </si>
  <si>
    <t>CO-466911-240286003031129-20180404-20180407-456</t>
  </si>
  <si>
    <t>ME-435741-240286003093001-00460</t>
  </si>
  <si>
    <t>ME-435741-240286003093001-20180405-20180405-460</t>
  </si>
  <si>
    <t>ME-258993-24028600  10025-00459</t>
  </si>
  <si>
    <t>ME-258993-24028600  10025-20180405-20180405-459</t>
  </si>
  <si>
    <t>JOSE ANGEL QUINTANILLA AZUARA</t>
  </si>
  <si>
    <t>ME-328901-24028600  10026-00458</t>
  </si>
  <si>
    <t>ME-328901-24028600  10026-20180405-20180405-458</t>
  </si>
  <si>
    <t>ME-321084-238161003000050901-00461</t>
  </si>
  <si>
    <t>ME-321084-238161003000050901-20180405-20180405-461</t>
  </si>
  <si>
    <t>JOSE  LUIS  MARTINEZ  CAMPOS</t>
  </si>
  <si>
    <t>VA-566173-24028600  10037-00446</t>
  </si>
  <si>
    <t>VA-566173-24028600  10037-20180330-20180416-446</t>
  </si>
  <si>
    <t>X VACACIONES DE CARLOS F. GUTIERREZ</t>
  </si>
  <si>
    <t>ME-517366-238161003010025021-00463</t>
  </si>
  <si>
    <t>ME-517366-238161003010025021-20180406-20180406-463</t>
  </si>
  <si>
    <t>ME-652482-238161003010025020-00466</t>
  </si>
  <si>
    <t>ME-652482-238161003010025020-20180406-20180406-466</t>
  </si>
  <si>
    <t>ME-317017-238161003000030503-00462</t>
  </si>
  <si>
    <t>ME-317017-238161003000030503-20180406-20180406-462</t>
  </si>
  <si>
    <t>ME-313919-24028600  10012-00464</t>
  </si>
  <si>
    <t>ME-313919-24028600  10012-20180406-20180406-464</t>
  </si>
  <si>
    <t>VA-779082-24028600  10014-00467</t>
  </si>
  <si>
    <t>VA-779082-24028600  10014-20180402-20180424-467</t>
  </si>
  <si>
    <t>x VACS DE NATIVIDAD</t>
  </si>
  <si>
    <t>VA-510225-24028600  00003-00473</t>
  </si>
  <si>
    <t>VA-510225-24028600  00003-20180409-20180503-473</t>
  </si>
  <si>
    <t>X VACS DE COKITO</t>
  </si>
  <si>
    <t>NORMA SORIANO MERCADO</t>
  </si>
  <si>
    <t>CA-860778-24028600  10023-00474</t>
  </si>
  <si>
    <t>CA-860778-24028600  10023-20180410-20180410-474</t>
  </si>
  <si>
    <t>CO-582776-24028600  10043-00477</t>
  </si>
  <si>
    <t>CO-582776-24028600  10043-20180409-20180415-477</t>
  </si>
  <si>
    <t>x AXEL EN COMISION</t>
  </si>
  <si>
    <t>ME-539767-24028600  10027-00478</t>
  </si>
  <si>
    <t>ME-539767-24028600  10027-20180410-20180410-478</t>
  </si>
  <si>
    <t>X CHICHARO EN EXAMENES MEDICOS</t>
  </si>
  <si>
    <t>ME-567997-238191003010040796-00479</t>
  </si>
  <si>
    <t>ME-567997-238191003010040796-20180411-20180411-479</t>
  </si>
  <si>
    <t>ME-465378-24028600  10032-00481</t>
  </si>
  <si>
    <t>ME-465378-24028600  10032-20180411-20180411-481</t>
  </si>
  <si>
    <t>CO-502171-24028600  10040-00484</t>
  </si>
  <si>
    <t>CO-502171-24028600  10040-20180411-20180414-484</t>
  </si>
  <si>
    <t>CA-419985-24028600  10024-00492</t>
  </si>
  <si>
    <t>CA-419985-24028600  10024-20180412-20180412-492</t>
  </si>
  <si>
    <t>X CURSO DE ATA</t>
  </si>
  <si>
    <t>CA-318478-240289003004027-00493</t>
  </si>
  <si>
    <t>CA-318478-240289003004027-20180412-20180412-493</t>
  </si>
  <si>
    <t>X CURSO DE  CARITA DORIA</t>
  </si>
  <si>
    <t>CA-452405-24028600  10037-00491</t>
  </si>
  <si>
    <t>CA-452405-24028600  10037-20180412-20180412-491</t>
  </si>
  <si>
    <t>X CURSO DE TANITO</t>
  </si>
  <si>
    <t>ORLANDO RUIZ GONZALEZ</t>
  </si>
  <si>
    <t>CO-574454-24028600  10038-00476</t>
  </si>
  <si>
    <t>CO-574454-24028600  10038-20180409-20180415-476</t>
  </si>
  <si>
    <t>CA-866468-24028600  10007-00487</t>
  </si>
  <si>
    <t>CA-866468-24028600  10007-20180412-20180412-487</t>
  </si>
  <si>
    <t>X CURSO DE GRILLO</t>
  </si>
  <si>
    <t>RENUNCIA DE OMAR JIMENEZ, ASCESO TRAB. DE PLANTA</t>
  </si>
  <si>
    <t>CA-516899-24028600  10022-00490</t>
  </si>
  <si>
    <t>CA-516899-24028600  10022-20180412-20180412-490</t>
  </si>
  <si>
    <t>X CURSO DE ALDAIR NAPOLES</t>
  </si>
  <si>
    <t xml:space="preserve">HIRAM ALONSO </t>
  </si>
  <si>
    <t>CA-539259-24028600  10015-00488</t>
  </si>
  <si>
    <t>CA-539259-24028600  10015-20180412-20180412-488</t>
  </si>
  <si>
    <t>X CURSO DE OMAR TRUJILLO</t>
  </si>
  <si>
    <t>RAFAEL JESUS ALBA REYES</t>
  </si>
  <si>
    <t>VA-481382-24027200  00007-00505</t>
  </si>
  <si>
    <t>VA-481382-24027200  00007-20180305-20180413-505</t>
  </si>
  <si>
    <t>X VACACIONES DE RAFAEL RAMIREZ</t>
  </si>
  <si>
    <t>JESUS HUERTA MENDEZ</t>
  </si>
  <si>
    <t>CA-660748-24027200  00007-00506</t>
  </si>
  <si>
    <t>CA-660748-24027200  00007-20180412-20180412-506</t>
  </si>
  <si>
    <t>X CURSO DE LORENZO HUERTA</t>
  </si>
  <si>
    <t>ALEXIS LOPEZ SALDAÑA</t>
  </si>
  <si>
    <t>CA-373290-24028600  10036-00501</t>
  </si>
  <si>
    <t>CA-373290-24028600  10036-20180413-20180413-501</t>
  </si>
  <si>
    <t>X CURSO DE RENE BALDERAS</t>
  </si>
  <si>
    <t>JORGE ALBERTO DEL ANGEL VIDAL</t>
  </si>
  <si>
    <t>ME-426226-240289003004026-00507</t>
  </si>
  <si>
    <t>ME-426226-240289003004026-20180416-20180416-507</t>
  </si>
  <si>
    <t>X CL103 DE JOSE JUAN ORTIZ</t>
  </si>
  <si>
    <t>ME-333884-24028600  10016-00508</t>
  </si>
  <si>
    <t>ME-333884-24028600  10016-20180416-20180416-508</t>
  </si>
  <si>
    <t>CO-582776-24028600  10043-00514</t>
  </si>
  <si>
    <t>CO-582776-24028600  10043-20180416-20180422-514</t>
  </si>
  <si>
    <t>X COMISION DE AXEL</t>
  </si>
  <si>
    <t>CO-574454-24028600  10038-00510</t>
  </si>
  <si>
    <t>CO-574454-24028600  10038-20180416-20180422-510</t>
  </si>
  <si>
    <t>CO-502171-24028600  10040-00512</t>
  </si>
  <si>
    <t>CO-502171-24028600  10040-20180416-20180422-512</t>
  </si>
  <si>
    <t>X COMISION DE FORTUNA</t>
  </si>
  <si>
    <t>ME-388176-238161003010025023-00515</t>
  </si>
  <si>
    <t>ME-388176-238161003010025023-20180417-20180417-515</t>
  </si>
  <si>
    <t>ME-369907-238161003010040793-00516</t>
  </si>
  <si>
    <t>ME-369907-238161003010040793-20180417-20180417-516</t>
  </si>
  <si>
    <t>ME-370184-23861003010025025-00517</t>
  </si>
  <si>
    <t>ME-370184-23861003010025025-20180417-20180417-517</t>
  </si>
  <si>
    <t>CA-258993-24028600  10025-00499</t>
  </si>
  <si>
    <t>CA-258993-24028600  10025-20180413-20180413-499</t>
  </si>
  <si>
    <t>X CURSO DE MARTI PADRON</t>
  </si>
  <si>
    <t>RHU-567997-238161003010040796-00521</t>
  </si>
  <si>
    <t>RHU-567997-238161003010040796-20180417-20180417-521</t>
  </si>
  <si>
    <t>ME-395224-24028600  10035-00523</t>
  </si>
  <si>
    <t>ME-395224-24028600  10035-20180418-20180418-523</t>
  </si>
  <si>
    <t>ME-203376-24028600  10003-00524</t>
  </si>
  <si>
    <t>ME-203376-24028600  10003-20180418-20180418-524</t>
  </si>
  <si>
    <t>PE-317017-23819100300030503-00530</t>
  </si>
  <si>
    <t>PE-317017-23819100300030503-20180419-20180419-530</t>
  </si>
  <si>
    <t>PE-419041-240289003004025-00531</t>
  </si>
  <si>
    <t>PE-419041-240289003004025-20180418-20180418-531</t>
  </si>
  <si>
    <t>PE-419041-240289003004025-00533</t>
  </si>
  <si>
    <t>PE-419041-240289003004025-20180419-20180419-533</t>
  </si>
  <si>
    <t>ME-333892-240286003030303-00528</t>
  </si>
  <si>
    <t>ME-333892-240286003030303-20180419-20180419-528</t>
  </si>
  <si>
    <t>ME-557767-238161003010025024-00529</t>
  </si>
  <si>
    <t>ME-557767-238161003010025024-20180419-20180419-529</t>
  </si>
  <si>
    <t>PE-419041-240289003004025-00534</t>
  </si>
  <si>
    <t>PE-419041-240289003004025-20180420-20180420-534</t>
  </si>
  <si>
    <t>PE-258993-24028600  10025-00536</t>
  </si>
  <si>
    <t>PE-258993-24028600  10025-20180420-20180420-536</t>
  </si>
  <si>
    <t>X ECONOMICO DE MARTIN PADRON</t>
  </si>
  <si>
    <t>PE-419041-240289003004025-00539</t>
  </si>
  <si>
    <t>PE-419041-240289003004025-20180423-20180423-539</t>
  </si>
  <si>
    <t>ME-549473-24028600  10017-00538</t>
  </si>
  <si>
    <t>ME-549473-24028600  10017-20180423-20180423-538</t>
  </si>
  <si>
    <t>ME-860778-24028600  10023-00537</t>
  </si>
  <si>
    <t>ME-860778-24028600  10023-20180423-20180423-537</t>
  </si>
  <si>
    <t>CO-582776-24028600  10043-00541</t>
  </si>
  <si>
    <t>CO-582776-24028600  10043-20180423-20180429-541</t>
  </si>
  <si>
    <t>CO-466911-240286003031129-00543</t>
  </si>
  <si>
    <t>CO-466911-240286003031129-20180423-20180429-543</t>
  </si>
  <si>
    <t>CO-574454-24028600  10038-00545</t>
  </si>
  <si>
    <t>CO-574454-24028600  10038-20180423-20180429-545</t>
  </si>
  <si>
    <t>x HECTORIN EN COMISION</t>
  </si>
  <si>
    <t>ME-517366-238161003010025021-00547</t>
  </si>
  <si>
    <t>ME-517366-238161003010025021-20180424-20180424-547</t>
  </si>
  <si>
    <t>VA-318478-240289003004027-00548</t>
  </si>
  <si>
    <t>VA-318478-240289003004027-20180423-20180529-548</t>
  </si>
  <si>
    <t>X VACS. DE JOSE A. DORIA</t>
  </si>
  <si>
    <t>TE-681065-24028600  10042-00549</t>
  </si>
  <si>
    <t>TE-681065-24028600  10042-20180424-99991231-549</t>
  </si>
  <si>
    <t>CORRRIDA POR JUBILACION DE MARGARITO</t>
  </si>
  <si>
    <t>DEFINITIVA, ASC. DE HECTORIN X JUBILACION DE MARGARITO</t>
  </si>
  <si>
    <t>CO-574454-24028600  10042-00550</t>
  </si>
  <si>
    <t>CO-574454-24028600  10042-20180424-20180429-550</t>
  </si>
  <si>
    <t>EN BASE DE JOSE JUAN POR ASC. A PLAZA DE OD</t>
  </si>
  <si>
    <t>EN BASE DE JOSE GPE. BECERRA X ASCENSO</t>
  </si>
  <si>
    <t>X ASC DE TRAB. A  PLAZA DE OD</t>
  </si>
  <si>
    <t>ME-419041-240289003004025-00551</t>
  </si>
  <si>
    <t>ME-419041-240289003004025-20180426-20180426-551</t>
  </si>
  <si>
    <t>X MED. DE PEDRO ORTIZ</t>
  </si>
  <si>
    <t>ME-582776-24028600  10043-00555</t>
  </si>
  <si>
    <t>ME-582776-24028600  10043-20180430-20180430-555</t>
  </si>
  <si>
    <t>X CL103 DE AXEL ORTIZ</t>
  </si>
  <si>
    <t>DAVID MALDONADO ALEMAN</t>
  </si>
  <si>
    <t>VA-860778-24028600  10023-00557</t>
  </si>
  <si>
    <t>VA-860778-24028600  10023-20180427-20180603-557</t>
  </si>
  <si>
    <t>X VACS. DE GAMALIEL HUERTA</t>
  </si>
  <si>
    <t>SERGIO  LUIS  MEDINA MARTINEZ</t>
  </si>
  <si>
    <t>CO-582776-24028600  10043-00559</t>
  </si>
  <si>
    <t>CO-582776-24028600  10043-20180502-20180506-559</t>
  </si>
  <si>
    <t>CO-502171-24028600  10040-00561</t>
  </si>
  <si>
    <t>CO-502171-24028600  10040-20180502-20180506-561</t>
  </si>
  <si>
    <t>CO-426226-240289003004026-00565</t>
  </si>
  <si>
    <t>CO-426226-240289003004026-20180502-20180506-565</t>
  </si>
  <si>
    <t>VA-779082-24028600  10014-00556</t>
  </si>
  <si>
    <t>VA-779082-24028600  10014-20180425-20180508-556</t>
  </si>
  <si>
    <t>X VACS. DE NATIVIDAD</t>
  </si>
  <si>
    <t>CO-574454-24028600  10042-00563</t>
  </si>
  <si>
    <t>CO-574454-24028600  10042-20180502-20180506-563</t>
  </si>
  <si>
    <t>MIGUEL ANGEL ALVAREZ BRAVO</t>
  </si>
  <si>
    <t>ME-814776-24028600  10039-00566</t>
  </si>
  <si>
    <t>ME-814776-24028600  10039-20180503-20180503-566</t>
  </si>
  <si>
    <t>VA-327144-24028600  10004-00568</t>
  </si>
  <si>
    <t>VA-327144-24028600  10004-20180504-20180608-568</t>
  </si>
  <si>
    <t>X VACS DE GRACIA</t>
  </si>
  <si>
    <t>X ASC DE JUAN A. GOMEZ X VACS DE GRACIA</t>
  </si>
  <si>
    <t>VA-388176-238161003010025023-00571</t>
  </si>
  <si>
    <t>VA-388176-238161003010025023-20180429-20180603-571</t>
  </si>
  <si>
    <t>X VACS. DE ALFREDO GUEVARA</t>
  </si>
  <si>
    <t>X ASC DE JUAN INES SALAS EN VACS DE ALFREDO GUEVARA</t>
  </si>
  <si>
    <t>VA-934947-24028600  10021-00572</t>
  </si>
  <si>
    <t>VA-934947-24028600  10021-20180425-20180520-572</t>
  </si>
  <si>
    <t>X VACS DE RAFAEL RIOS</t>
  </si>
  <si>
    <t>HIGINIO ALMAGUER HERNANDEZ</t>
  </si>
  <si>
    <t>VA-540909-24028600  10021-00573</t>
  </si>
  <si>
    <t>VA-540909-24028600  10021-20180507-20180520-573</t>
  </si>
  <si>
    <t>X VACS DE HIGINIO ALMAGUER</t>
  </si>
  <si>
    <t>PE-539767-238161003010025023-00574</t>
  </si>
  <si>
    <t>PE-539767-238161003010025023-20180506-20180506-574</t>
  </si>
  <si>
    <t>CO-582776-24028600  10043-00570</t>
  </si>
  <si>
    <t>CO-582776-24028600  10043-20180507-20180513-570</t>
  </si>
  <si>
    <t>X COM. DE AXEL</t>
  </si>
  <si>
    <t>VA-516702-24028600  10034-00579</t>
  </si>
  <si>
    <t>VA-516702-24028600  10034-20180507-20180510-579</t>
  </si>
  <si>
    <t>X VACS. DE DIEGO GUEVARA</t>
  </si>
  <si>
    <t>CO-502171-24028600  10040-00578</t>
  </si>
  <si>
    <t>CO-502171-24028600  10040-20180507-20180509-578</t>
  </si>
  <si>
    <t>ME-204126-24028600  10002-00584</t>
  </si>
  <si>
    <t>ME-204126-24028600  10002-20180425-20180425-584</t>
  </si>
  <si>
    <t>X ADALID SALAS EN CL103</t>
  </si>
  <si>
    <t>ME-242758-24028600  10027-00587</t>
  </si>
  <si>
    <t>ME-242758-24028600  10027-20180509-20180509-587</t>
  </si>
  <si>
    <t>CO-574454-24028600  10042-00581</t>
  </si>
  <si>
    <t>CO-574454-24028600  10042-20180507-20180509-581</t>
  </si>
  <si>
    <t>VA-435741-240286003093001-00586</t>
  </si>
  <si>
    <t>VA-435741-240286003093001-20180510-20180613-586</t>
  </si>
  <si>
    <t>X VACS DE MIGUEL OLVERA</t>
  </si>
  <si>
    <t>PE-419041-240289003004025-00599</t>
  </si>
  <si>
    <t>PE-419041-240289003004025-20180510-20180511-599</t>
  </si>
  <si>
    <t>X ASC. DE RUBEN SANTACRUZ X VACS. DE</t>
  </si>
  <si>
    <t>PE-510225-24028600  00003-00601</t>
  </si>
  <si>
    <t>PE-510225-24028600  00003-20180507-20180507-601</t>
  </si>
  <si>
    <t>X PERMISO ECONOMICO DE COKITO</t>
  </si>
  <si>
    <t>PE-510225-24028600  00003-00602</t>
  </si>
  <si>
    <t>PE-510225-24028600  00003-20180508-20180509-602</t>
  </si>
  <si>
    <t>X PERMISOS RENUNCIABLES DE COKITO</t>
  </si>
  <si>
    <t>CA-313919-240286003093001-00604</t>
  </si>
  <si>
    <t>CA-313919-240286003093001-20180514-20180518-604</t>
  </si>
  <si>
    <t>X CURSO DE RUBEN SANTACRUZ</t>
  </si>
  <si>
    <t>CO-574454-24028600  10042-00616</t>
  </si>
  <si>
    <t>CO-574454-24028600  10042-20180514-20180520-616</t>
  </si>
  <si>
    <t>X COM. DE HECTORIN</t>
  </si>
  <si>
    <t>CA-313919-240286003093001-20180514-20180519-604</t>
  </si>
  <si>
    <t>VA-588783-24028600  10008-00624</t>
  </si>
  <si>
    <t>VA-588783-24028600  10008-20180514-20180529-624</t>
  </si>
  <si>
    <t>X VACS DE DON TOÑO</t>
  </si>
  <si>
    <t>CA-605887-240286003000604-00606</t>
  </si>
  <si>
    <t>CA-605887-240286003000604-20180514-20180518-606</t>
  </si>
  <si>
    <t>X CURSO DE CARLOS FERRANT</t>
  </si>
  <si>
    <t>OSCAR ORLANDO ECHEVERRIA ESCOBAR</t>
  </si>
  <si>
    <t>CO-426226-240289003004026-00626</t>
  </si>
  <si>
    <t>CO-426226-240289003004026-20180514-20180520-626</t>
  </si>
  <si>
    <t>X COMISION DE JOSE J. ORTIZ</t>
  </si>
  <si>
    <t>JORGE FILIBERTO RESENDIZ MARTINEZ</t>
  </si>
  <si>
    <t>CA-500095-24028600  10018-00613</t>
  </si>
  <si>
    <t>CA-500095-24028600  10018-20180514-20180518-613</t>
  </si>
  <si>
    <t>X CURSO DE CUATE GAMEZ</t>
  </si>
  <si>
    <t>CARLOS ENRIQUE ALARCON RAMOS</t>
  </si>
  <si>
    <t>CA-312224-24028600  10012-00612</t>
  </si>
  <si>
    <t>CA-312224-24028600  10012-20180514-20180518-612</t>
  </si>
  <si>
    <t>X CURSO DE JORGE DOMINGUEZ</t>
  </si>
  <si>
    <t>CA-779082-24028600  10014-00603</t>
  </si>
  <si>
    <t>CA-779082-24028600  10014-20180514-20180520-603</t>
  </si>
  <si>
    <t>X CURSO DE NATIVIDAD OLLERVIDES</t>
  </si>
  <si>
    <t>ALEJANDRO TAPIA RAMIREZ</t>
  </si>
  <si>
    <t>CA-567997-24028600  10037-00608</t>
  </si>
  <si>
    <t>CA-567997-24028600  10037-20180514-20180519-608</t>
  </si>
  <si>
    <t>X CURSO DE ISRAEL RIOS</t>
  </si>
  <si>
    <t>CA-307452-24028600  10009-00610</t>
  </si>
  <si>
    <t>CA-307452-24028600  10009-20180514-20180520-610</t>
  </si>
  <si>
    <t>X CURSO DE LUIS R. BANDA</t>
  </si>
  <si>
    <t>CA-502171-24028600  10040-00611</t>
  </si>
  <si>
    <t>CA-502171-24028600  10040-20180514-20180519-611</t>
  </si>
  <si>
    <t>X CURSO DE MARIO FORTUNA</t>
  </si>
  <si>
    <t>CA-482433-24028600  10004-00605</t>
  </si>
  <si>
    <t>CA-482433-24028600  10004-20180514-20180519-605</t>
  </si>
  <si>
    <t>X CURSO DE JUAN A. GOMEZ</t>
  </si>
  <si>
    <t>CA-582776-24028600  10043-00609</t>
  </si>
  <si>
    <t>CA-582776-24028600  10043-20180514-20180519-609</t>
  </si>
  <si>
    <t>X CURSO DE AXEL ORTIZ</t>
  </si>
  <si>
    <t>PAULINO SANCHEZ GUZMAN</t>
  </si>
  <si>
    <t>CA-361730-24028600  10008-00607</t>
  </si>
  <si>
    <t>CA-361730-24028600  10008-20180514-20180518-607</t>
  </si>
  <si>
    <t>X CURSO DE LUIS D. PIMIENTA</t>
  </si>
  <si>
    <t>CO-582776-24028600  10043-00620</t>
  </si>
  <si>
    <t>CO-582776-24028600  10043-20180521-20180527-620</t>
  </si>
  <si>
    <t>X COMISION DE AXEL ORTIZ</t>
  </si>
  <si>
    <t>JOSE  MARIANO ESCAMILLA</t>
  </si>
  <si>
    <t>PE-426226-240289003004026-00634</t>
  </si>
  <si>
    <t>PE-426226-240289003004026-20180525-20180525-634</t>
  </si>
  <si>
    <t>12-5 20284008 REF 12-59 9847 DEL 25.05.2018 - PER. EC CL 150 F-426226</t>
  </si>
  <si>
    <t>VA-633190-24028600  10006-00623</t>
  </si>
  <si>
    <t>VA-633190-24028600  10006-20180526-20180630-623</t>
  </si>
  <si>
    <t>X VACS DE MONTELLANO</t>
  </si>
  <si>
    <t>CA-502171-24028600  10040-00662</t>
  </si>
  <si>
    <t>CA-502171-24028600  10040-20180528-20180603-662</t>
  </si>
  <si>
    <t>12-5 20289001 20289882 REF 12-59 10190 DEL 30.05.2018 Y 10315 31.05.2018 - X COMISION DE MARIO ERNESTO FORTUNA</t>
  </si>
  <si>
    <t>VA-465378-24028600  10032-00635</t>
  </si>
  <si>
    <t>VA-465378-24028600  10032-20180528-20180701-635</t>
  </si>
  <si>
    <t>X VACS DE DUVA</t>
  </si>
  <si>
    <t>CARLOS  JOVANNI  GOMEZ  SAUCEDO</t>
  </si>
  <si>
    <t>NO APROBADO</t>
  </si>
  <si>
    <t>X INCAPACIDAD MEDICA DE ALDAIR NAPOLES</t>
  </si>
  <si>
    <t>CA-574454-24028600  10042-00664</t>
  </si>
  <si>
    <t>CA-574454-24028600  10042-20180528-20180603-664</t>
  </si>
  <si>
    <t>ROLANDO RODRIGUEZ ORTIZ</t>
  </si>
  <si>
    <t>CA-605887-240286003000604-00647</t>
  </si>
  <si>
    <t>CA-605887-240286003000604-20180528-20180603-647</t>
  </si>
  <si>
    <t>ANGEL ADRIAN DE LA TORRE LOPEZ</t>
  </si>
  <si>
    <t>CA-498009-24028600  10038-00645</t>
  </si>
  <si>
    <t>CA-498009-24028600  10038-20180528-20180603-645</t>
  </si>
  <si>
    <t>X CURSO DE JAVIER GONZALEZ</t>
  </si>
  <si>
    <t>EDUARDO SALVADOR RIVAS REYES</t>
  </si>
  <si>
    <t>CA-258993-24028600  10025-00636</t>
  </si>
  <si>
    <t>CA-258993-24028600  10025-20180528-20180602-636</t>
  </si>
  <si>
    <t>X CURSO DE MARTIN PADRON</t>
  </si>
  <si>
    <t>CA-321084-23816100300005091-00637</t>
  </si>
  <si>
    <t>CA-321084-238161003000050901-20180528-20180602-637</t>
  </si>
  <si>
    <t>X CURSO DE LUIS A. GUTIERREZ</t>
  </si>
  <si>
    <t>CA-582776-24028600  10043-00640</t>
  </si>
  <si>
    <t>CA-582776-24028600  10043-20180528-20180602-640</t>
  </si>
  <si>
    <t>CA-482433-24028600  10004-00638</t>
  </si>
  <si>
    <t>CA-482433-24028600  10004-20180528-20180602-638</t>
  </si>
  <si>
    <t>CA-203376-24028600  10003-00641</t>
  </si>
  <si>
    <t>CA-203376-24028600  10003-20180528-20180602-641</t>
  </si>
  <si>
    <t>X CURSO DE JESUS AMAYA</t>
  </si>
  <si>
    <t>CA-779082-24028600  10014-00660</t>
  </si>
  <si>
    <t>CA-779082-24028600  10014-20180528-20180603-660</t>
  </si>
  <si>
    <t>12-5 20289104 REF 12-59 9838 DEL 25.05.2018 - C6 30.05.2018 CURSO F-779082 DE NATIVIDAD OLLERVIDES</t>
  </si>
  <si>
    <t>CA-557767-238161003010025024-00643</t>
  </si>
  <si>
    <t>CA-557767-238161003010025024-20180528-20180602-643</t>
  </si>
  <si>
    <t>12-5 20297860</t>
  </si>
  <si>
    <t>X CURSO DE CHRISTIAN MENDEZ</t>
  </si>
  <si>
    <t>SUSTITUYE A CHRISTIAN ALBERTO MENDEZ PIMIENTA AUS DE SUS LABORES POR CAPACITACION MENEJO DE MATERIALES PELIGROSOS</t>
  </si>
  <si>
    <t>CAPACITACION F-557767</t>
  </si>
  <si>
    <t>CA-549473-24028600  10017-00639</t>
  </si>
  <si>
    <t>CA-549473-24028600  10017-20180528-20180602-639</t>
  </si>
  <si>
    <t>12-5 20290209 20290349 REF 12-59 10000 DEL 28.05.2018 - CURSO DE MARTINCILLO</t>
  </si>
  <si>
    <t>EDGAR ELADIO VIDALES GONZALEZ</t>
  </si>
  <si>
    <t>CA-517366-238161003010025021-00644</t>
  </si>
  <si>
    <t>CA-517366-238161003010025021-20180528-20180602-644</t>
  </si>
  <si>
    <t>X CURSO DE MIGUELIN</t>
  </si>
  <si>
    <t>CA-567997-24028600  10037-00642</t>
  </si>
  <si>
    <t>CA-567997-24028600  10037-20180528-20180602-642</t>
  </si>
  <si>
    <t xml:space="preserve">X CURSO DE ISRAEL RIOS. </t>
  </si>
  <si>
    <t>CA-242758-24028600  10018-00669</t>
  </si>
  <si>
    <t>CA-242758-24028600  10018-20180531-20180531-669</t>
  </si>
  <si>
    <t>VA-588783-24028600  10008-00673</t>
  </si>
  <si>
    <t>VA-588783-24028600  10008-20180530-20180530-673</t>
  </si>
  <si>
    <t>12-5 20289107 REF 12-59 10119 DEL 29.05.2018 - VACS DE ANTONIO FLORES</t>
  </si>
  <si>
    <t>JOSE EDUARDO ORTA RAMOS</t>
  </si>
  <si>
    <t>CA-204126-24028600  10002-00674</t>
  </si>
  <si>
    <t>CA-204126-24028600  10002-20180531-20180531-674</t>
  </si>
  <si>
    <t>X CURSO DE ADALID</t>
  </si>
  <si>
    <t>CA-315758-238161003010040796-00670</t>
  </si>
  <si>
    <t>CA-315758-238161003010040796-20180531-20180531-670</t>
  </si>
  <si>
    <t>X CURSO DE LUIS M. TORRES</t>
  </si>
  <si>
    <t>EVARISTO BENITEZ SALVADOR</t>
  </si>
  <si>
    <t>CA-386444-24028600  10036-00672</t>
  </si>
  <si>
    <t>CA-386444-24028600  10036-20180531-20180531-672</t>
  </si>
  <si>
    <t>12-5 20291317</t>
  </si>
  <si>
    <t>X CURSO DE JORGE O. RUIZ</t>
  </si>
  <si>
    <t>12-59 10290 DEL 31.05.2018</t>
  </si>
  <si>
    <t>CL 6 01.06.2018 CURSO F386444</t>
  </si>
  <si>
    <t>x ASC DE HUMBERTO RIOS EN VACS DE MONTELLANO</t>
  </si>
  <si>
    <t>CA-395224-24028600  10035-00671</t>
  </si>
  <si>
    <t>CA-395224-24028600  10035-20180531-20180531-671</t>
  </si>
  <si>
    <t>x CURSO DE RUBEN DURAN</t>
  </si>
  <si>
    <t>FA-582776-24028600  10043-00676</t>
  </si>
  <si>
    <t>FA-582776-24028600  10043-20180604-20180604-676</t>
  </si>
  <si>
    <t>CA-557767-238161003010025024-00655</t>
  </si>
  <si>
    <t>CA-557767-238161003010025024-20180604-20180608-655</t>
  </si>
  <si>
    <t>CA-258993-24028600  10025-00649</t>
  </si>
  <si>
    <t>CA-258993-24028600  10025-20180604-20180609-649</t>
  </si>
  <si>
    <t>12-5 20289569 REF 12-59 10287 DEL 31.05.2018 - CURSO DE MARTIN PADRON</t>
  </si>
  <si>
    <t>CA-482433-24028600  10004-00651</t>
  </si>
  <si>
    <t>CA-482433-24028600  10004-20180604-20180608-651</t>
  </si>
  <si>
    <t>12-5 20291220 REF 12-59 10507 DEL 01.06.2018 X CURSO DE JUAN A. GOMEZ</t>
  </si>
  <si>
    <t>CA-779082-24028600  10014-00656</t>
  </si>
  <si>
    <t>CA-779082-24028600  10014-20180604-20180608-656</t>
  </si>
  <si>
    <t>x NATI EN CURSO</t>
  </si>
  <si>
    <t>CA-317017-24028600  10006-00648</t>
  </si>
  <si>
    <t>CA-317017-24028600  10006-20180604-20180608-648</t>
  </si>
  <si>
    <t>12-5 20297166</t>
  </si>
  <si>
    <t xml:space="preserve">SUSTITUYE A RIOS VELAZQUEZ HUMBERTO F-317017 AUS. DE SUS LAB. POR CAPACITACION MANIOBRAS E IZAJES </t>
  </si>
  <si>
    <t>12-59 NUM 10505 DEL 01.06.2018</t>
  </si>
  <si>
    <t>CL.6'04.06.18 CAP. F-317017</t>
  </si>
  <si>
    <t>CA-567997-24028600  10037-00657</t>
  </si>
  <si>
    <t>CA-567997-24028600  10037-20180604-20180608-657</t>
  </si>
  <si>
    <t>X ISRAEL RIOS EN CURSO</t>
  </si>
  <si>
    <t>EN RENUNCIA DE AARON COBOS</t>
  </si>
  <si>
    <t>LUIS GERARDO RIVERA SANCHEZ</t>
  </si>
  <si>
    <t>VA-369907-238161003010040793-00678</t>
  </si>
  <si>
    <t>VA-369907-238161003010040793-20180603-20180707-678</t>
  </si>
  <si>
    <t>X VACS DE MIGUEL GALLARDO R.</t>
  </si>
  <si>
    <t>X ASC. DE JUAN I. SALAS EN VACS DE MIGUEL GALLARDO</t>
  </si>
  <si>
    <t>CA-549473-24028600  10017-00650</t>
  </si>
  <si>
    <t>CA-549473-24028600  10017-20180604-20180609-650</t>
  </si>
  <si>
    <t>X CURSO DE MARTIN A. CONSTANTINO</t>
  </si>
  <si>
    <t>CA-605887-240286003000604-00653</t>
  </si>
  <si>
    <t>CA-605887-240286003000604-20180604-20180608-653</t>
  </si>
  <si>
    <t>JESUS RODOLFO RIVAS BANDA</t>
  </si>
  <si>
    <t>CA-652482-238161003010025020-00652</t>
  </si>
  <si>
    <t>CA-652482-238161003010025020-20180604-20180609-652</t>
  </si>
  <si>
    <t>X CURSO DE FABIAN GUTIERREZ</t>
  </si>
  <si>
    <t>CA-395224-24028600  10035-00646</t>
  </si>
  <si>
    <t>CA-395224-24028600  10035-20180604-20180608-646</t>
  </si>
  <si>
    <t>X CURSO DE RUBEN DURAN</t>
  </si>
  <si>
    <t>PE-466911-240286003031129-00688</t>
  </si>
  <si>
    <t>PE-466911-240286003031129-20180606-20180606-688</t>
  </si>
  <si>
    <t>COBXINICIACION - ECONOMICO DE SERGIO VELAZQUEZ</t>
  </si>
  <si>
    <t>VA-511424-24028600  10013-00679</t>
  </si>
  <si>
    <t>VA-511424-24028600  10013-20180604-20180627-679</t>
  </si>
  <si>
    <t>X VACS DE LUIS A. SANTACRUZ</t>
  </si>
  <si>
    <t>SUSTITUYE A F-511424 LUIS ARMANDO SANTACRUZ RAMIREZ AUSENTE DE SUS LABORES POR VACACIONES SEGÚN 12-12-1 757314172001</t>
  </si>
  <si>
    <t>12-59 10691 DEL 05.06.2018</t>
  </si>
  <si>
    <t>CL.6'07.06.18 VACS F-511424</t>
  </si>
  <si>
    <t>CA-321084-238161003000050901-00654</t>
  </si>
  <si>
    <t>CA-321084-238161003000050901-20180604-20180608-654</t>
  </si>
  <si>
    <t>SUSTITUYE A MARIO ERNESTO FORTUNA GARCIA F-502171 AUS DE SUS LABORES POR COM. ADMVA.</t>
  </si>
  <si>
    <t>INICIACION DE LABORES F-10867. 12-59 #11201 DEL 12.06.2018</t>
  </si>
  <si>
    <t>CUBRE FALTAS DEL 07.06.2018 / CL. 6'28.06.18 COM F-502171</t>
  </si>
  <si>
    <t>CO-502171-24028600  10040-00682</t>
  </si>
  <si>
    <t>CO-502171-24028600  10040-20180606-20180609-682</t>
  </si>
  <si>
    <t>12-5 20297532  12-5 20313775</t>
  </si>
  <si>
    <t>PE-466911-240286003031129-00693</t>
  </si>
  <si>
    <t>PE-466911-240286003031129-20180608-20180609-693</t>
  </si>
  <si>
    <t>X PERMISO ECONOMICO DE SERGIO VELAZQUEZ</t>
  </si>
  <si>
    <t>CO-574454-24028600  10042-00622</t>
  </si>
  <si>
    <t>CO-574454-24028600  10042-20180521-20180525-622</t>
  </si>
  <si>
    <t>CO-502171-24028600  10040-00696</t>
  </si>
  <si>
    <t>CO-502171-24028600  10040-20180611-20180613-696</t>
  </si>
  <si>
    <t>COBXINICIACION X COM. DE FORTUNA</t>
  </si>
  <si>
    <t>PE-574454-24028600  10042-00697</t>
  </si>
  <si>
    <t>PE-574454-24028600  10042-20180611-20180612-697</t>
  </si>
  <si>
    <t>12-5 20299728</t>
  </si>
  <si>
    <t>SUSTITUYE A F-574454 HECTOR HEERNANDEZ SANCHEZ AUSENTE DE SUS LABORES POR PERMISO ECONOMICO CL-150 SEGÚN OF. SIND. 2464 FOLIO 10890 07.06.2018</t>
  </si>
  <si>
    <t>12-59 # 11070 DEL 11.06.2018</t>
  </si>
  <si>
    <t>CL-6 13JUN18 CL. 150 F-574454</t>
  </si>
  <si>
    <t>PE-466911-240286003031129-00691</t>
  </si>
  <si>
    <t>PE-466911-240286003031129-20180608-20180609-691</t>
  </si>
  <si>
    <t>VA-582776-24028600  10043-00680</t>
  </si>
  <si>
    <t>VA-582776-24028600  10043-20180606-20180630-680</t>
  </si>
  <si>
    <t xml:space="preserve">X VACS DE AXEL </t>
  </si>
  <si>
    <t>IN-557767-238161003010025024-00699</t>
  </si>
  <si>
    <t>IN-557767-238161003010025024-20180611-20180615-699</t>
  </si>
  <si>
    <t>X CLAUSULA DE PATERNIDAD CHRISTIAN MENEZ</t>
  </si>
  <si>
    <t>CO-426226-240289003004026-00701</t>
  </si>
  <si>
    <t>CO-426226-240289003004026-20180611-20180617-701</t>
  </si>
  <si>
    <t>COBXINICIACION. X COM. DE JOSE J. ORTIZ</t>
  </si>
  <si>
    <t>CA-764361-24028600  10022-00704</t>
  </si>
  <si>
    <t>CA-764361-24028600  10022-20180531-20180531-704</t>
  </si>
  <si>
    <t>12-5 20297859</t>
  </si>
  <si>
    <t>SUSTITUYE A CERUZ VALDEZ NARCIZO ISMAEL F-764361 AUS DE SUS LAB POR MANEJO A LA DEFENSIVA</t>
  </si>
  <si>
    <t>12-59 NUM 10331 DEL 31.05.2018</t>
  </si>
  <si>
    <t>CAPACITACION F-764361</t>
  </si>
  <si>
    <t>12-5 20294223</t>
  </si>
  <si>
    <t>SUSTITUYE A HECTOR HERNANDEZ SANCHEZ F-574454 AUS DE SUS LAB POR COM. ADMVA. P/TRANS PDCTO QUIMICO DE SAN MARTNI TEX PUEBLA A CMPO. TAMAULIPAS</t>
  </si>
  <si>
    <t>12-59 NUM 10330 DEL 05.06.2018</t>
  </si>
  <si>
    <t>CL.6 05.06.18 COM. ADMVA F-574454</t>
  </si>
  <si>
    <t>PE-498009-24028600  10038-00705</t>
  </si>
  <si>
    <t>PE-498009-24028600  10038-20180613-20180615-705</t>
  </si>
  <si>
    <t>X ECONOMICOS DE JAVIER GONZALEZ</t>
  </si>
  <si>
    <t>PE-574454-24028600  10042-00698</t>
  </si>
  <si>
    <t>PE-574454-24028600  10042-20180614-20180614-698</t>
  </si>
  <si>
    <t>X PERMISO ECONOMICO DE HECTORIN</t>
  </si>
  <si>
    <t>PE-203376-24028600  10003-00710</t>
  </si>
  <si>
    <t>PE-203376-24028600  10003-20180618-20180618-710</t>
  </si>
  <si>
    <t>CO-426226-240289003004026-00709</t>
  </si>
  <si>
    <t>CO-426226-240289003004026-20180618-20180624-709</t>
  </si>
  <si>
    <t>12-5 203067389</t>
  </si>
  <si>
    <t>JORGE DE JESUS ALARCON CAMPOS</t>
  </si>
  <si>
    <t>SUSTITUYE A JOSE JUAN ORTIZ MALDONADO F-426226 AUS DE SUS LAB POR COMISION PARA TRANSPORTAR PRODUCTO QUIMICO DE SAN MARTIN TEX PUEBLA A CPO. TAMAULIPAS OF.620/16.06.18 F-11680</t>
  </si>
  <si>
    <t>12-59 NUM 11836 DEÑ 20.07.2018</t>
  </si>
  <si>
    <t>CL.6'22.06.18 COM F-426226</t>
  </si>
  <si>
    <t>CO-204126-24028600  10002-00711</t>
  </si>
  <si>
    <t>CO-204126-24028600  10002-20180621-20180622-711</t>
  </si>
  <si>
    <t>X COM. DE ADALID</t>
  </si>
  <si>
    <t>X ASC. DE AMAYA EN COM. DE ADALID</t>
  </si>
  <si>
    <t>X JUAN A. GOMEZ EN ASCENSO</t>
  </si>
  <si>
    <t>IN-516899-24028600  10022-00665</t>
  </si>
  <si>
    <t>IN-516899-24028600  10022-20180528-20180607-665</t>
  </si>
  <si>
    <t>12-5 20302178</t>
  </si>
  <si>
    <t>SUSTITUYE A ALDAIR NAPOLES ENRIQUEZ F-516899 AUS DE SU LAB. POR ENF. ORD.</t>
  </si>
  <si>
    <t>12-59 105582 DEL 01.06.2018</t>
  </si>
  <si>
    <t>INC F-516899</t>
  </si>
  <si>
    <t>CA-317017-24028600  10006-00716</t>
  </si>
  <si>
    <t>CA-317017-24028600  10006-20180609-20180609-716</t>
  </si>
  <si>
    <t>12-5 20297168</t>
  </si>
  <si>
    <t>IN-178194-240286003094100-00715</t>
  </si>
  <si>
    <t>IN-178194-240286003094100-20180621-20180629-715</t>
  </si>
  <si>
    <t>12-5 20309351</t>
  </si>
  <si>
    <t>SUSTITUYE A JOAQUIN TRUJILLO LARAGA F-178194 AUS DE SUS LAB POR INCAPACIDAD MEDICA FOLIO 4177920</t>
  </si>
  <si>
    <t>12-59 NUM 11979 DEL 21.06.2018</t>
  </si>
  <si>
    <t>INC. MEDICA F-178194</t>
  </si>
  <si>
    <t>PE-466603-24028600  10029-00717</t>
  </si>
  <si>
    <t>PE-466603-24028600  10029-20180622-20180622-717</t>
  </si>
  <si>
    <t>X PERMISO ECONOMICO DE ANTONIO ALVARADO MONTES</t>
  </si>
  <si>
    <t>VA-204126-24028600  10002-00722</t>
  </si>
  <si>
    <t>VA-204126-24028600  10002-20180624-20180728-722</t>
  </si>
  <si>
    <t>X VACS DE ADALID</t>
  </si>
  <si>
    <t>X ASC. DE AMAYA EN VACS. DE ADALID</t>
  </si>
  <si>
    <t>12-5 20310936</t>
  </si>
  <si>
    <t>SUSTITUYE A F-482433 JUN ANTONIO GOMEZ ARMENDARIZ AS TEMP EN MVTO ORIG POR VACACIONES DE F-204126 ADALID DE JESUS SALAS AGUILAR</t>
  </si>
  <si>
    <t>12-59 # 11978 DEL 21.06.2018</t>
  </si>
  <si>
    <t>CL.6'26.06.18 ASC F-482433</t>
  </si>
  <si>
    <t>CO-426226-240289003004026-00719</t>
  </si>
  <si>
    <t>CO-426226-240289003004026-20180625-20180701-719</t>
  </si>
  <si>
    <t>12-5 20309206</t>
  </si>
  <si>
    <t>SUSTITUYE A F-426226 JOSE JUAN ORTIZ MALDONADO AUSENTE DE SUS LABORES POR COM ADMVA P/TRANSP PROD. QUIMICO DE SAN MARTIN TEX. A CPO TAMPS OF. 644 FOLIO 12153'25.06.2018</t>
  </si>
  <si>
    <t>12-59 #12226 DEL 26.06.2018</t>
  </si>
  <si>
    <t>COM. ADMVA D-426226</t>
  </si>
  <si>
    <t>CO-574454-24028600  10042-00724</t>
  </si>
  <si>
    <t>CO-574454-24028600  10042-20180625-20180701-724</t>
  </si>
  <si>
    <t>12-5 20312267 (A PARTIR DEL 26.06.2018)</t>
  </si>
  <si>
    <t>SUSTITUYE A F-574454 HECTOR HERNANDEZ SANCHEZ AUSENTE DE SUS LABORES POR COMISION ADMINISTRAIVA SEG OF 645/22.08.2018 FOLIO</t>
  </si>
  <si>
    <t>12-59 12227 DEL 26.06.2018</t>
  </si>
  <si>
    <t>CL. 6'27.06.18 COM F-574454</t>
  </si>
  <si>
    <t>PE-466603-24028600  10029-00725</t>
  </si>
  <si>
    <t>PE-466603-24028600  10029-20180625-20180625-725</t>
  </si>
  <si>
    <t>12-5 20308006</t>
  </si>
  <si>
    <t>SUSTITUYE A ARMANDO ANTONIO ALVARADO MONTES F-466603 AUS DE SUS LABORES POR PERMISO CL.150 SEGÚN OF. SIND NUM 2646 FOLIO 11918</t>
  </si>
  <si>
    <t>12-59 #12136 DEL 25.06.2018</t>
  </si>
  <si>
    <t>PERMISO CL.150 F-466603</t>
  </si>
  <si>
    <t>CO-502171-24028600  10040-00721</t>
  </si>
  <si>
    <t>CO-502171-24028600  10040-20180625-20180701-721</t>
  </si>
  <si>
    <t>12-5 20312954</t>
  </si>
  <si>
    <t>LUIS ALBERTO AMADOR ALARCON</t>
  </si>
  <si>
    <t>SUSTITUYE A F-502171 MARIO ERNESTO FORTUNA GRACIA AUSENTE DE SUS LABORES POR COMISION ADMVA. SEG. OFICIO 643 FOLIO 12155 DEL 26.06.2018</t>
  </si>
  <si>
    <t>12-59 #12279 DEL 26.06.2018</t>
  </si>
  <si>
    <t>CL.6'27.06.18 COM F-502171</t>
  </si>
  <si>
    <t>PE-466603-24028600  10029-00732</t>
  </si>
  <si>
    <t>PE-466603-24028600  10029-20180629-20180629-732</t>
  </si>
  <si>
    <t>12-5 20308009</t>
  </si>
  <si>
    <t>SUSTITUYE A ARMANDO ANTONIO ALVARADO MONTES F-466603 AUS DE SUS LABORES POR PERMISO CL.150 SEGÚN OF. SIND NUM 2648 FOLIO 11918</t>
  </si>
  <si>
    <t>12-59 12677 DEL 02.07.2018</t>
  </si>
  <si>
    <t>ASCENSO F-866468</t>
  </si>
  <si>
    <t>VA-482433-24028600  10003-00729</t>
  </si>
  <si>
    <t>VA-482433-24028600  10003-20180630-20180728-729</t>
  </si>
  <si>
    <t>X VACS. DE JUAN A. GOMEZ</t>
  </si>
  <si>
    <t>X ASCENSO DE CHRISTAN MENDEZ</t>
  </si>
  <si>
    <t>IN-178194-240286003094100-00731</t>
  </si>
  <si>
    <t>IN-178194-240286003094100-20180630-20180701-731</t>
  </si>
  <si>
    <t>X INCAPACIDAD DE JOAQUIN TRUILLO</t>
  </si>
  <si>
    <t>X ASCENSO DE HUMBERTO RIOS</t>
  </si>
  <si>
    <t>RHU-434039-24028600  10005-00733</t>
  </si>
  <si>
    <t>RHU-434039-24028600  10005-20180702-20180702-733</t>
  </si>
  <si>
    <t>X INVESTIGACION DE ARNULFO JIMENEZ</t>
  </si>
  <si>
    <t>RHU-210154-24028600  10001-00734</t>
  </si>
  <si>
    <t>RHU-210154-24028600  10001-20180702-20180702-734</t>
  </si>
  <si>
    <t>X INVESTIGACION DE FRANCISCO LINARES</t>
  </si>
  <si>
    <t>RHU-502171-24028600  10040-00735</t>
  </si>
  <si>
    <t>RHU-502171-24028600  10040-20180702-20180702-735</t>
  </si>
  <si>
    <t>X INVESTIGACION DE MARIO FORTUNA</t>
  </si>
  <si>
    <t>IN-178194-240286003094100-00737</t>
  </si>
  <si>
    <t>IN-178194-240286003094100-20180702-20180702-737</t>
  </si>
  <si>
    <t>RENOVACIO PLAZA OD</t>
  </si>
  <si>
    <t>RENOVACIO PLAZA OD  12-5 20319249</t>
  </si>
  <si>
    <t>EDGAR  JAIR  VAZQUEZ  ESCALANTE</t>
  </si>
  <si>
    <t>ACTVS DE APOYO EN LAS MANIOBRAS DE TRANSP. Y SUMINISTRO DE MATLS REQ POR LOS DEPTOS OPTVOS Y DE MANTTO SEG PROG OPTVO 2018. AUT SRI/DPA DEL 28.06.2018</t>
  </si>
  <si>
    <t>12-59 #12648 DEL 02.07.2018</t>
  </si>
  <si>
    <t>CL.6'03.07.18 OBRA DETERMINADA</t>
  </si>
  <si>
    <t>RENOVACIO PLAZA OD 12-5 20316353</t>
  </si>
  <si>
    <t>ATENDER LOS REQ DE DEPTOS OPTVOS PARA LA CARGA Y TRANSP DE MATLS Y EQ DIVERSOS SOLICITADOS PARA EL CUMPLIMIENTO DEL PROG OPTVO 2018 AUT SRI/DPA DEL 28.06.2018</t>
  </si>
  <si>
    <t>12-59 12646 DEL 02.07.2018</t>
  </si>
  <si>
    <t>RENOVACIO PLAZA OD 12-5 20318844</t>
  </si>
  <si>
    <t>PARA TRANSPORTAR PERSONAL EN LAS LOCALIZACIONES C-572, 1198, 222, 216, 406, 306, T834, 13D, DE ACUERDO AL PROGRAMA OPVO. 2018. AUT. SRI/DPA DEL 28.06.2018</t>
  </si>
  <si>
    <t>12-59 NUM 12676 DEL 02.07.2018</t>
  </si>
  <si>
    <t>COBERTURAS EN MOVIMIENTOS ORIG X PLAZA OD</t>
  </si>
  <si>
    <t>12-5 20316947</t>
  </si>
  <si>
    <t>SUSTITUYE A MIGUEL ANGEL GUEVARA LOPEZ F-866468 ASC. TEMP. EN MVTO. ORIG. POR OBRA DETERMINADA PLAZA 2402890030  04025</t>
  </si>
  <si>
    <t>VA-521848-24028600  10008-00738</t>
  </si>
  <si>
    <t>VA-521848-24028600  10008-20180702-20180725-738</t>
  </si>
  <si>
    <t>X VACS DE EDUARDO ORTA</t>
  </si>
  <si>
    <t>RHU-210154-24028600  10001-00741</t>
  </si>
  <si>
    <t>RHU-210154-24028600  10001-20180703-20180703-741</t>
  </si>
  <si>
    <t>RHU-210154-24028600  10001-00745</t>
  </si>
  <si>
    <t>RHU-210154-24028600  10001-20180704-20180704-745</t>
  </si>
  <si>
    <t>PE-542634-24028500  00047-00748</t>
  </si>
  <si>
    <t>PE-542634-24028500  00047-20180702-20180702-748</t>
  </si>
  <si>
    <t>12-5 20319293</t>
  </si>
  <si>
    <t>SUSTITUYE A ALAN OVIEDO HERNANDEZ F-542634 AUS DE SUS LAB POR PERMISO CL. 150 SEGÚN OF. SIND NUM 2786 FOLIO 12184</t>
  </si>
  <si>
    <t>12-59 NUM 12703 DEL 02.07.2018</t>
  </si>
  <si>
    <t>PERMISO CL.150 F-542634</t>
  </si>
  <si>
    <t>IN-178194-240286003094100-00739</t>
  </si>
  <si>
    <t>IN-178194-240286003094100-20180703-20180802-739</t>
  </si>
  <si>
    <t>CO-426226-240289003004026-00744</t>
  </si>
  <si>
    <t>CO-426226-240289003004026-20180703-20180708-744</t>
  </si>
  <si>
    <t>PE-203376-24028600  10002-00750</t>
  </si>
  <si>
    <t>PE-203376-24028600  10002-20180705-20180706-750</t>
  </si>
  <si>
    <t>x RENUNCIABLES DE JESUS AMAYA</t>
  </si>
  <si>
    <t>EN PLAZA BASE DE HUMBERTO RIOS EN ASC X INCP. DE JOAQUIN TRUJILLO</t>
  </si>
  <si>
    <t>CO-426226-240289003004026-00752</t>
  </si>
  <si>
    <t>CO-426226-240289003004026-20180709-20180715-752</t>
  </si>
  <si>
    <t>VA-434039-24028600  10005-00740</t>
  </si>
  <si>
    <t>VA-434039-24028600  10005-20180704-20180808-740</t>
  </si>
  <si>
    <t>X VACS DE ARNULFO JIMENEZ</t>
  </si>
  <si>
    <t>X ASC DE LUIS R. BANDA EN VACS DE ARNULFO</t>
  </si>
  <si>
    <t>VA-395224-24028600  10035-00758</t>
  </si>
  <si>
    <t>VA-395224-24028600  10035-20180709-20180813-758</t>
  </si>
  <si>
    <t>x VACS. DE RUBEN DURAN</t>
  </si>
  <si>
    <t>X JUAN I. SALAS EN VACS DE RUBEN DURAN</t>
  </si>
  <si>
    <t>PE-386444-24028600  10036-00760</t>
  </si>
  <si>
    <t>PE-386444-24028600  10036-20180711-20180712-760</t>
  </si>
  <si>
    <t>X PERMISO ECONOMICO DE JORGE O. RUIZ</t>
  </si>
  <si>
    <t>PLAZA SE TRAJO A ALTAMIRA</t>
  </si>
  <si>
    <t>RO-242758-24028600  10027-00764</t>
  </si>
  <si>
    <t>RO-242758-24028600  10027-20180716-20190716-764</t>
  </si>
  <si>
    <t>X PMT DE ARMANDO ALVARADO</t>
  </si>
  <si>
    <t>VA-307452-24028600  10005-00742</t>
  </si>
  <si>
    <t>VA-307452-24028600  10005-20180716-20180808-742</t>
  </si>
  <si>
    <t>X VACS. DE LUIS ROLANDO EN SU ASCENSO</t>
  </si>
  <si>
    <t>SUSTITUYE A JIMENEZ CORONEL ARNULFO F-434039 AUS DE SUS LABORES POR VACACIONES SEG 12 12 1 #77131822001</t>
  </si>
  <si>
    <t>12-59 #11479 DEL 15.06.2018</t>
  </si>
  <si>
    <t>VACACIONES F-434039</t>
  </si>
  <si>
    <t>CO-502171-24028600  10040-00768</t>
  </si>
  <si>
    <t>CO-502171-24028600  10040-20180717-20180721-768</t>
  </si>
  <si>
    <t>X COM. DE MARIO FORTUNA</t>
  </si>
  <si>
    <t xml:space="preserve">
</t>
  </si>
  <si>
    <t>ID_PLAZA</t>
  </si>
  <si>
    <t>INICIO</t>
  </si>
  <si>
    <t>TERMINO</t>
  </si>
  <si>
    <t>REQ_COBERTURA</t>
  </si>
  <si>
    <t>DESCR</t>
  </si>
  <si>
    <t>FOLIO</t>
  </si>
  <si>
    <t>PREFOLIO</t>
  </si>
  <si>
    <t>COS</t>
  </si>
  <si>
    <t>COMISION SINDICAL</t>
  </si>
  <si>
    <t>CAC</t>
  </si>
  <si>
    <t>CURSO DE CAPACITACION</t>
  </si>
  <si>
    <t>MED</t>
  </si>
  <si>
    <t>INCAPACIDAD</t>
  </si>
  <si>
    <t>VAO</t>
  </si>
  <si>
    <t>VACACIONES SEG. 12-12 FOLIO 05637014</t>
  </si>
  <si>
    <t>12-12 F-05637014</t>
  </si>
  <si>
    <t>VACACIONES</t>
  </si>
  <si>
    <t>12-59 10021 DEL 09-06-2017</t>
  </si>
  <si>
    <t>12-1 05660566</t>
  </si>
  <si>
    <t>VA-511424-24028600  10009-20170612-20170705-7</t>
  </si>
  <si>
    <t>VA-511424-24028600  10009-00007</t>
  </si>
  <si>
    <t>INSTRUCTOR DE CURSO</t>
  </si>
  <si>
    <t>INST. CAPAC. OPERADOR ESP. EQ. MEC. GRUA 12-12 5674156/17</t>
  </si>
  <si>
    <t>CURSO MODULAR CAP. OP ESP. EQ. MEC. GRUA</t>
  </si>
  <si>
    <t>PEE</t>
  </si>
  <si>
    <t>PERMISO ECONOMICO</t>
  </si>
  <si>
    <t>COA</t>
  </si>
  <si>
    <t>COMISION A SAN MARTIN TEXMELUCAN</t>
  </si>
  <si>
    <t>VACACIONES POSPUESTAS</t>
  </si>
  <si>
    <t>CURSO 28160</t>
  </si>
  <si>
    <t>VACACIONES CONF. CL. 142 CCTV CICLO 16.07.2016/15.07.2017</t>
  </si>
  <si>
    <t>12-1 05679403</t>
  </si>
  <si>
    <t>VACACIONES CICLO 12.07.2016/11.07.2017</t>
  </si>
  <si>
    <t>12-1 05679672</t>
  </si>
  <si>
    <t>A POZA RICA - ENTREGA DE DOCUMENTACION</t>
  </si>
  <si>
    <t>CO-500095-24028600  10018-20170627-20170629-22</t>
  </si>
  <si>
    <t>CO-500095-24028600  10018-00022</t>
  </si>
  <si>
    <t>A SAN MARTIN TEX., PUEBLA POR MATERIAL QUIMICO</t>
  </si>
  <si>
    <t>CO-490746-240286003031012-20170625-20170701-23</t>
  </si>
  <si>
    <t>CO-490746-240286003031012-00023</t>
  </si>
  <si>
    <t>CO-502171-24028600  10040-20170625-20170701-24</t>
  </si>
  <si>
    <t>CO-502171-24028600  10040-00024</t>
  </si>
  <si>
    <t>FOLIO 1181 26/06/2017</t>
  </si>
  <si>
    <t>12-1 05674451</t>
  </si>
  <si>
    <t>CO-588783-24028600  10003-20170704-20170707-35</t>
  </si>
  <si>
    <t>CO-588783-24028600  10003-00035</t>
  </si>
  <si>
    <t>CO-539767-24028600  10037-20170704-20170707-36</t>
  </si>
  <si>
    <t>CO-539767-24028600  10037-00036</t>
  </si>
  <si>
    <t>CICLO VACACIONAL</t>
  </si>
  <si>
    <t>12-1 05688649</t>
  </si>
  <si>
    <t>PER. EC. CL. 150 SEG. FOLIO 5691063</t>
  </si>
  <si>
    <t>12-1 0567913</t>
  </si>
  <si>
    <t>ECONOMICO</t>
  </si>
  <si>
    <t>PE-321084-238161003000050901-20170707-20170707-41</t>
  </si>
  <si>
    <t>PE-321084-238161003000050901-00041</t>
  </si>
  <si>
    <t>SAN MARTIN TEXMELUCAN, POR REACTIVOS QUIMICOS</t>
  </si>
  <si>
    <t>CO-502171-24028600  10040-20170710-20170711-42</t>
  </si>
  <si>
    <t>CO-502171-24028600  10040-00042</t>
  </si>
  <si>
    <t>12-1 05686832</t>
  </si>
  <si>
    <t>CO-588783-24028600  10003-20170711-20170714-45</t>
  </si>
  <si>
    <t>CO-588783-24028600  10003-00045</t>
  </si>
  <si>
    <t>CO-466911-240286003000604-20170711-20170714-46</t>
  </si>
  <si>
    <t>CO-466911-240286003000604-00046</t>
  </si>
  <si>
    <t>12-1 05683110</t>
  </si>
  <si>
    <t>CO-500095-24028600  10018-20170711-20170713-48</t>
  </si>
  <si>
    <t>CO-500095-24028600  10018-00048</t>
  </si>
  <si>
    <t>CURSO "BRIGADAS DE PRIMEROS AUXILIO"</t>
  </si>
  <si>
    <t>CO-307452-24028600  10009-20170710-20170716-52</t>
  </si>
  <si>
    <t>CO-307452-24028600  10009-00052</t>
  </si>
  <si>
    <t>CO-490746-240286003031012-20170712-20170716-53</t>
  </si>
  <si>
    <t>CO-490746-240286003031012-00053</t>
  </si>
  <si>
    <t>12-12-1 05707127</t>
  </si>
  <si>
    <t xml:space="preserve">VACACIONES </t>
  </si>
  <si>
    <t>12- 05692380</t>
  </si>
  <si>
    <t>VA-205891-24028600  10002-20170723-20170826-56</t>
  </si>
  <si>
    <t>VA-205891-24028600  10002-00056</t>
  </si>
  <si>
    <t>VACCIONES ANTICIPADAS</t>
  </si>
  <si>
    <t>12-1 05689664</t>
  </si>
  <si>
    <t>12-1 05707087</t>
  </si>
  <si>
    <t>VA-600316-240286003030301-20170731-20170823-59</t>
  </si>
  <si>
    <t>VA-600316-240286003030301-00059</t>
  </si>
  <si>
    <t>PER</t>
  </si>
  <si>
    <t>PERMISO RENUNCIABLE</t>
  </si>
  <si>
    <t>12-12 05696728</t>
  </si>
  <si>
    <t>PE-511701-24028600  10019-20170726-20170801-60</t>
  </si>
  <si>
    <t>PE-511701-24028600  10019-00060</t>
  </si>
  <si>
    <t>CL103</t>
  </si>
  <si>
    <t>ASIST. AL MEDICO CL. 103</t>
  </si>
  <si>
    <t>12-1 05706221</t>
  </si>
  <si>
    <t>12-12 05676959 DEL 20.06.2017</t>
  </si>
  <si>
    <t>INCAPACIDAD MEDICA</t>
  </si>
  <si>
    <t>CURSO DE CAPACITACION 28257</t>
  </si>
  <si>
    <t>12-12 0575552</t>
  </si>
  <si>
    <t>CO-434039-240289003004025-20170827-20170902-71</t>
  </si>
  <si>
    <t>CO-434039-240289003004025-00071</t>
  </si>
  <si>
    <t>12-12 05755499</t>
  </si>
  <si>
    <t>12-12 05755530</t>
  </si>
  <si>
    <t>CA-258993-24028600  10025-20170830-20170902-76</t>
  </si>
  <si>
    <t>CA-258993-24028600  10025-00076</t>
  </si>
  <si>
    <t>CURSO DE CAPATICACION 28257</t>
  </si>
  <si>
    <t>A POZA RICA - DOCUMENTACION</t>
  </si>
  <si>
    <t>CO-500095-24028600  10018-20170829-20170831-82</t>
  </si>
  <si>
    <t>CO-500095-24028600  10018-00082</t>
  </si>
  <si>
    <t>CURSO DE CAPACITACION BRIGADAS DE BUSQUEDA Y RESCATE</t>
  </si>
  <si>
    <t>CA-313919-24028600  10003-20170814-20170819-83</t>
  </si>
  <si>
    <t>CA-313919-24028600  10003-00083</t>
  </si>
  <si>
    <t>CA-328901-24028600  10026-20170814-20170816-84</t>
  </si>
  <si>
    <t>CA-328901-24028600  10026-00084</t>
  </si>
  <si>
    <t>CURSO BASICO DE SEGURIDAD</t>
  </si>
  <si>
    <t>CA-333884-24028600  10016-20170814-20170816-85</t>
  </si>
  <si>
    <t>CA-333884-24028600  10016-00085</t>
  </si>
  <si>
    <t>CA-333892-240286003030303-20170814-20170817-86</t>
  </si>
  <si>
    <t>CA-333892-240286003030303-00086</t>
  </si>
  <si>
    <t>CA-388176-238161003010025023-20170814-20170816-87</t>
  </si>
  <si>
    <t>CA-388176-238161003010025023-00087</t>
  </si>
  <si>
    <t>CA-419041-24028600  10005-20170814-20170817-88</t>
  </si>
  <si>
    <t>CA-419041-24028600  10005-00088</t>
  </si>
  <si>
    <t>CA-426226-240289003004026-20170814-20170816-89</t>
  </si>
  <si>
    <t>CA-426226-240289003004026-00089</t>
  </si>
  <si>
    <t>CA-465378-24028600  10032-20170814-20170816-90</t>
  </si>
  <si>
    <t>CA-465378-24028600  10032-00090</t>
  </si>
  <si>
    <t>CA-510225-24028600  00003-20170814-20170816-91</t>
  </si>
  <si>
    <t>CA-510225-24028600  00003-00091</t>
  </si>
  <si>
    <t>CA-539767-24028600  10037-20170814-20170816-92</t>
  </si>
  <si>
    <t>CA-539767-24028600  10037-00092</t>
  </si>
  <si>
    <t>CA-681065-24028600  10021-20170814-20170816-93</t>
  </si>
  <si>
    <t>CA-681065-24028600  10021-00093</t>
  </si>
  <si>
    <t>CURSO DE CAPACITACION 28256 BRIGADAS PRIMEROS AUXILIOS</t>
  </si>
  <si>
    <t>CURSO DE CAPACITACION 27154 BRIGADAS CI</t>
  </si>
  <si>
    <t>CURSO 28261 (ANALISIS DE SEGURIDAD EN EL TRABAJO)</t>
  </si>
  <si>
    <t>CA-312224-24028600  10012-20170911-20170915-108</t>
  </si>
  <si>
    <t>CA-312224-24028600  10012-00108</t>
  </si>
  <si>
    <t>CA-502171-24028600  10040-20170911-20170915-110</t>
  </si>
  <si>
    <t>CA-502171-24028600  10040-00110</t>
  </si>
  <si>
    <t>CL119</t>
  </si>
  <si>
    <t>LABORATORIO</t>
  </si>
  <si>
    <t>12-10 951</t>
  </si>
  <si>
    <t>CURSO EQUIPO PESADO</t>
  </si>
  <si>
    <t>CA-549473-24028600  10017-20170918-20171007-115</t>
  </si>
  <si>
    <t>CA-549473-24028600  10017-00115</t>
  </si>
  <si>
    <t>CA-557767-238161003010025024-20170918-20171007-117</t>
  </si>
  <si>
    <t>CA-557767-238161003010025024-00117</t>
  </si>
  <si>
    <t>CA-321084-238161003000050901-20170918-20171007-119</t>
  </si>
  <si>
    <t>CA-321084-238161003000050901-00119</t>
  </si>
  <si>
    <t>CA-652482-238161003010025020-20170918-20171007-120</t>
  </si>
  <si>
    <t>CA-652482-238161003010025020-00120</t>
  </si>
  <si>
    <t>CA-242758-24028600  10027-20170918-20171007-121</t>
  </si>
  <si>
    <t>CA-242758-24028600  10027-00121</t>
  </si>
  <si>
    <t>CA-317017-238161003000030503-20170918-20171007-122</t>
  </si>
  <si>
    <t>CA-317017-238161003000030503-00122</t>
  </si>
  <si>
    <t>CA-312224-24028600  10012-20170918-20171007-123</t>
  </si>
  <si>
    <t>CA-312224-24028600  10012-00123</t>
  </si>
  <si>
    <t>CA-502171-24028600  10040-20170918-20171007-124</t>
  </si>
  <si>
    <t>CA-502171-24028600  10040-00124</t>
  </si>
  <si>
    <t>CA-539767-24028600  10037-20170918-20171007-125</t>
  </si>
  <si>
    <t>CA-539767-24028600  10037-00125</t>
  </si>
  <si>
    <t>CURSO MANEJO A LA DEFENSIVA</t>
  </si>
  <si>
    <t>CA-498009-24028600  10042-20171009-20171010-126</t>
  </si>
  <si>
    <t>CA-498009-24028600  10042-00126</t>
  </si>
  <si>
    <t>CA-403938-240289003004050-20171009-20171010-127</t>
  </si>
  <si>
    <t>CA-403938-240289003004050-00127</t>
  </si>
  <si>
    <t>CA-934947-240286003031129-20171009-20171010-128</t>
  </si>
  <si>
    <t>CA-934947-240286003031129-00128</t>
  </si>
  <si>
    <t>CA-600316-240286003030301-20171009-20171010-129</t>
  </si>
  <si>
    <t>CA-600316-240286003030301-00129</t>
  </si>
  <si>
    <t>CA-333892-240286003030303-20171009-20171010-130</t>
  </si>
  <si>
    <t>CA-333892-240286003030303-00130</t>
  </si>
  <si>
    <t>CA-681065-24028600  10021-20171009-20171010-131</t>
  </si>
  <si>
    <t>CA-681065-24028600  10021-00131</t>
  </si>
  <si>
    <t>CA-582776-24028600  10043-20171009-20171010-132</t>
  </si>
  <si>
    <t>CA-582776-24028600  10043-00132</t>
  </si>
  <si>
    <t>CA-200953-24028900  60000-20171009-20171010-133</t>
  </si>
  <si>
    <t>CA-200953-24028900  60000-00133</t>
  </si>
  <si>
    <t>CA-426226-240289003004026-20171009-20171010-134</t>
  </si>
  <si>
    <t>CA-426226-240289003004026-00134</t>
  </si>
  <si>
    <t>CA-466911-240286003000604-20171009-20171010-135</t>
  </si>
  <si>
    <t>CA-466911-240286003000604-00135</t>
  </si>
  <si>
    <t>CA-779082-24028600  10014-20171009-20171010-136</t>
  </si>
  <si>
    <t>CA-779082-24028600  10014-00136</t>
  </si>
  <si>
    <t>CA-317017-238161003000030503-20171009-20171010-137</t>
  </si>
  <si>
    <t>CA-317017-238161003000030503-00137</t>
  </si>
  <si>
    <t>CURSO TRANSP. DE CARGA</t>
  </si>
  <si>
    <t>CA-557767-238161003010025024-20171011-20171101-138</t>
  </si>
  <si>
    <t>CA-557767-238161003010025024-00138</t>
  </si>
  <si>
    <t>CA-312224--20171011-20171101-139</t>
  </si>
  <si>
    <t>CA-312224--00139</t>
  </si>
  <si>
    <t>CA-633190--20171011-20171101-140</t>
  </si>
  <si>
    <t>CA-633190--00140</t>
  </si>
  <si>
    <t>CA-313919-240286003030303-20171011-20171101-141</t>
  </si>
  <si>
    <t>CA-313919-240286003030303-00141</t>
  </si>
  <si>
    <t>CA-652482-238161003010025020-20171011-20171101-142</t>
  </si>
  <si>
    <t>CA-652482-238161003010025020-00142</t>
  </si>
  <si>
    <t>CA-517366-238161003010025021-20171011-20171101-143</t>
  </si>
  <si>
    <t>CA-517366-238161003010025021-00143</t>
  </si>
  <si>
    <t>CA-435741-240286003093001-20171011-20171101-144</t>
  </si>
  <si>
    <t>CA-435741-240286003093001-00144</t>
  </si>
  <si>
    <t>CA-333892-240286003030303-20171011-20171101-145</t>
  </si>
  <si>
    <t>CA-333892-240286003030303-00145</t>
  </si>
  <si>
    <t>CA-582776--20171011-20171101-146</t>
  </si>
  <si>
    <t>CA-582776--00146</t>
  </si>
  <si>
    <t>CA-482433--20171011-20171101-147</t>
  </si>
  <si>
    <t>CA-482433--00147</t>
  </si>
  <si>
    <t>CA-549473-24028600  10017-20171011-20171101-148</t>
  </si>
  <si>
    <t>CA-549473-24028600  10017-00148</t>
  </si>
  <si>
    <t>CA-317017-238161003000030503-20171011-20171101-149</t>
  </si>
  <si>
    <t>CA-317017-238161003000030503-00149</t>
  </si>
  <si>
    <t>CURSO CLAVE 28234</t>
  </si>
  <si>
    <t>CA-633190--20171002-20171008-151</t>
  </si>
  <si>
    <t>CA-633190--00151</t>
  </si>
  <si>
    <t>VAJ</t>
  </si>
  <si>
    <t>PRE JUBILATORIAS</t>
  </si>
  <si>
    <t>23817600AL00190731</t>
  </si>
  <si>
    <t>VA-593898-23817600AL00190731-20171030-20171206-154</t>
  </si>
  <si>
    <t>VA-593898-23817600AL00190731-00154</t>
  </si>
  <si>
    <t>SERGIO OSIEL PIMIENTA ALARCON</t>
  </si>
  <si>
    <t>COMISIONADO A TUXPAN-COBOS</t>
  </si>
  <si>
    <t>CO-434039-240289003004025-20171106-20171112-155</t>
  </si>
  <si>
    <t>CO-434039-240289003004025-00155</t>
  </si>
  <si>
    <t>CO-633190-24028600  10006-20171106-20171112-156</t>
  </si>
  <si>
    <t>CO-633190-24028600  10006-00156</t>
  </si>
  <si>
    <t>CO-502171-24028600  10040-20171106-20171112-157</t>
  </si>
  <si>
    <t>CO-502171-24028600  10040-00157</t>
  </si>
  <si>
    <t>CO-539767-24028600  10037-20171106-20171112-158</t>
  </si>
  <si>
    <t>CO-539767-24028600  10037-00158</t>
  </si>
  <si>
    <t>PE-652482-238161003010025020-20171110-20171110-159</t>
  </si>
  <si>
    <t>PE-652482-238161003010025020-00159</t>
  </si>
  <si>
    <t>PE-258993-24028600  10025-20171111-20171111-160</t>
  </si>
  <si>
    <t>PE-258993-24028600  10025-00160</t>
  </si>
  <si>
    <t>JUB</t>
  </si>
  <si>
    <t>CO-490746-240286003031012-20171113-20171119-165</t>
  </si>
  <si>
    <t>CO-490746-240286003031012-00165</t>
  </si>
  <si>
    <t>CURSO "ANALISIS DE SEG. EN EL TRABAJO"</t>
  </si>
  <si>
    <t>IN-210154-24028600  10001-20171111-20180102-169</t>
  </si>
  <si>
    <t>IN-210154-24028600  10001-00169</t>
  </si>
  <si>
    <t>FUNCIONARIO SINDICAL</t>
  </si>
  <si>
    <t>cac</t>
  </si>
  <si>
    <t>PE-403938-240289003004050-20171117-20171117-173</t>
  </si>
  <si>
    <t>PE-403938-240289003004050-00173</t>
  </si>
  <si>
    <t>PE-462962-24028600  10010-20171124-20171124-174</t>
  </si>
  <si>
    <t>PE-462962-24028600  10010-00174</t>
  </si>
  <si>
    <t>A TERMINAL MARITIMA COBOS, TUXPAN</t>
  </si>
  <si>
    <t>CO-633190-24028600  10006-20171129-20171202-179</t>
  </si>
  <si>
    <t>CO-633190-24028600  10006-00179</t>
  </si>
  <si>
    <t>CO-490746-240286003031012-20171127-20171203-180</t>
  </si>
  <si>
    <t>CO-490746-240286003031012-00180</t>
  </si>
  <si>
    <t>CO-574454-24028600  10038-20171129-20171202-181</t>
  </si>
  <si>
    <t>CO-574454-24028600  10038-00181</t>
  </si>
  <si>
    <t>A POZA RICA TRANSP. FUNCIONARIOS</t>
  </si>
  <si>
    <t>CO-466603-24028600  10029-20171128-20171130-185</t>
  </si>
  <si>
    <t>CO-466603-24028600  10029-00185</t>
  </si>
  <si>
    <t>PE-426226-240289003004026-20171129-20171129-188</t>
  </si>
  <si>
    <t>PE-426226-240289003004026-00188</t>
  </si>
  <si>
    <t>PE-386444-24028600  10036-20171202-20171202-191</t>
  </si>
  <si>
    <t>PE-386444-24028600  10036-00191</t>
  </si>
  <si>
    <t>CO-633190-24028600  10006-20171206-20171209-196</t>
  </si>
  <si>
    <t>CO-633190-24028600  10006-00196</t>
  </si>
  <si>
    <t>CO-502171-24028600  10040-20171206-20171209-197</t>
  </si>
  <si>
    <t>CO-502171-24028600  10040-00197</t>
  </si>
  <si>
    <t>CO-490746-240286003031012-20171204-20171210-198</t>
  </si>
  <si>
    <t>CO-490746-240286003031012-00198</t>
  </si>
  <si>
    <t>PE-549473-24028600  10017-20171209-20171209-205</t>
  </si>
  <si>
    <t>PE-549473-24028600  10017-00205</t>
  </si>
  <si>
    <t>PE-434039-24028600  10002-20171213-20171213-208</t>
  </si>
  <si>
    <t>PE-434039-24028600  10002-00208</t>
  </si>
  <si>
    <t>PE-860778-24028600  10023-20171213-20171213-209</t>
  </si>
  <si>
    <t>PE-860778-24028600  10023-00209</t>
  </si>
  <si>
    <t>COMSIONADO A SAN MARTIN TEX</t>
  </si>
  <si>
    <t>VACACIONES 1</t>
  </si>
  <si>
    <t>PE-419041-240289003004025-20171214-20171214-217</t>
  </si>
  <si>
    <t>PE-419041-240289003004025-00217</t>
  </si>
  <si>
    <t>VACACIONES hasta el 5/01/2018</t>
  </si>
  <si>
    <t xml:space="preserve">PERMISO </t>
  </si>
  <si>
    <t>PE-153562-24028600  10017-20171216-20171216-219</t>
  </si>
  <si>
    <t>PE-153562-24028600  10017-00219</t>
  </si>
  <si>
    <t>MARTIN ARMANDO CONSTANTINO ALARCON</t>
  </si>
  <si>
    <t>CO-490746-240286003031012-20171218-20171224-221</t>
  </si>
  <si>
    <t>CO-490746-240286003031012-00221</t>
  </si>
  <si>
    <t>A POZA RICA</t>
  </si>
  <si>
    <t>CO-500095-24028600  10018-20171219-20171221-227</t>
  </si>
  <si>
    <t>CO-500095-24028600  10018-00227</t>
  </si>
  <si>
    <t>FI</t>
  </si>
  <si>
    <t>FALTA DESCONOCIDA</t>
  </si>
  <si>
    <t>VACACIONES, REANUDA 29.12.2017 02.ENE-18 0007</t>
  </si>
  <si>
    <t>PE-557767-238161003010025024-20171222-20171222-232</t>
  </si>
  <si>
    <t>PE-557767-238161003010025024-00232</t>
  </si>
  <si>
    <t>PERMISO</t>
  </si>
  <si>
    <t>PE-307452-24028600  10009-20171227-20171229-241</t>
  </si>
  <si>
    <t>PE-307452-24028600  10009-00241</t>
  </si>
  <si>
    <t>PE-490746-240286003031012-20171228-20171230-242</t>
  </si>
  <si>
    <t>PE-490746-240286003031012-00242</t>
  </si>
  <si>
    <t>VACACIONES 2</t>
  </si>
  <si>
    <t>PERMISO RENUNCIABLE CL.147</t>
  </si>
  <si>
    <t>CL150</t>
  </si>
  <si>
    <t>AUSENCIA DESCONOCIDA</t>
  </si>
  <si>
    <t>PE-510225-24028600  00003-20171222-20171222-253</t>
  </si>
  <si>
    <t>PE-510225-24028600  00003-00253</t>
  </si>
  <si>
    <t>PE-510225-24028600  00003-20171228-20171228-254</t>
  </si>
  <si>
    <t>PE-510225-24028600  00003-00254</t>
  </si>
  <si>
    <t>CO-500095-24028600  10018-20171109-20171110-255</t>
  </si>
  <si>
    <t>CO-500095-24028600  10018-00255</t>
  </si>
  <si>
    <t>CO-500095-24028600  10018-20171114-20171116-256</t>
  </si>
  <si>
    <t>CO-500095-24028600  10018-00256</t>
  </si>
  <si>
    <t>CO-500095-24028600  10018-20171122-20171124-257</t>
  </si>
  <si>
    <t>CO-500095-24028600  10018-00257</t>
  </si>
  <si>
    <t>CO-500095-24028600  10018-20171128-20171202-258</t>
  </si>
  <si>
    <t>CO-500095-24028600  10018-00258</t>
  </si>
  <si>
    <t>CO-500095-24028600  10018-20171212-20171215-259</t>
  </si>
  <si>
    <t>CO-500095-24028600  10018-00259</t>
  </si>
  <si>
    <t>CO-500095-24028600  10018-20171227-20171229-260</t>
  </si>
  <si>
    <t>CO-500095-24028600  10018-00260</t>
  </si>
  <si>
    <t>CO-500095-24028600  10018-20180103-20180105-261</t>
  </si>
  <si>
    <t>CO-500095-24028600  10018-00261</t>
  </si>
  <si>
    <t>A POZA RICA POR REACTIVOS QUIMICOS</t>
  </si>
  <si>
    <t>CO-307452-24028600  10009-20180103-20180106-262</t>
  </si>
  <si>
    <t>CO-307452-24028600  10009-00262</t>
  </si>
  <si>
    <t>CO-502171-240289003004026-20180103-20180106-263</t>
  </si>
  <si>
    <t>CO-502171-240289003004026-00263</t>
  </si>
  <si>
    <t>CO-633190-24028600  10006-20180103-20180105-264</t>
  </si>
  <si>
    <t>CO-633190-24028600  10006-00264</t>
  </si>
  <si>
    <t>CO-574454-24028600  10038-20180103-20180105-265</t>
  </si>
  <si>
    <t>CO-574454-24028600  10038-00265</t>
  </si>
  <si>
    <t>CO-307452-24028600  10009-20180110-20180112-269</t>
  </si>
  <si>
    <t>CO-307452-24028600  10009-00269</t>
  </si>
  <si>
    <t>CO-633190-24028600  10006-20180110-20180112-271</t>
  </si>
  <si>
    <t>CO-633190-24028600  10006-00271</t>
  </si>
  <si>
    <t>CO-574454-24028600  10038-20180110-20180112-272</t>
  </si>
  <si>
    <t>CO-574454-24028600  10038-00272</t>
  </si>
  <si>
    <t>CO-500095-24028600  10018-20180109-20180111-273</t>
  </si>
  <si>
    <t>CO-500095-24028600  10018-00273</t>
  </si>
  <si>
    <t>A POZA RICA - TRANSPORTE DIVERSO</t>
  </si>
  <si>
    <t>CO-312010-24028600  10008-20180109-20180111-274</t>
  </si>
  <si>
    <t>CO-312010-24028600  10008-00274</t>
  </si>
  <si>
    <t>CO-466603-24028600  10029-20180109-20180111-275</t>
  </si>
  <si>
    <t>CO-466603-24028600  10029-00275</t>
  </si>
  <si>
    <t>PERMISO ECONOMICO OF. SIND. 6047</t>
  </si>
  <si>
    <t>VACACIONES F-700695222001</t>
  </si>
  <si>
    <t>A POZA RICA X DOCUMENTOS</t>
  </si>
  <si>
    <t>CO-500095-24028600  10018-20180116-20180118-280</t>
  </si>
  <si>
    <t>CO-500095-24028600  10018-00280</t>
  </si>
  <si>
    <t>A POZA RICA X TUBERIA</t>
  </si>
  <si>
    <t>CO-490746-240286003031012-20180118-20180120-281</t>
  </si>
  <si>
    <t>CO-490746-240286003031012-00281</t>
  </si>
  <si>
    <t>CO-582776-24028600  10043-20180118-20180120-282</t>
  </si>
  <si>
    <t>CO-582776-24028600  10043-00282</t>
  </si>
  <si>
    <t>CO-307452-24028600  10009-20180122-20180128-283</t>
  </si>
  <si>
    <t>CO-307452-24028600  10009-00283</t>
  </si>
  <si>
    <t>A POZA RICA EN RECORRIDO DE RUTAS</t>
  </si>
  <si>
    <t>CO-204126-24028600  10002-20180121-20180123-285</t>
  </si>
  <si>
    <t>CO-204126-24028600  10002-00285</t>
  </si>
  <si>
    <t>CO-490746-240286003031012-20180124-20180127-286</t>
  </si>
  <si>
    <t>CO-490746-240286003031012-00286</t>
  </si>
  <si>
    <t>CO-500095-24028600  10018-20180123-20180125-288</t>
  </si>
  <si>
    <t>CO-500095-24028600  10018-00288</t>
  </si>
  <si>
    <t>A POZA RICA POR MOBILIARIO</t>
  </si>
  <si>
    <t>CO-312010-24028600  10008-20180129-20180131-292</t>
  </si>
  <si>
    <t>CO-312010-24028600  10008-00292</t>
  </si>
  <si>
    <t>A POZA RICA X MOV. EQ. PM-1421</t>
  </si>
  <si>
    <t>CO-633190-24028600  10006-20180129-20180203-295</t>
  </si>
  <si>
    <t>CO-633190-24028600  10006-00295</t>
  </si>
  <si>
    <t>CO-574454-24028600  10038-20180129-20180203-296</t>
  </si>
  <si>
    <t>CO-574454-24028600  10038-00296</t>
  </si>
  <si>
    <t>CO-435741-240286003093001-20180130-20180202-299</t>
  </si>
  <si>
    <t>CO-435741-240286003093001-00299</t>
  </si>
  <si>
    <t>CO-567997-24028600  10037-20180130-20180202-300</t>
  </si>
  <si>
    <t>CO-567997-24028600  10037-00300</t>
  </si>
  <si>
    <t>CO-204126-24028600  10002-20180130-20180202-301</t>
  </si>
  <si>
    <t>CO-204126-24028600  10002-00301</t>
  </si>
  <si>
    <t>CO-539767-24028600  10034-20180130-20180202-302</t>
  </si>
  <si>
    <t>CO-539767-24028600  10034-00302</t>
  </si>
  <si>
    <t>CO-500095-24028600  10018-20180130-20180202-303</t>
  </si>
  <si>
    <t>CO-500095-24028600  10018-00303</t>
  </si>
  <si>
    <t>COMISION A POZA RICA X MOV. EQ. PM-1421</t>
  </si>
  <si>
    <t>CO-779082-24028600  10014-20180130-20180202-304</t>
  </si>
  <si>
    <t>CO-779082-24028600  10014-00304</t>
  </si>
  <si>
    <t>COMISION A SAN MARTIN TEX., PUEBLA POR MATERIAL QUIMICO</t>
  </si>
  <si>
    <t>PE-204344-24028500  00007-20180202-20180202-308</t>
  </si>
  <si>
    <t>PE-204344-24028500  00007-00308</t>
  </si>
  <si>
    <t>COM. A SAN MARTIN TEX., PUEBLA POR REACTIVOS QUIMICOS</t>
  </si>
  <si>
    <t>CO-633190-24028600  10006-20180205-20180211-311</t>
  </si>
  <si>
    <t>CO-633190-24028600  10006-00311</t>
  </si>
  <si>
    <t>CO-574454-24028600  100038-20180205-20180211-312</t>
  </si>
  <si>
    <t>CO-574454-24028600  100038-00312</t>
  </si>
  <si>
    <t>COM. A POZA RICA X MOV. EQ. 1431</t>
  </si>
  <si>
    <t>CO-204126-24028600  10002-20180207-20180210-313</t>
  </si>
  <si>
    <t>CO-204126-24028600  10002-00313</t>
  </si>
  <si>
    <t>CO-327144-24028600  10004-20180207-20180210-316</t>
  </si>
  <si>
    <t>CO-327144-24028600  10004-00316</t>
  </si>
  <si>
    <t>CO-435741-240286003093001-20180207-20180210-318</t>
  </si>
  <si>
    <t>CO-435741-240286003093001-00318</t>
  </si>
  <si>
    <t>CO-567997-24028600  10037-20180207-20180210-319</t>
  </si>
  <si>
    <t>CO-567997-24028600  10037-00319</t>
  </si>
  <si>
    <t>COM. A POZA RICA X DOCS.</t>
  </si>
  <si>
    <t>CO-500095-24028600  10018-20180207-20180209-321</t>
  </si>
  <si>
    <t>CO-500095-24028600  10018-00321</t>
  </si>
  <si>
    <t>PE-419041-240289003004025-20180209-20180209-322</t>
  </si>
  <si>
    <t>PE-419041-240289003004025-00322</t>
  </si>
  <si>
    <t>pee</t>
  </si>
  <si>
    <t>PE-388176-238161003010025023-20180211-20180211-324</t>
  </si>
  <si>
    <t>PE-388176-238161003010025023-00324</t>
  </si>
  <si>
    <t>PE-333884-24028600  10016-20180210-20180210-325</t>
  </si>
  <si>
    <t>PE-333884-24028600  10016-00325</t>
  </si>
  <si>
    <t>CO-307452-24028600  10009-20180212-20180218-326</t>
  </si>
  <si>
    <t>CO-307452-24028600  10009-00326</t>
  </si>
  <si>
    <t>CO-434039-24028600  10005-20180212-20180218-328</t>
  </si>
  <si>
    <t>CO-434039-24028600  10005-00328</t>
  </si>
  <si>
    <t>CO-574454-24028600  10038-20180212-20180218-331</t>
  </si>
  <si>
    <t>CO-574454-24028600  10038-00331</t>
  </si>
  <si>
    <t>COM. A CERRO AZUL X MOV. EQUIPO</t>
  </si>
  <si>
    <t>CO-327144-24028600  10004-20180213-20180216-336</t>
  </si>
  <si>
    <t>CO-327144-24028600  10004-00336</t>
  </si>
  <si>
    <t>CO-435741-240286003093001-20180213-20180216-338</t>
  </si>
  <si>
    <t>CO-435741-240286003093001-00338</t>
  </si>
  <si>
    <t>CO-204126-24028600  10002-20180213-20180216-339</t>
  </si>
  <si>
    <t>CO-204126-24028600  10002-00339</t>
  </si>
  <si>
    <t>PE-539767-24028600  10034-20180214-20180214-340</t>
  </si>
  <si>
    <t>PE-539767-24028600  10034-00340</t>
  </si>
  <si>
    <t>COM A POZA RICA X DOCS</t>
  </si>
  <si>
    <t>CO-500095-24028600  10018-20180213-20180215-341</t>
  </si>
  <si>
    <t>CO-500095-24028600  10018-00341</t>
  </si>
  <si>
    <t>CO-779082-24028600  10014-20180213-20180216-344</t>
  </si>
  <si>
    <t>CO-779082-24028600  10014-00344</t>
  </si>
  <si>
    <t>COM. A SAN MARTIN TEX., PUEBLA POR MATERIAL QUIMICO</t>
  </si>
  <si>
    <t>CO-307452-24028600  10009-20180219-20180225-346</t>
  </si>
  <si>
    <t>CO-307452-24028600  10009-00346</t>
  </si>
  <si>
    <t>CO-633190-24028600  10006-20180219-20180225-351</t>
  </si>
  <si>
    <t>CO-633190-24028600  10006-00351</t>
  </si>
  <si>
    <t>COM. A POZA RICA X TAMBORES</t>
  </si>
  <si>
    <t>CO-327144-24028600  10004-20180219-20180221-355</t>
  </si>
  <si>
    <t>CO-327144-24028600  10004-00355</t>
  </si>
  <si>
    <t>CO-567997-24028600  10037-20180219-20180221-356</t>
  </si>
  <si>
    <t>CO-567997-24028600  10037-00356</t>
  </si>
  <si>
    <t>CO-500095-24028600  10018-20180220-20180222-357</t>
  </si>
  <si>
    <t>CO-500095-24028600  10018-00357</t>
  </si>
  <si>
    <t>CURSO "BASICO DE SEGURIDAD"</t>
  </si>
  <si>
    <t>CO-434039-24028600  10005-20180226-20180304-362</t>
  </si>
  <si>
    <t>CO-434039-24028600  10005-00362</t>
  </si>
  <si>
    <t>COM. A AGUA DULCE</t>
  </si>
  <si>
    <t>CO-327144-24028600  10004-20180227-20180304-369</t>
  </si>
  <si>
    <t>CO-327144-24028600  10004-00369</t>
  </si>
  <si>
    <t>CO-567997-24028600  10037-20180227-20180304-370</t>
  </si>
  <si>
    <t>CO-567997-24028600  10037-00370</t>
  </si>
  <si>
    <t>COM. A SOTO LA MARINA, TAMPS</t>
  </si>
  <si>
    <t>CO-419041-240289003004025-20180228-20180301-371</t>
  </si>
  <si>
    <t>CO-419041-240289003004025-00371</t>
  </si>
  <si>
    <t>CO-600316-240286003030301-20180228-20180301-372</t>
  </si>
  <si>
    <t>CO-600316-240286003030301-00372</t>
  </si>
  <si>
    <t>CO-426226-240289003004026-20180228-20180301-373</t>
  </si>
  <si>
    <t>CO-426226-240289003004026-00373</t>
  </si>
  <si>
    <t>COM. A CATALINA, PUEBLA</t>
  </si>
  <si>
    <t>CO-307452-24028600  10009-20180228-20180303-374</t>
  </si>
  <si>
    <t>CO-307452-24028600  10009-00374</t>
  </si>
  <si>
    <t>CO-582776-24028600  10043-20180228-20180303-375</t>
  </si>
  <si>
    <t>CO-582776-24028600  10043-00375</t>
  </si>
  <si>
    <t>CO-500095-24028600  10018-20180227-20180301-376</t>
  </si>
  <si>
    <t>CO-500095-24028600  10018-00376</t>
  </si>
  <si>
    <t>COM. A POZA RICA X REACTIVOS QUIMICOS</t>
  </si>
  <si>
    <t>12-17-3 11162</t>
  </si>
  <si>
    <t>COM. A POZA RICA LLEVANDO DRILL</t>
  </si>
  <si>
    <t>CO-327144-24028600  10004-20180305-20180308-388</t>
  </si>
  <si>
    <t>CO-327144-24028600  10004-00388</t>
  </si>
  <si>
    <t>CO-582776-24028600  10043-20180305-20180308-389</t>
  </si>
  <si>
    <t>CO-582776-24028600  10043-00389</t>
  </si>
  <si>
    <t>DESCANSO CORRIDO POR CURSO</t>
  </si>
  <si>
    <t>COM. A SAN MARTIN TEX.</t>
  </si>
  <si>
    <t>CO-434039-24028600  10005-20180312-20180317-401</t>
  </si>
  <si>
    <t>CO-434039-24028600  10005-00401</t>
  </si>
  <si>
    <t>CO-307452-24028600  10009-20180311-20180317-403</t>
  </si>
  <si>
    <t>CO-307452-24028600  10009-00403</t>
  </si>
  <si>
    <t>PE-328901-24028600  10026-00407</t>
  </si>
  <si>
    <t>PE-500095-24028600  10018-20180312-20180312-411</t>
  </si>
  <si>
    <t>PE-500095-24028600  10018-00411</t>
  </si>
  <si>
    <t>COM. A EBANO EN 15633</t>
  </si>
  <si>
    <t>CO-327144-24028600  10004-20180313-20180314-412</t>
  </si>
  <si>
    <t>CO-327144-24028600  10004-00412</t>
  </si>
  <si>
    <t>CO-466911-240286003031129-20180313-20180314-413</t>
  </si>
  <si>
    <t>CO-466911-240286003031129-00413</t>
  </si>
  <si>
    <t>CO-466603-24028600  10029-20180313-20180315-415</t>
  </si>
  <si>
    <t>CO-466603-24028600  10029-00415</t>
  </si>
  <si>
    <t>COM. A SAN MARTIN</t>
  </si>
  <si>
    <t>CO-307452-24028600  10009-20180319-20180325-417</t>
  </si>
  <si>
    <t>CO-307452-24028600  10009-00417</t>
  </si>
  <si>
    <t>CO-434039-24028600  10005-20180321-20180324-421</t>
  </si>
  <si>
    <t>CO-434039-24028600  10005-00421</t>
  </si>
  <si>
    <t>VACACIONES PRE JUBILATORIAS</t>
  </si>
  <si>
    <t>12-12 730583332001</t>
  </si>
  <si>
    <t>VACACIONES CL. 142 CICLO 19.03.2017/2018</t>
  </si>
  <si>
    <t>12-1 725216092001</t>
  </si>
  <si>
    <t>COM. A SAN MARTIN TEXMELUCAN</t>
  </si>
  <si>
    <t>CO-307452-24028600  10009-20180326-20180329-435</t>
  </si>
  <si>
    <t>CO-307452-24028600  10009-00435</t>
  </si>
  <si>
    <t>CO-633190-24028600  10006-20180326-20180329-436</t>
  </si>
  <si>
    <t>CO-633190-24028600  10006-00436</t>
  </si>
  <si>
    <t>CO-434039-24028600  10005-20180326-20180329-438</t>
  </si>
  <si>
    <t>CO-434039-24028600  10005-00438</t>
  </si>
  <si>
    <t>COM. A POZA RICA X DOCUMENTACION</t>
  </si>
  <si>
    <t>CO-500095-24028600  10018-20180327-20180329-443</t>
  </si>
  <si>
    <t>CO-500095-24028600  10018-00443</t>
  </si>
  <si>
    <t>IN-313919-24028600  10012-20180401-20180401-444</t>
  </si>
  <si>
    <t>IN-313919-24028600  10012-00444</t>
  </si>
  <si>
    <t>CO-307452-24028600  10009-20180402-20180408-449</t>
  </si>
  <si>
    <t>CO-307452-24028600  10009-00449</t>
  </si>
  <si>
    <t>CLAUSULA 103 - EXAMENES MEDICOS</t>
  </si>
  <si>
    <t>CO-434039-24028600  10005-20180404-20180407-454</t>
  </si>
  <si>
    <t>CO-434039-24028600  10005-00454</t>
  </si>
  <si>
    <t>CO-633190-24028600  10006-20180404-20180407-455</t>
  </si>
  <si>
    <t>CO-633190-24028600  10006-00455</t>
  </si>
  <si>
    <t>CO-574454-24028600  10038-20180404-20180407-457</t>
  </si>
  <si>
    <t>CO-574454-24028600  10038-00457</t>
  </si>
  <si>
    <t>ME--24028600  10002-20180406-20180406-465</t>
  </si>
  <si>
    <t>ME--24028600  10002-00465</t>
  </si>
  <si>
    <t>CO-500095-24028600  10018-20180403-20180405-468</t>
  </si>
  <si>
    <t>CO-500095-24028600  10018-00468</t>
  </si>
  <si>
    <t>ME-517366-238161003010025021-20180406-20180406-469</t>
  </si>
  <si>
    <t>ME-517366-238161003010025021-00469</t>
  </si>
  <si>
    <t>ME-652482-238161003010025020-20180406-20180406-470</t>
  </si>
  <si>
    <t>ME-652482-238161003010025020-00470</t>
  </si>
  <si>
    <t>ME-317017-238161003000030503-20180406-20180406-471</t>
  </si>
  <si>
    <t>ME-317017-238161003000030503-00471</t>
  </si>
  <si>
    <t>ME-313919-24028600  10012-20180406-20180406-472</t>
  </si>
  <si>
    <t>ME-313919-24028600  10012-00472</t>
  </si>
  <si>
    <t>CO-307452-24028600  10009-20180409-20180415-474</t>
  </si>
  <si>
    <t>CO-307452-24028600  10009-00474</t>
  </si>
  <si>
    <t>CO-633190-24028600  10006-20180409-20180415-475</t>
  </si>
  <si>
    <t>CO-633190-24028600  10006-00475</t>
  </si>
  <si>
    <t>ME-419041-240289003004025-20180411-20180411-480</t>
  </si>
  <si>
    <t>ME-419041-240289003004025-00480</t>
  </si>
  <si>
    <t>COM. A POZA RICA X LUBRICANTES</t>
  </si>
  <si>
    <t>CO-313919-24028600  10012-20180410-20180411-482</t>
  </si>
  <si>
    <t>CO-313919-24028600  10012-00482</t>
  </si>
  <si>
    <t>CO-434039-24028600  10005-20180411-20180414-483</t>
  </si>
  <si>
    <t>CO-434039-24028600  10005-00483</t>
  </si>
  <si>
    <t>CURSO DE CAPAPCITACION</t>
  </si>
  <si>
    <t>CA--24028600  10012-20180412-20180413-485</t>
  </si>
  <si>
    <t>CA--24028600  10012-00485</t>
  </si>
  <si>
    <t>CA-511424-24028600  10013-20180412-20180412-486</t>
  </si>
  <si>
    <t>CA-511424-24028600  10013-00486</t>
  </si>
  <si>
    <t>CA-462962-24028600  10010-20180412-20180412-489</t>
  </si>
  <si>
    <t>CA-462962-24028600  10010-00489</t>
  </si>
  <si>
    <t>CA-605887-240286003000604-20180413-20180413-494</t>
  </si>
  <si>
    <t>CA-605887-240286003000604-00494</t>
  </si>
  <si>
    <t>CA-498009-24028600  10042-20180413-20180413-495</t>
  </si>
  <si>
    <t>CA-498009-24028600  10042-00495</t>
  </si>
  <si>
    <t>CA-312224-24028900  60000-20180413-20180413-496</t>
  </si>
  <si>
    <t>CA-312224-24028900  60000-00496</t>
  </si>
  <si>
    <t>CA-361730-#N/A-20180413-20180413-497</t>
  </si>
  <si>
    <t>CA-361730-#N/A-00497</t>
  </si>
  <si>
    <t>CA-569774-#N/A-20180413-20180413-498</t>
  </si>
  <si>
    <t>CA-569774-#N/A-00498</t>
  </si>
  <si>
    <t>CA-516702-24028600  10021-20180413-20180413-500</t>
  </si>
  <si>
    <t>CA-516702-24028600  10021-00500</t>
  </si>
  <si>
    <t>CA-652482-238161003010025020-20180413-20180413-502</t>
  </si>
  <si>
    <t>CA-652482-238161003010025020-00502</t>
  </si>
  <si>
    <t>IN-210154-24028600  10001-20180412-20180412-503</t>
  </si>
  <si>
    <t>IN-210154-24028600  10001-00503</t>
  </si>
  <si>
    <t>CO-500095-24028600  10018-20180411-20180413-504</t>
  </si>
  <si>
    <t>CO-500095-24028600  10018-00504</t>
  </si>
  <si>
    <t>CO-633190-24028600  10006-20180416-20180422-509</t>
  </si>
  <si>
    <t>CO-633190-24028600  10006-00509</t>
  </si>
  <si>
    <t>CO-434039-24028600  10005-20180416-20180422-511</t>
  </si>
  <si>
    <t>CO-434039-24028600  10005-00511</t>
  </si>
  <si>
    <t>CO-307452-24028600  10009-20180416-20180422-513</t>
  </si>
  <si>
    <t>CO-307452-24028600  10009-00513</t>
  </si>
  <si>
    <t>COM. A POZA RICA TRANSP. TUBERIA</t>
  </si>
  <si>
    <t>CO-327144-24028600  10004-20180416-20180418-518</t>
  </si>
  <si>
    <t>CO-327144-24028600  10004-00518</t>
  </si>
  <si>
    <t>CO-466911-240286003031129-20180416-20180418-519</t>
  </si>
  <si>
    <t>CO-466911-240286003031129-00519</t>
  </si>
  <si>
    <t>DDP</t>
  </si>
  <si>
    <t>A DISPOSICION DE PERSONAL</t>
  </si>
  <si>
    <t>RHU-204126-24028600  10002-20180417-20180417-520</t>
  </si>
  <si>
    <t>RHU-204126-24028600  10002-00520</t>
  </si>
  <si>
    <t>RHU-675094-24028600  10011-20180417-20180417-522</t>
  </si>
  <si>
    <t>RHU-675094-24028600  10011-00522</t>
  </si>
  <si>
    <t>COM. A TANCOCO, PACAEB MOV. DE TBP</t>
  </si>
  <si>
    <t>CO-490746-240286003031012-20180418-20180420-525</t>
  </si>
  <si>
    <t>CO-490746-240286003031012-00525</t>
  </si>
  <si>
    <t>CO-600316-240286003030301-20180418-20180420-526</t>
  </si>
  <si>
    <t>CO-600316-240286003030301-00526</t>
  </si>
  <si>
    <t>CO-204126-24028600  10002-20180418-20180420-527</t>
  </si>
  <si>
    <t>CO-204126-24028600  10002-00527</t>
  </si>
  <si>
    <t>PE-317017-238169100300030503-20180419-20180419-530</t>
  </si>
  <si>
    <t>PE-317017-238169100300030503-00530</t>
  </si>
  <si>
    <t>PE-419041-240289003004025-20180422-20180422-532</t>
  </si>
  <si>
    <t>PE-419041-240289003004025-00532</t>
  </si>
  <si>
    <t>CO-500095-24028600  10018-20180417-20180419-535</t>
  </si>
  <si>
    <t>CO-500095-24028600  10018-00535</t>
  </si>
  <si>
    <t>CO-307452-24028600  10009-20180423-20180429-540</t>
  </si>
  <si>
    <t>CO-307452-24028600  10009-00540</t>
  </si>
  <si>
    <t>CO-434039-24028600  10005-20180423-20180429-542</t>
  </si>
  <si>
    <t>CO-434039-24028600  10005-00542</t>
  </si>
  <si>
    <t>CO-633190-24028600  10006-20180423-20180429-544</t>
  </si>
  <si>
    <t>CO-633190-24028600  10006-00544</t>
  </si>
  <si>
    <t>CO-574454-24028600  10038-20180423-20180423-545</t>
  </si>
  <si>
    <t>ME-210154-24028600  10001-20180424-20180424-546</t>
  </si>
  <si>
    <t>ME-210154-24028600  10001-00546</t>
  </si>
  <si>
    <t>ME-204344-24028500  00007-20180426-20180426-552</t>
  </si>
  <si>
    <t>ME-204344-24028500  00007-00552</t>
  </si>
  <si>
    <t>CO-500095-24028600  10018-20180424-20180426-553</t>
  </si>
  <si>
    <t>CO-500095-24028600  10018-00553</t>
  </si>
  <si>
    <t>ME-307452-24028600  10009-20180430-20180430-554</t>
  </si>
  <si>
    <t>ME-307452-24028600  10009-00554</t>
  </si>
  <si>
    <t>COM. POZA RICA X CAMBIO. EQ. 1431</t>
  </si>
  <si>
    <t>CO-307452-24028600  10009-20180502-20180506-558</t>
  </si>
  <si>
    <t>CO-307452-24028600  10009-00558</t>
  </si>
  <si>
    <t>CO-434039-24028600  10005-20180502-20180506-560</t>
  </si>
  <si>
    <t>CO-434039-24028600  10005-00560</t>
  </si>
  <si>
    <t>CO-633190-24028600  10006-20180502-20180506-562</t>
  </si>
  <si>
    <t>CO-633190-24028600  10006-00562</t>
  </si>
  <si>
    <t>CO-333892-240286003030303-20180502-20180506-564</t>
  </si>
  <si>
    <t>CO-333892-240286003030303-00564</t>
  </si>
  <si>
    <t>IN-462962-24028600  10010-20180504-20180504-567</t>
  </si>
  <si>
    <t>IN-462962-24028600  10010-00567</t>
  </si>
  <si>
    <t>REANUDA 09.06.2018 12-1 745552572001</t>
  </si>
  <si>
    <t>CO-307452-24028600  10009-20180507-20180513-569</t>
  </si>
  <si>
    <t>CO-307452-24028600  10009-00569</t>
  </si>
  <si>
    <t>COM. A POZA RICA</t>
  </si>
  <si>
    <t>CO-313919-24028600  10024-20180502-20180504-575</t>
  </si>
  <si>
    <t>CO-313919-24028600  10024-00575</t>
  </si>
  <si>
    <t>CO-466911-240286003031129-20180502-20180504-576</t>
  </si>
  <si>
    <t>CO-466911-240286003031129-00576</t>
  </si>
  <si>
    <t>AMPL. DE COM. A POZA RICA EN CAMBIO DE EQUIPO</t>
  </si>
  <si>
    <t>CO-434039-24028600  10005-20180507-20180509-577</t>
  </si>
  <si>
    <t>CO-434039-24028600  10005-00577</t>
  </si>
  <si>
    <t>CO-633190-24028600  10006-20180507-20180509-580</t>
  </si>
  <si>
    <t>CO-633190-24028600  10006-00580</t>
  </si>
  <si>
    <t>CO-333892-240286003030303-20180507-20180509-582</t>
  </si>
  <si>
    <t>CO-333892-240286003030303-00582</t>
  </si>
  <si>
    <t>CO-426226-240289003004026-20180507-20180509-583</t>
  </si>
  <si>
    <t>CO-426226-240289003004026-00583</t>
  </si>
  <si>
    <t>ME-200953-24028900  60000-20180508-20180508-585</t>
  </si>
  <si>
    <t>ME-200953-24028900  60000-00585</t>
  </si>
  <si>
    <t>CO-500095-24028600  10018-20180508-20180510-588</t>
  </si>
  <si>
    <t>CO-500095-24028600  10018-00588</t>
  </si>
  <si>
    <t>COM. A POZA RICA LLEVANDO EQUIPO DE COMPUTO</t>
  </si>
  <si>
    <t>CO-466603-24028600  10029-20180509-20180511-589</t>
  </si>
  <si>
    <t>CO-466603-24028600  10029-00589</t>
  </si>
  <si>
    <t>CO-490746-240286003031012-20180510-20180513-590</t>
  </si>
  <si>
    <t>CO-490746-240286003031012-00590</t>
  </si>
  <si>
    <t>CO-567997-24028600  10037-20180510-20180513-591</t>
  </si>
  <si>
    <t>CO-567997-24028600  10037-00591</t>
  </si>
  <si>
    <t>CO-313919-24028600  10024-20180509-20180509-592</t>
  </si>
  <si>
    <t>CO-313919-24028600  10024-00592</t>
  </si>
  <si>
    <t>CO-466911-240286003031129-20180509-20180511-593</t>
  </si>
  <si>
    <t>CO-466911-240286003031129-00593</t>
  </si>
  <si>
    <t>CO-204126-24028600  10002-20180510-20180511-594</t>
  </si>
  <si>
    <t>CO-204126-24028600  10002-00594</t>
  </si>
  <si>
    <t>CO-633190-24028600  10006-20180510-20180511-595</t>
  </si>
  <si>
    <t>CO-633190-24028600  10006-00595</t>
  </si>
  <si>
    <t>CO-574454-24028600  10042-20180510-20180511-596</t>
  </si>
  <si>
    <t>CO-574454-24028600  10042-00596</t>
  </si>
  <si>
    <t>CO-333892-240286003030303-20180510-20180511-597</t>
  </si>
  <si>
    <t>CO-333892-240286003030303-00597</t>
  </si>
  <si>
    <t>CO-426226-240289003004026-20180510-20180511-598</t>
  </si>
  <si>
    <t>CO-426226-240289003004026-00598</t>
  </si>
  <si>
    <t>CO-313919-240286003093001-20180510-20180511-600</t>
  </si>
  <si>
    <t>CO-313919-240286003093001-00600</t>
  </si>
  <si>
    <t>CURSO DE OPERADOR. EQ. PESADO</t>
  </si>
  <si>
    <t>CA-675094-24028600  10011-20180514-20180518-614</t>
  </si>
  <si>
    <t>CA-675094-24028600  10011-00614</t>
  </si>
  <si>
    <t>CO-633190-24028600  10006-20180514-20180520-615</t>
  </si>
  <si>
    <t>CO-633190-24028600  10006-00615</t>
  </si>
  <si>
    <t>ME-386444-24028600  10036-20180516-20180516-617</t>
  </si>
  <si>
    <t>ME-386444-24028600  10036-00617</t>
  </si>
  <si>
    <t>ME-510225-24028600  00003-20180515-20180515-618</t>
  </si>
  <si>
    <t>ME-510225-24028600  00003-00618</t>
  </si>
  <si>
    <t>CO-307452-24028600  10009-20180521-20180527-619</t>
  </si>
  <si>
    <t>CO-307452-24028600  10009-00619</t>
  </si>
  <si>
    <t>CO-633190-24028600  10006-20180521-20180525-621</t>
  </si>
  <si>
    <t>CO-633190-24028600  10006-00621</t>
  </si>
  <si>
    <t>REANUDA 31.05.2018 12-124</t>
  </si>
  <si>
    <t>COM. A SAN MARTN TEXMELUCAN</t>
  </si>
  <si>
    <t>CO-490746-240286003031012-20180514-20180520-625</t>
  </si>
  <si>
    <t>CO-490746-240286003031012-00625</t>
  </si>
  <si>
    <t>COM. A EBANO X MOV. TBP</t>
  </si>
  <si>
    <t>CO-567997-24028600  10037-20180521-20180523-627</t>
  </si>
  <si>
    <t>CO-567997-24028600  10037-00627</t>
  </si>
  <si>
    <t>CO-204126-24028600  10002-20180521-20180523-628</t>
  </si>
  <si>
    <t>CO-204126-24028600  10002-00628</t>
  </si>
  <si>
    <t>CO-419041-240289003004025-20180521-20180523-629</t>
  </si>
  <si>
    <t>CO-419041-240289003004025-00629</t>
  </si>
  <si>
    <t>CO-466603-24028600  10029-20180521-20180523-630</t>
  </si>
  <si>
    <t>CO-466603-24028600  10029-00630</t>
  </si>
  <si>
    <t>COM. A POZA RICA X DOCS</t>
  </si>
  <si>
    <t>CO-500095-24028600  10018-20180522-20180524-631</t>
  </si>
  <si>
    <t>CO-500095-24028600  10018-00631</t>
  </si>
  <si>
    <t>CO-313919-240286003093001-20180523-20180525-632</t>
  </si>
  <si>
    <t>CO-313919-240286003093001-00632</t>
  </si>
  <si>
    <t>CO-600316-240286003030301-20180523-20180525-633</t>
  </si>
  <si>
    <t>CO-600316-240286003030301-00633</t>
  </si>
  <si>
    <t>X CURSO. MANEJO Y TRANSP.MATLS. PELIGROSOS</t>
  </si>
  <si>
    <t>CA-321084-238161003000050901-00637</t>
  </si>
  <si>
    <t>X CURSO MANIOBRAS E IZAJE</t>
  </si>
  <si>
    <t>CA-498009-24028600  10038-20180604-20180608-658</t>
  </si>
  <si>
    <t>CA-498009-24028600  10038-00658</t>
  </si>
  <si>
    <t>X COM. A SAN MARTIN TEXMELUCAN</t>
  </si>
  <si>
    <t>CA-307452-24028600  10009-20180528-20180603-661</t>
  </si>
  <si>
    <t>CA-307452-24028600  10009-00661</t>
  </si>
  <si>
    <t>CA-490746-240286003031012-20180528-20180603-663</t>
  </si>
  <si>
    <t>CA-490746-240286003031012-00663</t>
  </si>
  <si>
    <t>X INCAPACIDAD MEDICA</t>
  </si>
  <si>
    <t>COM. A POZA RICA POR LUBRICANTES</t>
  </si>
  <si>
    <t>CO-313919-240286003093001-20180529-20180531-666</t>
  </si>
  <si>
    <t>CO-313919-240286003093001-00666</t>
  </si>
  <si>
    <t>CO-466911-240286003031129-20180529-20180531-667</t>
  </si>
  <si>
    <t>CO-466911-240286003031129-00667</t>
  </si>
  <si>
    <t>COM. A POXA RICA X DOCS</t>
  </si>
  <si>
    <t>CO-500095-24028600  10018-20180529-20180531-668</t>
  </si>
  <si>
    <t>CO-500095-24028600  10018-00668</t>
  </si>
  <si>
    <t>X CURSO MANEJO A LA DEFENSIVA</t>
  </si>
  <si>
    <t>FALTA</t>
  </si>
  <si>
    <t>FA-419985-238161003000030503-20180603-20180603-675</t>
  </si>
  <si>
    <t>FA-419985-238161003000030503-00675</t>
  </si>
  <si>
    <t>FA-582776-24028600  10043-20180603-20180603-677</t>
  </si>
  <si>
    <t>FA-582776-24028600  10043-00677</t>
  </si>
  <si>
    <t>12-1 757314172001</t>
  </si>
  <si>
    <t>COM. A POZA RICA (TRANSP. TUBERIA)</t>
  </si>
  <si>
    <t>CO-490746-240286003031012-20180606-20180609-681</t>
  </si>
  <si>
    <t>CO-490746-240286003031012-00681</t>
  </si>
  <si>
    <t>COM. A EBANO (REUB. TANQUE UPV)</t>
  </si>
  <si>
    <t>CO-204126-24028600  10002-20180605-20180607-683</t>
  </si>
  <si>
    <t>CO-204126-24028600  10002-00683</t>
  </si>
  <si>
    <t>CO-419041-240289003004025-20180605-20180607-684</t>
  </si>
  <si>
    <t>CO-419041-240289003004025-00684</t>
  </si>
  <si>
    <t>CO-600316-240286003030301-20180605-20180607-685</t>
  </si>
  <si>
    <t>CO-600316-240286003030301-00685</t>
  </si>
  <si>
    <t>CO-466603-24028600  10029-20180604-20180606-686</t>
  </si>
  <si>
    <t>CO-466603-24028600  10029-00686</t>
  </si>
  <si>
    <t>CO-500095-24028600  10018-20180605-20180607-687</t>
  </si>
  <si>
    <t>CO-500095-24028600  10018-00687</t>
  </si>
  <si>
    <t>CO-307452-24028600  10009-20180606-20180609-689</t>
  </si>
  <si>
    <t>CO-307452-24028600  10009-00689</t>
  </si>
  <si>
    <t>CO-574454-24028600  10042-20180606-20180609-690</t>
  </si>
  <si>
    <t>CO-574454-24028600  10042-00690</t>
  </si>
  <si>
    <t>CO-516702-24028600  10034-20180606-20180608-692</t>
  </si>
  <si>
    <t>CO-516702-24028600  10034-00692</t>
  </si>
  <si>
    <t>IN-516899-24028600  10022-20180608-20180608-694</t>
  </si>
  <si>
    <t>IN-516899-24028600  10022-00694</t>
  </si>
  <si>
    <t>CO-490746-240286003031012-20180611-20180613-695</t>
  </si>
  <si>
    <t>CO-490746-240286003031012-00695</t>
  </si>
  <si>
    <t>12-124 14.06.2018</t>
  </si>
  <si>
    <t>12-124 15.06.2018</t>
  </si>
  <si>
    <t>CLAUSULA POR PATERNIDAD</t>
  </si>
  <si>
    <t>CO-307452-24028600  10009-20180611-20180617-700</t>
  </si>
  <si>
    <t>CO-307452-24028600  10009-00700</t>
  </si>
  <si>
    <t>CO-500095-24028600  10018-20180612-20180614-702</t>
  </si>
  <si>
    <t>CO-500095-24028600  10018-00702</t>
  </si>
  <si>
    <t>COM. A CD. VICTORIA</t>
  </si>
  <si>
    <t>CO-466603-24028600  10029-20180612-20180613-703</t>
  </si>
  <si>
    <t>CO-466603-24028600  10029-00703</t>
  </si>
  <si>
    <t>CURSO DE MANEJO A LA DEFENSIVA</t>
  </si>
  <si>
    <t>PE-203376-24028600  10003-20180617-20180617-706</t>
  </si>
  <si>
    <t>PE-203376-24028600  10003-00706</t>
  </si>
  <si>
    <t>PE-312224-24028600  10012-20180617-20180617-707</t>
  </si>
  <si>
    <t>PE-312224-24028600  10012-00707</t>
  </si>
  <si>
    <t>CO-307452-24028600  10009-20180618-20180624-708</t>
  </si>
  <si>
    <t>CO-307452-24028600  10009-00708</t>
  </si>
  <si>
    <t>INSTRUCTOR CURSO MANEJO A LA DEFENSIVA EN EBANO</t>
  </si>
  <si>
    <t>CO-500095-24028600  10018-20180620-20180622-712</t>
  </si>
  <si>
    <t>CO-500095-24028600  10018-00712</t>
  </si>
  <si>
    <t>CO-490746-240286003031012-20180620-20180623-713</t>
  </si>
  <si>
    <t>CO-490746-240286003031012-00713</t>
  </si>
  <si>
    <t>CO-502171-24028600  10040-20180620-20180623-714</t>
  </si>
  <si>
    <t>CO-502171-24028600  10040-00714</t>
  </si>
  <si>
    <t>CO-307452-24028600  10009-20180625-20180701-718</t>
  </si>
  <si>
    <t>CO-307452-24028600  10009-00718</t>
  </si>
  <si>
    <t>CO-490746-240286003031012-20180625-20180701-720</t>
  </si>
  <si>
    <t>CO-490746-240286003031012-00720</t>
  </si>
  <si>
    <t>CO-434039-24028600  10005-20180625-20180701-723</t>
  </si>
  <si>
    <t>CO-434039-24028600  10005-00723</t>
  </si>
  <si>
    <t>COM. A EBANO</t>
  </si>
  <si>
    <t>CO-419041-240289003004025-20180626-20180628-726</t>
  </si>
  <si>
    <t>CO-419041-240289003004025-00726</t>
  </si>
  <si>
    <t>CO-567997-24028600  10037-20180626-20180628-727</t>
  </si>
  <si>
    <t>CO-567997-24028600  10037-00727</t>
  </si>
  <si>
    <t>CO-600316-240286003030301-20180626-20180628-728</t>
  </si>
  <si>
    <t>CO-600316-240286003030301-00728</t>
  </si>
  <si>
    <t>VA-482433-24028600  10008-20180729-20180806-730</t>
  </si>
  <si>
    <t>VA-482433-24028600  10008-00730</t>
  </si>
  <si>
    <t>DISPOSICION DE PERSONAL</t>
  </si>
  <si>
    <t>PE-203376-24028600  10002-20180702-20180703-736</t>
  </si>
  <si>
    <t>PE-203376-24028600  10002-00736</t>
  </si>
  <si>
    <t>12-1 779216312001 REANUDA 26-07-2018</t>
  </si>
  <si>
    <t>12-1 779449242001</t>
  </si>
  <si>
    <t>CO-307452-24028600  10009-20180703-20180708-743</t>
  </si>
  <si>
    <t>CO-307452-24028600  10009-00743</t>
  </si>
  <si>
    <t>PE-203376-24028600  10002-20180704-20180704-746</t>
  </si>
  <si>
    <t>PE-203376-24028600  10002-00746</t>
  </si>
  <si>
    <t>VA-318478--20180701-20180729-747</t>
  </si>
  <si>
    <t>VA-318478--00747</t>
  </si>
  <si>
    <t>PE-582776-24028600  10043-20180705-20180705-749</t>
  </si>
  <si>
    <t>PE-582776-24028600  10043-00749</t>
  </si>
  <si>
    <t>CO-307452-24028600  10005-20180709-20180715-751</t>
  </si>
  <si>
    <t>CO-307452-24028600  10005-00751</t>
  </si>
  <si>
    <t>COM. A CADEREYTA Y POZA RICA</t>
  </si>
  <si>
    <t>CO-934947-24028600  10021-20180708-20180711-753</t>
  </si>
  <si>
    <t>CO-934947-24028600  10021-00753</t>
  </si>
  <si>
    <t>CO-567997-24028600  10037-20180708-20180711-754</t>
  </si>
  <si>
    <t>CO-567997-24028600  10037-00754</t>
  </si>
  <si>
    <t>COM. A EBANO P/TRANSP. UNIDADES A DESINCORPORAR</t>
  </si>
  <si>
    <t>CO-419041-240289003004025-20180709-20180711-755</t>
  </si>
  <si>
    <t>CO-419041-240289003004025-00755</t>
  </si>
  <si>
    <t>CO-582776-24028600  10043-20180709-20180711-756</t>
  </si>
  <si>
    <t>CO-582776-24028600  10043-00756</t>
  </si>
  <si>
    <t>CO-605887-240286003000604-20180709-20180711-757</t>
  </si>
  <si>
    <t>CO-605887-240286003000604-00757</t>
  </si>
  <si>
    <t>CO-500095-24028600  10018-20180710-20180712-759</t>
  </si>
  <si>
    <t>CO-500095-24028600  10018-00759</t>
  </si>
  <si>
    <t>COM. A POZA RICA TRANSP. TABLEROS ELECT.</t>
  </si>
  <si>
    <t>CO-419041-240289003004025-20180713-20180715-761</t>
  </si>
  <si>
    <t>CO-419041-240289003004025-00761</t>
  </si>
  <si>
    <t>CO-567997-24028600  10037-20180713-20180715-762</t>
  </si>
  <si>
    <t>CO-567997-24028600  10037-00762</t>
  </si>
  <si>
    <t>VA-307452-24028600  10009-20180809-20180819-763</t>
  </si>
  <si>
    <t>VA-307452-24028600  10009-00763</t>
  </si>
  <si>
    <t>PMT</t>
  </si>
  <si>
    <t>PERMUTA A PLAZA DE VIGILANTE EN EBANO</t>
  </si>
  <si>
    <t>CO-588783-24028600  10005-20180717-20180719-765</t>
  </si>
  <si>
    <t>CO-588783-24028600  10005-00765</t>
  </si>
  <si>
    <t>CO-567997-24028600  10037-20180717-20180719-766</t>
  </si>
  <si>
    <t>CO-567997-24028600  10037-00766</t>
  </si>
  <si>
    <t>CO-490746-240286003031012-20180717-20180721-767</t>
  </si>
  <si>
    <t>CO-490746-240286003031012-00767</t>
  </si>
  <si>
    <t>CO-500095-24028600  10018-20180717-20180719-769</t>
  </si>
  <si>
    <t>CO-500095-24028600  10018-00769</t>
  </si>
  <si>
    <t>ID_AUSENCIA</t>
  </si>
  <si>
    <t>TIPO_MOV</t>
  </si>
  <si>
    <t>clave_trab</t>
  </si>
  <si>
    <t>id_plaza</t>
  </si>
  <si>
    <t>id_ausencia</t>
  </si>
  <si>
    <t>fec_inicio</t>
  </si>
  <si>
    <t>fec_termino</t>
  </si>
  <si>
    <t>tipo_mov</t>
  </si>
  <si>
    <t>descr</t>
  </si>
  <si>
    <t>motivo</t>
  </si>
  <si>
    <t>ref_motivo</t>
  </si>
  <si>
    <t>docs</t>
  </si>
  <si>
    <t>ref_origen</t>
  </si>
  <si>
    <t>clave_tipo</t>
  </si>
  <si>
    <t>???</t>
  </si>
  <si>
    <t>fec_reanuda</t>
  </si>
  <si>
    <t>req_cobertura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</si>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</sst>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vertical="justify"/>
    </xf>
    <xf numFmtId="164" fontId="1" fillId="0" borderId="0" xfId="0" applyNumberFormat="1" applyFont="1"/>
    <xf numFmtId="49" fontId="0" fillId="0" borderId="0" xfId="0" applyNumberFormat="1"/>
    <xf numFmtId="0" fontId="1" fillId="0" borderId="0" xfId="0" applyNumberFormat="1" applyFont="1" applyAlignment="1">
      <alignment vertical="justify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Plaza" displayName="TPlaza" ref="A1:B99" totalsRowShown="0">
  <autoFilter ref="A1:B99"/>
  <tableColumns count="2">
    <tableColumn id="1" name="ID"/>
    <tableColumn id="2" name="CLAV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usenciaTipo" displayName="TAusenciaTipo" ref="A1:E28" totalsRowShown="0">
  <autoFilter ref="A1:E28"/>
  <tableColumns count="5">
    <tableColumn id="1" name=" id "/>
    <tableColumn id="2" name=" clave "/>
    <tableColumn id="3" name=" nombre          "/>
    <tableColumn id="4" name=" descr                       "/>
    <tableColumn id="5" name=" clave_clase 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64" workbookViewId="0">
      <selection activeCell="B69" sqref="B69"/>
    </sheetView>
  </sheetViews>
  <sheetFormatPr baseColWidth="10" defaultRowHeight="15" x14ac:dyDescent="0.25"/>
  <cols>
    <col min="2" max="2" width="20.25" bestFit="1" customWidth="1"/>
  </cols>
  <sheetData>
    <row r="1" spans="1:2" x14ac:dyDescent="0.25">
      <c r="A1" t="s">
        <v>196</v>
      </c>
      <c r="B1" t="s">
        <v>197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  <c r="B52" t="s">
        <v>101</v>
      </c>
    </row>
    <row r="53" spans="1:2" x14ac:dyDescent="0.25">
      <c r="A53" t="s">
        <v>102</v>
      </c>
      <c r="B53" t="s">
        <v>103</v>
      </c>
    </row>
    <row r="54" spans="1:2" x14ac:dyDescent="0.25">
      <c r="A54" t="s">
        <v>104</v>
      </c>
      <c r="B54" t="s">
        <v>105</v>
      </c>
    </row>
    <row r="55" spans="1:2" x14ac:dyDescent="0.25">
      <c r="A55" t="s">
        <v>106</v>
      </c>
      <c r="B55" t="s">
        <v>107</v>
      </c>
    </row>
    <row r="56" spans="1:2" x14ac:dyDescent="0.25">
      <c r="A56" t="s">
        <v>108</v>
      </c>
      <c r="B56" t="s">
        <v>109</v>
      </c>
    </row>
    <row r="57" spans="1:2" x14ac:dyDescent="0.25">
      <c r="A57" t="s">
        <v>110</v>
      </c>
      <c r="B57" t="s">
        <v>111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114</v>
      </c>
      <c r="B59" t="s">
        <v>115</v>
      </c>
    </row>
    <row r="60" spans="1:2" x14ac:dyDescent="0.25">
      <c r="A60" t="s">
        <v>116</v>
      </c>
      <c r="B60" t="s">
        <v>117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120</v>
      </c>
      <c r="B62" t="s">
        <v>121</v>
      </c>
    </row>
    <row r="63" spans="1:2" x14ac:dyDescent="0.25">
      <c r="A63" t="s">
        <v>122</v>
      </c>
      <c r="B63" t="s">
        <v>123</v>
      </c>
    </row>
    <row r="64" spans="1:2" x14ac:dyDescent="0.25">
      <c r="A64" t="s">
        <v>124</v>
      </c>
      <c r="B64" t="s">
        <v>125</v>
      </c>
    </row>
    <row r="65" spans="1:2" x14ac:dyDescent="0.25">
      <c r="A65" t="s">
        <v>126</v>
      </c>
      <c r="B65" t="s">
        <v>127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139</v>
      </c>
    </row>
    <row r="72" spans="1:2" x14ac:dyDescent="0.25">
      <c r="A72" t="s">
        <v>140</v>
      </c>
      <c r="B72" t="s">
        <v>141</v>
      </c>
    </row>
    <row r="73" spans="1:2" x14ac:dyDescent="0.25">
      <c r="A73" t="s">
        <v>142</v>
      </c>
      <c r="B73" t="s">
        <v>143</v>
      </c>
    </row>
    <row r="74" spans="1:2" x14ac:dyDescent="0.25">
      <c r="A74" t="s">
        <v>144</v>
      </c>
      <c r="B74" t="s">
        <v>145</v>
      </c>
    </row>
    <row r="75" spans="1:2" x14ac:dyDescent="0.25">
      <c r="A75" t="s">
        <v>146</v>
      </c>
      <c r="B75" t="s">
        <v>147</v>
      </c>
    </row>
    <row r="76" spans="1:2" x14ac:dyDescent="0.25">
      <c r="A76" t="s">
        <v>148</v>
      </c>
      <c r="B76" t="s">
        <v>149</v>
      </c>
    </row>
    <row r="77" spans="1:2" x14ac:dyDescent="0.25">
      <c r="A77" t="s">
        <v>150</v>
      </c>
      <c r="B77" t="s">
        <v>151</v>
      </c>
    </row>
    <row r="78" spans="1:2" x14ac:dyDescent="0.25">
      <c r="A78" t="s">
        <v>152</v>
      </c>
      <c r="B78" t="s">
        <v>153</v>
      </c>
    </row>
    <row r="79" spans="1:2" x14ac:dyDescent="0.25">
      <c r="A79" t="s">
        <v>154</v>
      </c>
      <c r="B79" t="s">
        <v>155</v>
      </c>
    </row>
    <row r="80" spans="1:2" x14ac:dyDescent="0.25">
      <c r="A80" t="s">
        <v>156</v>
      </c>
      <c r="B80" t="s">
        <v>157</v>
      </c>
    </row>
    <row r="81" spans="1:2" x14ac:dyDescent="0.25">
      <c r="A81" t="s">
        <v>158</v>
      </c>
      <c r="B81" t="s">
        <v>159</v>
      </c>
    </row>
    <row r="82" spans="1:2" x14ac:dyDescent="0.25">
      <c r="A82" t="s">
        <v>160</v>
      </c>
      <c r="B82" t="s">
        <v>161</v>
      </c>
    </row>
    <row r="83" spans="1:2" x14ac:dyDescent="0.25">
      <c r="A83" t="s">
        <v>162</v>
      </c>
      <c r="B83" t="s">
        <v>163</v>
      </c>
    </row>
    <row r="84" spans="1:2" x14ac:dyDescent="0.25">
      <c r="A84" t="s">
        <v>164</v>
      </c>
      <c r="B84" t="s">
        <v>165</v>
      </c>
    </row>
    <row r="85" spans="1:2" x14ac:dyDescent="0.25">
      <c r="A85" t="s">
        <v>166</v>
      </c>
      <c r="B85" t="s">
        <v>167</v>
      </c>
    </row>
    <row r="86" spans="1:2" x14ac:dyDescent="0.25">
      <c r="A86" t="s">
        <v>168</v>
      </c>
      <c r="B86" t="s">
        <v>169</v>
      </c>
    </row>
    <row r="87" spans="1:2" x14ac:dyDescent="0.25">
      <c r="A87" t="s">
        <v>170</v>
      </c>
      <c r="B87" t="s">
        <v>171</v>
      </c>
    </row>
    <row r="88" spans="1:2" x14ac:dyDescent="0.25">
      <c r="A88" t="s">
        <v>172</v>
      </c>
      <c r="B88" t="s">
        <v>173</v>
      </c>
    </row>
    <row r="89" spans="1:2" x14ac:dyDescent="0.25">
      <c r="A89" t="s">
        <v>174</v>
      </c>
      <c r="B89" t="s">
        <v>175</v>
      </c>
    </row>
    <row r="90" spans="1:2" x14ac:dyDescent="0.25">
      <c r="A90" t="s">
        <v>176</v>
      </c>
      <c r="B90" t="s">
        <v>177</v>
      </c>
    </row>
    <row r="91" spans="1:2" x14ac:dyDescent="0.25">
      <c r="A91" t="s">
        <v>178</v>
      </c>
      <c r="B91" t="s">
        <v>179</v>
      </c>
    </row>
    <row r="92" spans="1:2" x14ac:dyDescent="0.25">
      <c r="A92" t="s">
        <v>180</v>
      </c>
      <c r="B92" t="s">
        <v>181</v>
      </c>
    </row>
    <row r="93" spans="1:2" x14ac:dyDescent="0.25">
      <c r="A93" t="s">
        <v>182</v>
      </c>
      <c r="B93" t="s">
        <v>183</v>
      </c>
    </row>
    <row r="94" spans="1:2" x14ac:dyDescent="0.25">
      <c r="A94" t="s">
        <v>184</v>
      </c>
      <c r="B94" t="s">
        <v>185</v>
      </c>
    </row>
    <row r="95" spans="1:2" x14ac:dyDescent="0.25">
      <c r="A95" t="s">
        <v>186</v>
      </c>
      <c r="B95" t="s">
        <v>187</v>
      </c>
    </row>
    <row r="96" spans="1:2" x14ac:dyDescent="0.25">
      <c r="A96" t="s">
        <v>188</v>
      </c>
      <c r="B96" t="s">
        <v>189</v>
      </c>
    </row>
    <row r="97" spans="1:2" x14ac:dyDescent="0.25">
      <c r="A97" t="s">
        <v>190</v>
      </c>
      <c r="B97" t="s">
        <v>191</v>
      </c>
    </row>
    <row r="98" spans="1:2" x14ac:dyDescent="0.25">
      <c r="A98" t="s">
        <v>192</v>
      </c>
      <c r="B98" t="s">
        <v>193</v>
      </c>
    </row>
    <row r="99" spans="1:2" x14ac:dyDescent="0.25">
      <c r="A99" t="s">
        <v>194</v>
      </c>
      <c r="B99" t="s">
        <v>195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E28"/>
    </sheetView>
  </sheetViews>
  <sheetFormatPr baseColWidth="10" defaultRowHeight="15" x14ac:dyDescent="0.25"/>
  <cols>
    <col min="1" max="1" width="5.75" customWidth="1"/>
    <col min="3" max="3" width="19.375" bestFit="1" customWidth="1"/>
    <col min="4" max="4" width="31.125" bestFit="1" customWidth="1"/>
    <col min="5" max="5" width="14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25">
      <c r="A2">
        <v>1</v>
      </c>
      <c r="B2" t="s">
        <v>203</v>
      </c>
      <c r="C2" t="s">
        <v>204</v>
      </c>
      <c r="D2" t="s">
        <v>205</v>
      </c>
      <c r="E2" t="s">
        <v>206</v>
      </c>
    </row>
    <row r="3" spans="1:5" x14ac:dyDescent="0.25">
      <c r="A3">
        <v>2</v>
      </c>
      <c r="B3" t="s">
        <v>207</v>
      </c>
      <c r="C3" t="s">
        <v>208</v>
      </c>
      <c r="D3" t="s">
        <v>209</v>
      </c>
      <c r="E3" t="s">
        <v>206</v>
      </c>
    </row>
    <row r="4" spans="1:5" x14ac:dyDescent="0.25">
      <c r="A4">
        <v>3</v>
      </c>
      <c r="B4">
        <v>150</v>
      </c>
      <c r="C4" t="s">
        <v>210</v>
      </c>
      <c r="D4" t="s">
        <v>211</v>
      </c>
      <c r="E4" t="s">
        <v>212</v>
      </c>
    </row>
    <row r="5" spans="1:5" x14ac:dyDescent="0.25">
      <c r="A5">
        <v>4</v>
      </c>
      <c r="B5">
        <v>147</v>
      </c>
      <c r="C5" t="s">
        <v>213</v>
      </c>
      <c r="D5" t="s">
        <v>214</v>
      </c>
      <c r="E5" t="s">
        <v>212</v>
      </c>
    </row>
    <row r="6" spans="1:5" x14ac:dyDescent="0.25">
      <c r="A6">
        <v>5</v>
      </c>
      <c r="B6">
        <v>148</v>
      </c>
      <c r="C6" t="s">
        <v>215</v>
      </c>
      <c r="D6" t="s">
        <v>216</v>
      </c>
      <c r="E6" t="s">
        <v>212</v>
      </c>
    </row>
    <row r="7" spans="1:5" x14ac:dyDescent="0.25">
      <c r="A7">
        <v>6</v>
      </c>
      <c r="B7">
        <v>149</v>
      </c>
      <c r="C7" t="s">
        <v>217</v>
      </c>
      <c r="D7" t="s">
        <v>218</v>
      </c>
      <c r="E7" t="s">
        <v>212</v>
      </c>
    </row>
    <row r="8" spans="1:5" x14ac:dyDescent="0.25">
      <c r="A8">
        <v>7</v>
      </c>
      <c r="B8">
        <v>103</v>
      </c>
      <c r="C8" t="s">
        <v>219</v>
      </c>
      <c r="D8" t="s">
        <v>220</v>
      </c>
      <c r="E8" t="s">
        <v>221</v>
      </c>
    </row>
    <row r="9" spans="1:5" x14ac:dyDescent="0.25">
      <c r="A9">
        <v>8</v>
      </c>
      <c r="B9">
        <v>104</v>
      </c>
      <c r="C9" t="s">
        <v>222</v>
      </c>
      <c r="D9" t="s">
        <v>223</v>
      </c>
      <c r="E9" t="s">
        <v>221</v>
      </c>
    </row>
    <row r="10" spans="1:5" x14ac:dyDescent="0.25">
      <c r="A10">
        <v>9</v>
      </c>
      <c r="B10" t="s">
        <v>224</v>
      </c>
      <c r="C10" t="s">
        <v>225</v>
      </c>
      <c r="D10" t="s">
        <v>226</v>
      </c>
      <c r="E10" t="s">
        <v>227</v>
      </c>
    </row>
    <row r="11" spans="1:5" x14ac:dyDescent="0.25">
      <c r="A11">
        <v>10</v>
      </c>
      <c r="B11" t="s">
        <v>228</v>
      </c>
      <c r="C11" t="s">
        <v>229</v>
      </c>
      <c r="D11" t="s">
        <v>230</v>
      </c>
      <c r="E11" t="s">
        <v>227</v>
      </c>
    </row>
    <row r="12" spans="1:5" x14ac:dyDescent="0.25">
      <c r="A12">
        <v>11</v>
      </c>
      <c r="B12" t="s">
        <v>231</v>
      </c>
      <c r="C12" t="s">
        <v>232</v>
      </c>
      <c r="D12" t="s">
        <v>233</v>
      </c>
      <c r="E12" t="s">
        <v>234</v>
      </c>
    </row>
    <row r="13" spans="1:5" x14ac:dyDescent="0.25">
      <c r="A13">
        <v>12</v>
      </c>
      <c r="B13" t="s">
        <v>235</v>
      </c>
      <c r="C13" t="s">
        <v>236</v>
      </c>
      <c r="D13" t="s">
        <v>237</v>
      </c>
      <c r="E13" t="s">
        <v>234</v>
      </c>
    </row>
    <row r="14" spans="1:5" x14ac:dyDescent="0.25">
      <c r="A14">
        <v>13</v>
      </c>
      <c r="B14" t="s">
        <v>238</v>
      </c>
      <c r="C14" t="s">
        <v>239</v>
      </c>
      <c r="D14" t="s">
        <v>240</v>
      </c>
      <c r="E14" t="s">
        <v>241</v>
      </c>
    </row>
    <row r="15" spans="1:5" x14ac:dyDescent="0.25">
      <c r="A15">
        <v>14</v>
      </c>
      <c r="B15" t="s">
        <v>242</v>
      </c>
      <c r="C15" t="s">
        <v>243</v>
      </c>
      <c r="D15" t="s">
        <v>244</v>
      </c>
      <c r="E15" t="s">
        <v>241</v>
      </c>
    </row>
    <row r="16" spans="1:5" x14ac:dyDescent="0.25">
      <c r="A16">
        <v>15</v>
      </c>
      <c r="B16" t="s">
        <v>245</v>
      </c>
      <c r="C16" t="s">
        <v>246</v>
      </c>
      <c r="D16" t="s">
        <v>247</v>
      </c>
      <c r="E16" t="s">
        <v>241</v>
      </c>
    </row>
    <row r="17" spans="1:5" x14ac:dyDescent="0.25">
      <c r="A17">
        <v>16</v>
      </c>
      <c r="B17" t="s">
        <v>248</v>
      </c>
      <c r="C17" t="s">
        <v>249</v>
      </c>
      <c r="D17" t="s">
        <v>250</v>
      </c>
      <c r="E17" t="s">
        <v>212</v>
      </c>
    </row>
    <row r="18" spans="1:5" x14ac:dyDescent="0.25">
      <c r="A18">
        <v>17</v>
      </c>
      <c r="B18">
        <v>119</v>
      </c>
      <c r="C18" t="s">
        <v>222</v>
      </c>
      <c r="D18" t="s">
        <v>251</v>
      </c>
      <c r="E18" t="s">
        <v>221</v>
      </c>
    </row>
    <row r="19" spans="1:5" x14ac:dyDescent="0.25">
      <c r="A19">
        <v>18</v>
      </c>
      <c r="B19" t="s">
        <v>252</v>
      </c>
      <c r="C19" t="s">
        <v>253</v>
      </c>
      <c r="D19" t="s">
        <v>254</v>
      </c>
      <c r="E19" t="s">
        <v>255</v>
      </c>
    </row>
    <row r="20" spans="1:5" x14ac:dyDescent="0.25">
      <c r="A20">
        <v>19</v>
      </c>
      <c r="B20" t="s">
        <v>256</v>
      </c>
      <c r="C20" t="s">
        <v>257</v>
      </c>
      <c r="D20" t="s">
        <v>258</v>
      </c>
      <c r="E20" t="s">
        <v>255</v>
      </c>
    </row>
    <row r="21" spans="1:5" x14ac:dyDescent="0.25">
      <c r="A21">
        <v>20</v>
      </c>
      <c r="B21" t="s">
        <v>259</v>
      </c>
      <c r="C21" t="s">
        <v>260</v>
      </c>
      <c r="D21" t="s">
        <v>261</v>
      </c>
      <c r="E21" t="s">
        <v>262</v>
      </c>
    </row>
    <row r="22" spans="1:5" x14ac:dyDescent="0.25">
      <c r="A22">
        <v>21</v>
      </c>
      <c r="B22" t="s">
        <v>263</v>
      </c>
      <c r="C22" t="s">
        <v>264</v>
      </c>
      <c r="D22" t="s">
        <v>265</v>
      </c>
      <c r="E22" t="s">
        <v>262</v>
      </c>
    </row>
    <row r="23" spans="1:5" x14ac:dyDescent="0.25">
      <c r="A23">
        <v>22</v>
      </c>
      <c r="B23" t="s">
        <v>266</v>
      </c>
      <c r="C23" t="s">
        <v>267</v>
      </c>
      <c r="D23" t="s">
        <v>268</v>
      </c>
      <c r="E23" t="s">
        <v>269</v>
      </c>
    </row>
    <row r="24" spans="1:5" x14ac:dyDescent="0.25">
      <c r="A24">
        <v>23</v>
      </c>
      <c r="B24" t="s">
        <v>270</v>
      </c>
      <c r="C24" t="s">
        <v>271</v>
      </c>
      <c r="D24" t="s">
        <v>272</v>
      </c>
      <c r="E24" t="s">
        <v>269</v>
      </c>
    </row>
    <row r="25" spans="1:5" x14ac:dyDescent="0.25">
      <c r="A25">
        <v>24</v>
      </c>
      <c r="B25" t="s">
        <v>273</v>
      </c>
      <c r="C25" t="s">
        <v>274</v>
      </c>
      <c r="D25" t="s">
        <v>275</v>
      </c>
      <c r="E25" t="s">
        <v>206</v>
      </c>
    </row>
    <row r="26" spans="1:5" x14ac:dyDescent="0.25">
      <c r="A26">
        <v>25</v>
      </c>
      <c r="B26" t="s">
        <v>276</v>
      </c>
      <c r="C26" t="s">
        <v>277</v>
      </c>
      <c r="D26" t="s">
        <v>278</v>
      </c>
      <c r="E26" t="s">
        <v>262</v>
      </c>
    </row>
    <row r="27" spans="1:5" x14ac:dyDescent="0.25">
      <c r="A27">
        <v>26</v>
      </c>
      <c r="B27" t="s">
        <v>279</v>
      </c>
      <c r="C27" t="s">
        <v>280</v>
      </c>
      <c r="D27" t="s">
        <v>281</v>
      </c>
      <c r="E27" t="s">
        <v>282</v>
      </c>
    </row>
    <row r="28" spans="1:5" x14ac:dyDescent="0.25">
      <c r="A28">
        <v>27</v>
      </c>
      <c r="B28" t="s">
        <v>283</v>
      </c>
      <c r="C28" t="s">
        <v>284</v>
      </c>
      <c r="D28" t="s">
        <v>285</v>
      </c>
      <c r="E28" t="s">
        <v>286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4"/>
  <sheetViews>
    <sheetView topLeftCell="A127" workbookViewId="0">
      <selection activeCell="C131" sqref="C131"/>
    </sheetView>
  </sheetViews>
  <sheetFormatPr baseColWidth="10" defaultRowHeight="15" x14ac:dyDescent="0.25"/>
  <cols>
    <col min="2" max="2" width="56.375" customWidth="1"/>
    <col min="3" max="3" width="19.125" bestFit="1" customWidth="1"/>
    <col min="9" max="9" width="29.75" customWidth="1"/>
    <col min="17" max="17" width="8.25" bestFit="1" customWidth="1"/>
  </cols>
  <sheetData>
    <row r="1" spans="1:26" x14ac:dyDescent="0.25">
      <c r="A1" t="s">
        <v>287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P1" t="s">
        <v>2549</v>
      </c>
      <c r="Q1" t="s">
        <v>2550</v>
      </c>
      <c r="R1" t="s">
        <v>2551</v>
      </c>
      <c r="S1" t="s">
        <v>2552</v>
      </c>
      <c r="T1" t="s">
        <v>2553</v>
      </c>
      <c r="U1" t="s">
        <v>2554</v>
      </c>
      <c r="V1" t="s">
        <v>2558</v>
      </c>
      <c r="W1" t="s">
        <v>2555</v>
      </c>
      <c r="X1" t="s">
        <v>2556</v>
      </c>
      <c r="Y1" t="s">
        <v>2557</v>
      </c>
      <c r="Z1" t="s">
        <v>2559</v>
      </c>
    </row>
    <row r="2" spans="1:26" x14ac:dyDescent="0.25">
      <c r="C2" t="s">
        <v>1</v>
      </c>
      <c r="D2">
        <v>150851</v>
      </c>
      <c r="E2" s="9">
        <v>42046</v>
      </c>
      <c r="F2" s="9">
        <v>2958465</v>
      </c>
      <c r="H2">
        <v>1</v>
      </c>
      <c r="I2" t="s">
        <v>299</v>
      </c>
      <c r="P2">
        <f>D2</f>
        <v>150851</v>
      </c>
      <c r="Q2">
        <f>MATCH(C2, TPlaza[CLAVE], 0)</f>
        <v>1</v>
      </c>
      <c r="R2" t="str">
        <f>IF(B2="", "", MATCH(B2, 'Ausencias Clean'!$M$2:$M$763, 0))</f>
        <v/>
      </c>
      <c r="S2" s="9">
        <f>E2</f>
        <v>42046</v>
      </c>
      <c r="T2" s="9">
        <f>F2</f>
        <v>2958465</v>
      </c>
      <c r="U2" t="str">
        <f>IF(F2=DATE(9999, 12,31), "DEFINITIVO", "TEMPORAL")</f>
        <v>DEFINITIVO</v>
      </c>
      <c r="V2" t="str">
        <f>IF(G2="", "", G2)</f>
        <v/>
      </c>
      <c r="W2" t="str">
        <f>IF(B2="", "", B2)</f>
        <v/>
      </c>
      <c r="X2" t="str">
        <f>IF(J2="", "", J2)</f>
        <v/>
      </c>
      <c r="Y2" t="str">
        <f>IF(K2="", "", K2)</f>
        <v/>
      </c>
      <c r="Z2" t="str">
        <f>IF(L2="", "", L2)</f>
        <v/>
      </c>
    </row>
    <row r="3" spans="1:26" x14ac:dyDescent="0.25">
      <c r="C3" t="s">
        <v>7</v>
      </c>
      <c r="D3">
        <v>210154</v>
      </c>
      <c r="E3" s="9">
        <v>42663</v>
      </c>
      <c r="F3" s="9">
        <v>2958465</v>
      </c>
      <c r="H3">
        <v>4</v>
      </c>
      <c r="I3" t="s">
        <v>300</v>
      </c>
      <c r="P3">
        <f t="shared" ref="P3:P66" si="0">D3</f>
        <v>210154</v>
      </c>
      <c r="Q3">
        <f>MATCH(C3, TPlaza[CLAVE], 0)</f>
        <v>4</v>
      </c>
      <c r="R3" t="str">
        <f>IF(B3="", "", MATCH(B3, 'Ausencias Clean'!$M$2:$M$763, 0))</f>
        <v/>
      </c>
      <c r="S3" s="9">
        <f t="shared" ref="S3:S66" si="1">E3</f>
        <v>42663</v>
      </c>
      <c r="T3" s="9">
        <f t="shared" ref="T3:T66" si="2">F3</f>
        <v>2958465</v>
      </c>
      <c r="U3" t="str">
        <f t="shared" ref="U3:U66" si="3">IF(F3=DATE(9999, 12,31), "DEFINITIVO", "TEMPORAL")</f>
        <v>DEFINITIVO</v>
      </c>
      <c r="V3" t="str">
        <f t="shared" ref="V3:V66" si="4">IF(G3="", "", G3)</f>
        <v/>
      </c>
      <c r="W3" t="str">
        <f t="shared" ref="W3:W66" si="5">IF(B3="", "", B3)</f>
        <v/>
      </c>
      <c r="X3" t="str">
        <f t="shared" ref="X3:X66" si="6">IF(J3="", "", J3)</f>
        <v/>
      </c>
      <c r="Y3" t="str">
        <f t="shared" ref="Y3:Y66" si="7">IF(K3="", "", K3)</f>
        <v/>
      </c>
      <c r="Z3" t="str">
        <f t="shared" ref="Z3:Z66" si="8">IF(L3="", "", L3)</f>
        <v/>
      </c>
    </row>
    <row r="4" spans="1:26" x14ac:dyDescent="0.25">
      <c r="C4" t="s">
        <v>9</v>
      </c>
      <c r="D4">
        <v>205891</v>
      </c>
      <c r="E4" s="9">
        <v>42173</v>
      </c>
      <c r="F4" s="9">
        <v>43051</v>
      </c>
      <c r="H4">
        <v>5</v>
      </c>
      <c r="I4" t="s">
        <v>301</v>
      </c>
      <c r="P4">
        <f t="shared" si="0"/>
        <v>205891</v>
      </c>
      <c r="Q4">
        <f>MATCH(C4, TPlaza[CLAVE], 0)</f>
        <v>5</v>
      </c>
      <c r="R4" t="str">
        <f>IF(B4="", "", MATCH(B4, 'Ausencias Clean'!$M$2:$M$763, 0))</f>
        <v/>
      </c>
      <c r="S4" s="9">
        <f t="shared" si="1"/>
        <v>42173</v>
      </c>
      <c r="T4" s="9">
        <f t="shared" si="2"/>
        <v>43051</v>
      </c>
      <c r="U4" t="str">
        <f t="shared" si="3"/>
        <v>TEMPORAL</v>
      </c>
      <c r="V4" t="str">
        <f t="shared" si="4"/>
        <v/>
      </c>
      <c r="W4" t="str">
        <f t="shared" si="5"/>
        <v/>
      </c>
      <c r="X4" t="str">
        <f t="shared" si="6"/>
        <v/>
      </c>
      <c r="Y4" t="str">
        <f t="shared" si="7"/>
        <v/>
      </c>
      <c r="Z4" t="str">
        <f t="shared" si="8"/>
        <v/>
      </c>
    </row>
    <row r="5" spans="1:26" x14ac:dyDescent="0.25">
      <c r="C5" t="s">
        <v>17</v>
      </c>
      <c r="D5">
        <v>200953</v>
      </c>
      <c r="E5" s="9">
        <v>41449</v>
      </c>
      <c r="F5" s="9">
        <v>43051</v>
      </c>
      <c r="H5">
        <v>9</v>
      </c>
      <c r="I5" t="s">
        <v>302</v>
      </c>
      <c r="P5">
        <f t="shared" si="0"/>
        <v>200953</v>
      </c>
      <c r="Q5">
        <f>MATCH(C5, TPlaza[CLAVE], 0)</f>
        <v>9</v>
      </c>
      <c r="R5" t="str">
        <f>IF(B5="", "", MATCH(B5, 'Ausencias Clean'!$M$2:$M$763, 0))</f>
        <v/>
      </c>
      <c r="S5" s="9">
        <f t="shared" si="1"/>
        <v>41449</v>
      </c>
      <c r="T5" s="9">
        <f t="shared" si="2"/>
        <v>43051</v>
      </c>
      <c r="U5" t="str">
        <f t="shared" si="3"/>
        <v>TEMPORAL</v>
      </c>
      <c r="V5" t="str">
        <f t="shared" si="4"/>
        <v/>
      </c>
      <c r="W5" t="str">
        <f t="shared" si="5"/>
        <v/>
      </c>
      <c r="X5" t="str">
        <f t="shared" si="6"/>
        <v/>
      </c>
      <c r="Y5" t="str">
        <f t="shared" si="7"/>
        <v/>
      </c>
      <c r="Z5" t="str">
        <f t="shared" si="8"/>
        <v/>
      </c>
    </row>
    <row r="6" spans="1:26" x14ac:dyDescent="0.25">
      <c r="C6" t="s">
        <v>15</v>
      </c>
      <c r="D6">
        <v>204126</v>
      </c>
      <c r="E6" s="9">
        <v>42151</v>
      </c>
      <c r="F6" s="9">
        <v>2958465</v>
      </c>
      <c r="H6">
        <v>8</v>
      </c>
      <c r="I6" t="s">
        <v>303</v>
      </c>
      <c r="P6">
        <f t="shared" si="0"/>
        <v>204126</v>
      </c>
      <c r="Q6">
        <f>MATCH(C6, TPlaza[CLAVE], 0)</f>
        <v>8</v>
      </c>
      <c r="R6" t="str">
        <f>IF(B6="", "", MATCH(B6, 'Ausencias Clean'!$M$2:$M$763, 0))</f>
        <v/>
      </c>
      <c r="S6" s="9">
        <f t="shared" si="1"/>
        <v>42151</v>
      </c>
      <c r="T6" s="9">
        <f t="shared" si="2"/>
        <v>2958465</v>
      </c>
      <c r="U6" t="str">
        <f t="shared" si="3"/>
        <v>DEFINITIVO</v>
      </c>
      <c r="V6" t="str">
        <f t="shared" si="4"/>
        <v/>
      </c>
      <c r="W6" t="str">
        <f t="shared" si="5"/>
        <v/>
      </c>
      <c r="X6" t="str">
        <f t="shared" si="6"/>
        <v/>
      </c>
      <c r="Y6" t="str">
        <f t="shared" si="7"/>
        <v/>
      </c>
      <c r="Z6" t="str">
        <f t="shared" si="8"/>
        <v/>
      </c>
    </row>
    <row r="7" spans="1:26" x14ac:dyDescent="0.25">
      <c r="C7" t="s">
        <v>13</v>
      </c>
      <c r="D7">
        <v>203376</v>
      </c>
      <c r="E7" s="9">
        <v>42179</v>
      </c>
      <c r="F7" s="9">
        <v>2958465</v>
      </c>
      <c r="H7">
        <v>7</v>
      </c>
      <c r="I7" t="s">
        <v>304</v>
      </c>
      <c r="P7">
        <f t="shared" si="0"/>
        <v>203376</v>
      </c>
      <c r="Q7">
        <f>MATCH(C7, TPlaza[CLAVE], 0)</f>
        <v>7</v>
      </c>
      <c r="R7" t="str">
        <f>IF(B7="", "", MATCH(B7, 'Ausencias Clean'!$M$2:$M$763, 0))</f>
        <v/>
      </c>
      <c r="S7" s="9">
        <f t="shared" si="1"/>
        <v>42179</v>
      </c>
      <c r="T7" s="9">
        <f t="shared" si="2"/>
        <v>2958465</v>
      </c>
      <c r="U7" t="str">
        <f t="shared" si="3"/>
        <v>DEFINITIVO</v>
      </c>
      <c r="V7" t="str">
        <f t="shared" si="4"/>
        <v/>
      </c>
      <c r="W7" t="str">
        <f t="shared" si="5"/>
        <v/>
      </c>
      <c r="X7" t="str">
        <f t="shared" si="6"/>
        <v/>
      </c>
      <c r="Y7" t="str">
        <f t="shared" si="7"/>
        <v/>
      </c>
      <c r="Z7" t="str">
        <f t="shared" si="8"/>
        <v/>
      </c>
    </row>
    <row r="8" spans="1:26" x14ac:dyDescent="0.25">
      <c r="C8" t="s">
        <v>19</v>
      </c>
      <c r="D8">
        <v>633190</v>
      </c>
      <c r="E8" s="9">
        <v>42795</v>
      </c>
      <c r="F8" s="9">
        <v>2958465</v>
      </c>
      <c r="H8">
        <v>10</v>
      </c>
      <c r="I8" t="s">
        <v>305</v>
      </c>
      <c r="P8">
        <f t="shared" si="0"/>
        <v>633190</v>
      </c>
      <c r="Q8">
        <f>MATCH(C8, TPlaza[CLAVE], 0)</f>
        <v>10</v>
      </c>
      <c r="R8" t="str">
        <f>IF(B8="", "", MATCH(B8, 'Ausencias Clean'!$M$2:$M$763, 0))</f>
        <v/>
      </c>
      <c r="S8" s="9">
        <f t="shared" si="1"/>
        <v>42795</v>
      </c>
      <c r="T8" s="9">
        <f t="shared" si="2"/>
        <v>2958465</v>
      </c>
      <c r="U8" t="str">
        <f t="shared" si="3"/>
        <v>DEFINITIVO</v>
      </c>
      <c r="V8" t="str">
        <f t="shared" si="4"/>
        <v/>
      </c>
      <c r="W8" t="str">
        <f t="shared" si="5"/>
        <v/>
      </c>
      <c r="X8" t="str">
        <f t="shared" si="6"/>
        <v/>
      </c>
      <c r="Y8" t="str">
        <f t="shared" si="7"/>
        <v/>
      </c>
      <c r="Z8" t="str">
        <f t="shared" si="8"/>
        <v/>
      </c>
    </row>
    <row r="9" spans="1:26" x14ac:dyDescent="0.25">
      <c r="C9" t="s">
        <v>43</v>
      </c>
      <c r="D9">
        <v>866468</v>
      </c>
      <c r="E9" s="9">
        <v>42745</v>
      </c>
      <c r="F9" s="9">
        <v>2958465</v>
      </c>
      <c r="H9">
        <v>22</v>
      </c>
      <c r="I9" t="s">
        <v>306</v>
      </c>
      <c r="P9">
        <f t="shared" si="0"/>
        <v>866468</v>
      </c>
      <c r="Q9">
        <f>MATCH(C9, TPlaza[CLAVE], 0)</f>
        <v>22</v>
      </c>
      <c r="R9" t="str">
        <f>IF(B9="", "", MATCH(B9, 'Ausencias Clean'!$M$2:$M$763, 0))</f>
        <v/>
      </c>
      <c r="S9" s="9">
        <f t="shared" si="1"/>
        <v>42745</v>
      </c>
      <c r="T9" s="9">
        <f t="shared" si="2"/>
        <v>2958465</v>
      </c>
      <c r="U9" t="str">
        <f t="shared" si="3"/>
        <v>DEFINITIVO</v>
      </c>
      <c r="V9" t="str">
        <f t="shared" si="4"/>
        <v/>
      </c>
      <c r="W9" t="str">
        <f t="shared" si="5"/>
        <v/>
      </c>
      <c r="X9" t="str">
        <f t="shared" si="6"/>
        <v/>
      </c>
      <c r="Y9" t="str">
        <f t="shared" si="7"/>
        <v/>
      </c>
      <c r="Z9" t="str">
        <f t="shared" si="8"/>
        <v/>
      </c>
    </row>
    <row r="10" spans="1:26" x14ac:dyDescent="0.25">
      <c r="C10" t="s">
        <v>41</v>
      </c>
      <c r="D10">
        <v>434039</v>
      </c>
      <c r="E10" s="9">
        <v>40682</v>
      </c>
      <c r="F10" s="9">
        <v>43051</v>
      </c>
      <c r="H10">
        <v>21</v>
      </c>
      <c r="I10" t="s">
        <v>307</v>
      </c>
      <c r="P10">
        <f t="shared" si="0"/>
        <v>434039</v>
      </c>
      <c r="Q10">
        <f>MATCH(C10, TPlaza[CLAVE], 0)</f>
        <v>21</v>
      </c>
      <c r="R10" t="str">
        <f>IF(B10="", "", MATCH(B10, 'Ausencias Clean'!$M$2:$M$763, 0))</f>
        <v/>
      </c>
      <c r="S10" s="9">
        <f t="shared" si="1"/>
        <v>40682</v>
      </c>
      <c r="T10" s="9">
        <f t="shared" si="2"/>
        <v>43051</v>
      </c>
      <c r="U10" t="str">
        <f t="shared" si="3"/>
        <v>TEMPORAL</v>
      </c>
      <c r="V10" t="str">
        <f t="shared" si="4"/>
        <v/>
      </c>
      <c r="W10" t="str">
        <f t="shared" si="5"/>
        <v/>
      </c>
      <c r="X10" t="str">
        <f t="shared" si="6"/>
        <v/>
      </c>
      <c r="Y10" t="str">
        <f t="shared" si="7"/>
        <v/>
      </c>
      <c r="Z10" t="str">
        <f t="shared" si="8"/>
        <v/>
      </c>
    </row>
    <row r="11" spans="1:26" x14ac:dyDescent="0.25">
      <c r="C11" t="s">
        <v>31</v>
      </c>
      <c r="D11">
        <v>419041</v>
      </c>
      <c r="E11" s="9">
        <v>42663</v>
      </c>
      <c r="F11" s="9">
        <v>2958465</v>
      </c>
      <c r="H11">
        <v>16</v>
      </c>
      <c r="I11" t="s">
        <v>308</v>
      </c>
      <c r="P11">
        <f t="shared" si="0"/>
        <v>419041</v>
      </c>
      <c r="Q11">
        <f>MATCH(C11, TPlaza[CLAVE], 0)</f>
        <v>16</v>
      </c>
      <c r="R11" t="str">
        <f>IF(B11="", "", MATCH(B11, 'Ausencias Clean'!$M$2:$M$763, 0))</f>
        <v/>
      </c>
      <c r="S11" s="9">
        <f t="shared" si="1"/>
        <v>42663</v>
      </c>
      <c r="T11" s="9">
        <f t="shared" si="2"/>
        <v>2958465</v>
      </c>
      <c r="U11" t="str">
        <f t="shared" si="3"/>
        <v>DEFINITIVO</v>
      </c>
      <c r="V11" t="str">
        <f t="shared" si="4"/>
        <v/>
      </c>
      <c r="W11" t="str">
        <f t="shared" si="5"/>
        <v/>
      </c>
      <c r="X11" t="str">
        <f t="shared" si="6"/>
        <v/>
      </c>
      <c r="Y11" t="str">
        <f t="shared" si="7"/>
        <v/>
      </c>
      <c r="Z11" t="str">
        <f t="shared" si="8"/>
        <v/>
      </c>
    </row>
    <row r="12" spans="1:26" x14ac:dyDescent="0.25">
      <c r="C12" t="s">
        <v>37</v>
      </c>
      <c r="D12">
        <v>327144</v>
      </c>
      <c r="E12" s="9">
        <v>41452</v>
      </c>
      <c r="F12" s="9">
        <v>43051</v>
      </c>
      <c r="H12">
        <v>19</v>
      </c>
      <c r="I12" t="s">
        <v>309</v>
      </c>
      <c r="P12">
        <f t="shared" si="0"/>
        <v>327144</v>
      </c>
      <c r="Q12">
        <f>MATCH(C12, TPlaza[CLAVE], 0)</f>
        <v>19</v>
      </c>
      <c r="R12" t="str">
        <f>IF(B12="", "", MATCH(B12, 'Ausencias Clean'!$M$2:$M$763, 0))</f>
        <v/>
      </c>
      <c r="S12" s="9">
        <f t="shared" si="1"/>
        <v>41452</v>
      </c>
      <c r="T12" s="9">
        <f t="shared" si="2"/>
        <v>43051</v>
      </c>
      <c r="U12" t="str">
        <f t="shared" si="3"/>
        <v>TEMPORAL</v>
      </c>
      <c r="V12" t="str">
        <f t="shared" si="4"/>
        <v/>
      </c>
      <c r="W12" t="str">
        <f t="shared" si="5"/>
        <v/>
      </c>
      <c r="X12" t="str">
        <f t="shared" si="6"/>
        <v/>
      </c>
      <c r="Y12" t="str">
        <f t="shared" si="7"/>
        <v/>
      </c>
      <c r="Z12" t="str">
        <f t="shared" si="8"/>
        <v/>
      </c>
    </row>
    <row r="13" spans="1:26" x14ac:dyDescent="0.25">
      <c r="C13" t="s">
        <v>45</v>
      </c>
      <c r="D13">
        <v>435741</v>
      </c>
      <c r="E13" s="9">
        <v>41529</v>
      </c>
      <c r="F13" s="9">
        <v>2958465</v>
      </c>
      <c r="H13">
        <v>23</v>
      </c>
      <c r="I13" t="s">
        <v>310</v>
      </c>
      <c r="P13">
        <f t="shared" si="0"/>
        <v>435741</v>
      </c>
      <c r="Q13">
        <f>MATCH(C13, TPlaza[CLAVE], 0)</f>
        <v>23</v>
      </c>
      <c r="R13" t="str">
        <f>IF(B13="", "", MATCH(B13, 'Ausencias Clean'!$M$2:$M$763, 0))</f>
        <v/>
      </c>
      <c r="S13" s="9">
        <f t="shared" si="1"/>
        <v>41529</v>
      </c>
      <c r="T13" s="9">
        <f t="shared" si="2"/>
        <v>2958465</v>
      </c>
      <c r="U13" t="str">
        <f t="shared" si="3"/>
        <v>DEFINITIVO</v>
      </c>
      <c r="V13" t="str">
        <f t="shared" si="4"/>
        <v/>
      </c>
      <c r="W13" t="str">
        <f t="shared" si="5"/>
        <v/>
      </c>
      <c r="X13" t="str">
        <f t="shared" si="6"/>
        <v/>
      </c>
      <c r="Y13" t="str">
        <f t="shared" si="7"/>
        <v/>
      </c>
      <c r="Z13" t="str">
        <f t="shared" si="8"/>
        <v/>
      </c>
    </row>
    <row r="14" spans="1:26" x14ac:dyDescent="0.25">
      <c r="C14" t="s">
        <v>141</v>
      </c>
      <c r="D14">
        <v>312224</v>
      </c>
      <c r="E14" s="9">
        <v>42152</v>
      </c>
      <c r="F14" s="9">
        <v>2958465</v>
      </c>
      <c r="H14">
        <v>71</v>
      </c>
      <c r="I14" t="s">
        <v>311</v>
      </c>
      <c r="P14">
        <f t="shared" si="0"/>
        <v>312224</v>
      </c>
      <c r="Q14">
        <f>MATCH(C14, TPlaza[CLAVE], 0)</f>
        <v>71</v>
      </c>
      <c r="R14" t="str">
        <f>IF(B14="", "", MATCH(B14, 'Ausencias Clean'!$M$2:$M$763, 0))</f>
        <v/>
      </c>
      <c r="S14" s="9">
        <f t="shared" si="1"/>
        <v>42152</v>
      </c>
      <c r="T14" s="9">
        <f t="shared" si="2"/>
        <v>2958465</v>
      </c>
      <c r="U14" t="str">
        <f t="shared" si="3"/>
        <v>DEFINITIVO</v>
      </c>
      <c r="V14" t="str">
        <f t="shared" si="4"/>
        <v/>
      </c>
      <c r="W14" t="str">
        <f t="shared" si="5"/>
        <v/>
      </c>
      <c r="X14" t="str">
        <f t="shared" si="6"/>
        <v/>
      </c>
      <c r="Y14" t="str">
        <f t="shared" si="7"/>
        <v/>
      </c>
      <c r="Z14" t="str">
        <f t="shared" si="8"/>
        <v/>
      </c>
    </row>
    <row r="15" spans="1:26" x14ac:dyDescent="0.25">
      <c r="C15" t="s">
        <v>39</v>
      </c>
      <c r="D15">
        <v>333892</v>
      </c>
      <c r="E15" s="9">
        <v>42184</v>
      </c>
      <c r="F15" s="9">
        <v>2958465</v>
      </c>
      <c r="H15">
        <v>20</v>
      </c>
      <c r="I15" t="s">
        <v>312</v>
      </c>
      <c r="P15">
        <f t="shared" si="0"/>
        <v>333892</v>
      </c>
      <c r="Q15">
        <f>MATCH(C15, TPlaza[CLAVE], 0)</f>
        <v>20</v>
      </c>
      <c r="R15" t="str">
        <f>IF(B15="", "", MATCH(B15, 'Ausencias Clean'!$M$2:$M$763, 0))</f>
        <v/>
      </c>
      <c r="S15" s="9">
        <f t="shared" si="1"/>
        <v>42184</v>
      </c>
      <c r="T15" s="9">
        <f t="shared" si="2"/>
        <v>2958465</v>
      </c>
      <c r="U15" t="str">
        <f t="shared" si="3"/>
        <v>DEFINITIVO</v>
      </c>
      <c r="V15" t="str">
        <f t="shared" si="4"/>
        <v/>
      </c>
      <c r="W15" t="str">
        <f t="shared" si="5"/>
        <v/>
      </c>
      <c r="X15" t="str">
        <f t="shared" si="6"/>
        <v/>
      </c>
      <c r="Y15" t="str">
        <f t="shared" si="7"/>
        <v/>
      </c>
      <c r="Z15" t="str">
        <f t="shared" si="8"/>
        <v/>
      </c>
    </row>
    <row r="16" spans="1:26" x14ac:dyDescent="0.25">
      <c r="C16" t="s">
        <v>35</v>
      </c>
      <c r="D16">
        <v>307452</v>
      </c>
      <c r="E16" s="9">
        <v>42670</v>
      </c>
      <c r="F16" s="9">
        <v>2958465</v>
      </c>
      <c r="H16">
        <v>18</v>
      </c>
      <c r="I16" t="s">
        <v>313</v>
      </c>
      <c r="P16">
        <f t="shared" si="0"/>
        <v>307452</v>
      </c>
      <c r="Q16">
        <f>MATCH(C16, TPlaza[CLAVE], 0)</f>
        <v>18</v>
      </c>
      <c r="R16" t="str">
        <f>IF(B16="", "", MATCH(B16, 'Ausencias Clean'!$M$2:$M$763, 0))</f>
        <v/>
      </c>
      <c r="S16" s="9">
        <f t="shared" si="1"/>
        <v>42670</v>
      </c>
      <c r="T16" s="9">
        <f t="shared" si="2"/>
        <v>2958465</v>
      </c>
      <c r="U16" t="str">
        <f t="shared" si="3"/>
        <v>DEFINITIVO</v>
      </c>
      <c r="V16" t="str">
        <f t="shared" si="4"/>
        <v/>
      </c>
      <c r="W16" t="str">
        <f t="shared" si="5"/>
        <v/>
      </c>
      <c r="X16" t="str">
        <f t="shared" si="6"/>
        <v/>
      </c>
      <c r="Y16" t="str">
        <f t="shared" si="7"/>
        <v/>
      </c>
      <c r="Z16" t="str">
        <f t="shared" si="8"/>
        <v/>
      </c>
    </row>
    <row r="17" spans="3:26" x14ac:dyDescent="0.25">
      <c r="C17" t="s">
        <v>33</v>
      </c>
      <c r="D17">
        <v>482433</v>
      </c>
      <c r="E17" s="9">
        <v>42717</v>
      </c>
      <c r="F17" s="9">
        <v>2958465</v>
      </c>
      <c r="H17">
        <v>17</v>
      </c>
      <c r="I17" t="s">
        <v>314</v>
      </c>
      <c r="P17">
        <f t="shared" si="0"/>
        <v>482433</v>
      </c>
      <c r="Q17">
        <f>MATCH(C17, TPlaza[CLAVE], 0)</f>
        <v>17</v>
      </c>
      <c r="R17" t="str">
        <f>IF(B17="", "", MATCH(B17, 'Ausencias Clean'!$M$2:$M$763, 0))</f>
        <v/>
      </c>
      <c r="S17" s="9">
        <f t="shared" si="1"/>
        <v>42717</v>
      </c>
      <c r="T17" s="9">
        <f t="shared" si="2"/>
        <v>2958465</v>
      </c>
      <c r="U17" t="str">
        <f t="shared" si="3"/>
        <v>DEFINITIVO</v>
      </c>
      <c r="V17" t="str">
        <f t="shared" si="4"/>
        <v/>
      </c>
      <c r="W17" t="str">
        <f t="shared" si="5"/>
        <v/>
      </c>
      <c r="X17" t="str">
        <f t="shared" si="6"/>
        <v/>
      </c>
      <c r="Y17" t="str">
        <f t="shared" si="7"/>
        <v/>
      </c>
      <c r="Z17" t="str">
        <f t="shared" si="8"/>
        <v/>
      </c>
    </row>
    <row r="18" spans="3:26" x14ac:dyDescent="0.25">
      <c r="C18" t="s">
        <v>89</v>
      </c>
      <c r="D18">
        <v>242758</v>
      </c>
      <c r="E18" s="9">
        <v>34327</v>
      </c>
      <c r="F18" s="9">
        <v>2958465</v>
      </c>
      <c r="H18">
        <v>45</v>
      </c>
      <c r="I18" t="s">
        <v>315</v>
      </c>
      <c r="P18">
        <f t="shared" si="0"/>
        <v>242758</v>
      </c>
      <c r="Q18">
        <f>MATCH(C18, TPlaza[CLAVE], 0)</f>
        <v>45</v>
      </c>
      <c r="R18" t="str">
        <f>IF(B18="", "", MATCH(B18, 'Ausencias Clean'!$M$2:$M$763, 0))</f>
        <v/>
      </c>
      <c r="S18" s="9">
        <f t="shared" si="1"/>
        <v>34327</v>
      </c>
      <c r="T18" s="9">
        <f t="shared" si="2"/>
        <v>2958465</v>
      </c>
      <c r="U18" t="str">
        <f t="shared" si="3"/>
        <v>DEFINITIVO</v>
      </c>
      <c r="V18" t="str">
        <f t="shared" si="4"/>
        <v/>
      </c>
      <c r="W18" t="str">
        <f t="shared" si="5"/>
        <v/>
      </c>
      <c r="X18" t="str">
        <f t="shared" si="6"/>
        <v/>
      </c>
      <c r="Y18" t="str">
        <f t="shared" si="7"/>
        <v/>
      </c>
      <c r="Z18" t="str">
        <f t="shared" si="8"/>
        <v/>
      </c>
    </row>
    <row r="19" spans="3:26" x14ac:dyDescent="0.25">
      <c r="C19" t="s">
        <v>79</v>
      </c>
      <c r="D19">
        <v>178194</v>
      </c>
      <c r="E19" s="9">
        <v>35298</v>
      </c>
      <c r="F19" s="9">
        <v>2958465</v>
      </c>
      <c r="H19">
        <v>40</v>
      </c>
      <c r="I19" t="s">
        <v>316</v>
      </c>
      <c r="P19">
        <f t="shared" si="0"/>
        <v>178194</v>
      </c>
      <c r="Q19">
        <f>MATCH(C19, TPlaza[CLAVE], 0)</f>
        <v>40</v>
      </c>
      <c r="R19" t="str">
        <f>IF(B19="", "", MATCH(B19, 'Ausencias Clean'!$M$2:$M$763, 0))</f>
        <v/>
      </c>
      <c r="S19" s="9">
        <f t="shared" si="1"/>
        <v>35298</v>
      </c>
      <c r="T19" s="9">
        <f t="shared" si="2"/>
        <v>2958465</v>
      </c>
      <c r="U19" t="str">
        <f t="shared" si="3"/>
        <v>DEFINITIVO</v>
      </c>
      <c r="V19" t="str">
        <f t="shared" si="4"/>
        <v/>
      </c>
      <c r="W19" t="str">
        <f t="shared" si="5"/>
        <v/>
      </c>
      <c r="X19" t="str">
        <f t="shared" si="6"/>
        <v/>
      </c>
      <c r="Y19" t="str">
        <f t="shared" si="7"/>
        <v/>
      </c>
      <c r="Z19" t="str">
        <f t="shared" si="8"/>
        <v/>
      </c>
    </row>
    <row r="20" spans="3:26" x14ac:dyDescent="0.25">
      <c r="C20" t="s">
        <v>83</v>
      </c>
      <c r="D20">
        <v>313919</v>
      </c>
      <c r="E20" s="9">
        <v>37592</v>
      </c>
      <c r="F20" s="9">
        <v>2958465</v>
      </c>
      <c r="H20">
        <v>42</v>
      </c>
      <c r="I20" t="s">
        <v>317</v>
      </c>
      <c r="P20">
        <f t="shared" si="0"/>
        <v>313919</v>
      </c>
      <c r="Q20">
        <f>MATCH(C20, TPlaza[CLAVE], 0)</f>
        <v>42</v>
      </c>
      <c r="R20" t="str">
        <f>IF(B20="", "", MATCH(B20, 'Ausencias Clean'!$M$2:$M$763, 0))</f>
        <v/>
      </c>
      <c r="S20" s="9">
        <f t="shared" si="1"/>
        <v>37592</v>
      </c>
      <c r="T20" s="9">
        <f t="shared" si="2"/>
        <v>2958465</v>
      </c>
      <c r="U20" t="str">
        <f t="shared" si="3"/>
        <v>DEFINITIVO</v>
      </c>
      <c r="V20" t="str">
        <f t="shared" si="4"/>
        <v/>
      </c>
      <c r="W20" t="str">
        <f t="shared" si="5"/>
        <v/>
      </c>
      <c r="X20" t="str">
        <f t="shared" si="6"/>
        <v/>
      </c>
      <c r="Y20" t="str">
        <f t="shared" si="7"/>
        <v/>
      </c>
      <c r="Z20" t="str">
        <f t="shared" si="8"/>
        <v/>
      </c>
    </row>
    <row r="21" spans="3:26" x14ac:dyDescent="0.25">
      <c r="C21" t="s">
        <v>87</v>
      </c>
      <c r="D21">
        <v>328901</v>
      </c>
      <c r="E21" s="9">
        <v>37785</v>
      </c>
      <c r="F21" s="9">
        <v>2958465</v>
      </c>
      <c r="H21">
        <v>44</v>
      </c>
      <c r="I21" t="s">
        <v>318</v>
      </c>
      <c r="P21">
        <f t="shared" si="0"/>
        <v>328901</v>
      </c>
      <c r="Q21">
        <f>MATCH(C21, TPlaza[CLAVE], 0)</f>
        <v>44</v>
      </c>
      <c r="R21" t="str">
        <f>IF(B21="", "", MATCH(B21, 'Ausencias Clean'!$M$2:$M$763, 0))</f>
        <v/>
      </c>
      <c r="S21" s="9">
        <f t="shared" si="1"/>
        <v>37785</v>
      </c>
      <c r="T21" s="9">
        <f t="shared" si="2"/>
        <v>2958465</v>
      </c>
      <c r="U21" t="str">
        <f t="shared" si="3"/>
        <v>DEFINITIVO</v>
      </c>
      <c r="V21" t="str">
        <f t="shared" si="4"/>
        <v/>
      </c>
      <c r="W21" t="str">
        <f t="shared" si="5"/>
        <v/>
      </c>
      <c r="X21" t="str">
        <f t="shared" si="6"/>
        <v/>
      </c>
      <c r="Y21" t="str">
        <f t="shared" si="7"/>
        <v/>
      </c>
      <c r="Z21" t="str">
        <f t="shared" si="8"/>
        <v/>
      </c>
    </row>
    <row r="22" spans="3:26" x14ac:dyDescent="0.25">
      <c r="C22" t="s">
        <v>103</v>
      </c>
      <c r="D22">
        <v>386444</v>
      </c>
      <c r="E22" s="9">
        <v>37863</v>
      </c>
      <c r="F22" s="9">
        <v>2958465</v>
      </c>
      <c r="H22">
        <v>52</v>
      </c>
      <c r="I22" t="s">
        <v>319</v>
      </c>
      <c r="P22">
        <f t="shared" si="0"/>
        <v>386444</v>
      </c>
      <c r="Q22">
        <f>MATCH(C22, TPlaza[CLAVE], 0)</f>
        <v>52</v>
      </c>
      <c r="R22" t="str">
        <f>IF(B22="", "", MATCH(B22, 'Ausencias Clean'!$M$2:$M$763, 0))</f>
        <v/>
      </c>
      <c r="S22" s="9">
        <f t="shared" si="1"/>
        <v>37863</v>
      </c>
      <c r="T22" s="9">
        <f t="shared" si="2"/>
        <v>2958465</v>
      </c>
      <c r="U22" t="str">
        <f t="shared" si="3"/>
        <v>DEFINITIVO</v>
      </c>
      <c r="V22" t="str">
        <f t="shared" si="4"/>
        <v/>
      </c>
      <c r="W22" t="str">
        <f t="shared" si="5"/>
        <v/>
      </c>
      <c r="X22" t="str">
        <f t="shared" si="6"/>
        <v/>
      </c>
      <c r="Y22" t="str">
        <f t="shared" si="7"/>
        <v/>
      </c>
      <c r="Z22" t="str">
        <f t="shared" si="8"/>
        <v/>
      </c>
    </row>
    <row r="23" spans="3:26" x14ac:dyDescent="0.25">
      <c r="C23" t="s">
        <v>77</v>
      </c>
      <c r="D23">
        <v>333884</v>
      </c>
      <c r="E23" s="9">
        <v>37961</v>
      </c>
      <c r="F23" s="9">
        <v>2958465</v>
      </c>
      <c r="H23">
        <v>39</v>
      </c>
      <c r="I23" t="s">
        <v>320</v>
      </c>
      <c r="P23">
        <f t="shared" si="0"/>
        <v>333884</v>
      </c>
      <c r="Q23">
        <f>MATCH(C23, TPlaza[CLAVE], 0)</f>
        <v>39</v>
      </c>
      <c r="R23" t="str">
        <f>IF(B23="", "", MATCH(B23, 'Ausencias Clean'!$M$2:$M$763, 0))</f>
        <v/>
      </c>
      <c r="S23" s="9">
        <f t="shared" si="1"/>
        <v>37961</v>
      </c>
      <c r="T23" s="9">
        <f t="shared" si="2"/>
        <v>2958465</v>
      </c>
      <c r="U23" t="str">
        <f t="shared" si="3"/>
        <v>DEFINITIVO</v>
      </c>
      <c r="V23" t="str">
        <f t="shared" si="4"/>
        <v/>
      </c>
      <c r="W23" t="str">
        <f t="shared" si="5"/>
        <v/>
      </c>
      <c r="X23" t="str">
        <f t="shared" si="6"/>
        <v/>
      </c>
      <c r="Y23" t="str">
        <f t="shared" si="7"/>
        <v/>
      </c>
      <c r="Z23" t="str">
        <f t="shared" si="8"/>
        <v/>
      </c>
    </row>
    <row r="24" spans="3:26" x14ac:dyDescent="0.25">
      <c r="C24" t="s">
        <v>101</v>
      </c>
      <c r="D24">
        <v>395224</v>
      </c>
      <c r="E24" s="9">
        <v>38020</v>
      </c>
      <c r="F24" s="9">
        <v>2958465</v>
      </c>
      <c r="H24">
        <v>51</v>
      </c>
      <c r="I24" t="s">
        <v>321</v>
      </c>
      <c r="P24">
        <f t="shared" si="0"/>
        <v>395224</v>
      </c>
      <c r="Q24">
        <f>MATCH(C24, TPlaza[CLAVE], 0)</f>
        <v>51</v>
      </c>
      <c r="R24" t="str">
        <f>IF(B24="", "", MATCH(B24, 'Ausencias Clean'!$M$2:$M$763, 0))</f>
        <v/>
      </c>
      <c r="S24" s="9">
        <f t="shared" si="1"/>
        <v>38020</v>
      </c>
      <c r="T24" s="9">
        <f t="shared" si="2"/>
        <v>2958465</v>
      </c>
      <c r="U24" t="str">
        <f t="shared" si="3"/>
        <v>DEFINITIVO</v>
      </c>
      <c r="V24" t="str">
        <f t="shared" si="4"/>
        <v/>
      </c>
      <c r="W24" t="str">
        <f t="shared" si="5"/>
        <v/>
      </c>
      <c r="X24" t="str">
        <f t="shared" si="6"/>
        <v/>
      </c>
      <c r="Y24" t="str">
        <f t="shared" si="7"/>
        <v/>
      </c>
      <c r="Z24" t="str">
        <f t="shared" si="8"/>
        <v/>
      </c>
    </row>
    <row r="25" spans="3:26" x14ac:dyDescent="0.25">
      <c r="C25" t="s">
        <v>85</v>
      </c>
      <c r="D25">
        <v>258993</v>
      </c>
      <c r="E25" s="9">
        <v>38931</v>
      </c>
      <c r="F25" s="9">
        <v>2958465</v>
      </c>
      <c r="H25">
        <v>43</v>
      </c>
      <c r="I25" t="s">
        <v>322</v>
      </c>
      <c r="P25">
        <f t="shared" si="0"/>
        <v>258993</v>
      </c>
      <c r="Q25">
        <f>MATCH(C25, TPlaza[CLAVE], 0)</f>
        <v>43</v>
      </c>
      <c r="R25" t="str">
        <f>IF(B25="", "", MATCH(B25, 'Ausencias Clean'!$M$2:$M$763, 0))</f>
        <v/>
      </c>
      <c r="S25" s="9">
        <f t="shared" si="1"/>
        <v>38931</v>
      </c>
      <c r="T25" s="9">
        <f t="shared" si="2"/>
        <v>2958465</v>
      </c>
      <c r="U25" t="str">
        <f t="shared" si="3"/>
        <v>DEFINITIVO</v>
      </c>
      <c r="V25" t="str">
        <f t="shared" si="4"/>
        <v/>
      </c>
      <c r="W25" t="str">
        <f t="shared" si="5"/>
        <v/>
      </c>
      <c r="X25" t="str">
        <f t="shared" si="6"/>
        <v/>
      </c>
      <c r="Y25" t="str">
        <f t="shared" si="7"/>
        <v/>
      </c>
      <c r="Z25" t="str">
        <f t="shared" si="8"/>
        <v/>
      </c>
    </row>
    <row r="26" spans="3:26" x14ac:dyDescent="0.25">
      <c r="C26" t="s">
        <v>97</v>
      </c>
      <c r="D26">
        <v>465378</v>
      </c>
      <c r="E26" s="9">
        <v>40755</v>
      </c>
      <c r="F26" s="9">
        <v>2958465</v>
      </c>
      <c r="H26">
        <v>49</v>
      </c>
      <c r="I26" t="s">
        <v>323</v>
      </c>
      <c r="P26">
        <f t="shared" si="0"/>
        <v>465378</v>
      </c>
      <c r="Q26">
        <f>MATCH(C26, TPlaza[CLAVE], 0)</f>
        <v>49</v>
      </c>
      <c r="R26" t="str">
        <f>IF(B26="", "", MATCH(B26, 'Ausencias Clean'!$M$2:$M$763, 0))</f>
        <v/>
      </c>
      <c r="S26" s="9">
        <f t="shared" si="1"/>
        <v>40755</v>
      </c>
      <c r="T26" s="9">
        <f t="shared" si="2"/>
        <v>2958465</v>
      </c>
      <c r="U26" t="str">
        <f t="shared" si="3"/>
        <v>DEFINITIVO</v>
      </c>
      <c r="V26" t="str">
        <f t="shared" si="4"/>
        <v/>
      </c>
      <c r="W26" t="str">
        <f t="shared" si="5"/>
        <v/>
      </c>
      <c r="X26" t="str">
        <f t="shared" si="6"/>
        <v/>
      </c>
      <c r="Y26" t="str">
        <f t="shared" si="7"/>
        <v/>
      </c>
      <c r="Z26" t="str">
        <f t="shared" si="8"/>
        <v/>
      </c>
    </row>
    <row r="27" spans="3:26" x14ac:dyDescent="0.25">
      <c r="C27" t="s">
        <v>81</v>
      </c>
      <c r="D27">
        <v>860778</v>
      </c>
      <c r="E27" s="9">
        <v>41248</v>
      </c>
      <c r="F27" s="9">
        <v>2958465</v>
      </c>
      <c r="H27">
        <v>41</v>
      </c>
      <c r="I27" t="s">
        <v>324</v>
      </c>
      <c r="P27">
        <f t="shared" si="0"/>
        <v>860778</v>
      </c>
      <c r="Q27">
        <f>MATCH(C27, TPlaza[CLAVE], 0)</f>
        <v>41</v>
      </c>
      <c r="R27" t="str">
        <f>IF(B27="", "", MATCH(B27, 'Ausencias Clean'!$M$2:$M$763, 0))</f>
        <v/>
      </c>
      <c r="S27" s="9">
        <f t="shared" si="1"/>
        <v>41248</v>
      </c>
      <c r="T27" s="9">
        <f t="shared" si="2"/>
        <v>2958465</v>
      </c>
      <c r="U27" t="str">
        <f t="shared" si="3"/>
        <v>DEFINITIVO</v>
      </c>
      <c r="V27" t="str">
        <f t="shared" si="4"/>
        <v/>
      </c>
      <c r="W27" t="str">
        <f t="shared" si="5"/>
        <v/>
      </c>
      <c r="X27" t="str">
        <f t="shared" si="6"/>
        <v/>
      </c>
      <c r="Y27" t="str">
        <f t="shared" si="7"/>
        <v/>
      </c>
      <c r="Z27" t="str">
        <f t="shared" si="8"/>
        <v/>
      </c>
    </row>
    <row r="28" spans="3:26" x14ac:dyDescent="0.25">
      <c r="C28" t="s">
        <v>125</v>
      </c>
      <c r="D28">
        <v>315758</v>
      </c>
      <c r="E28" s="9">
        <v>41374</v>
      </c>
      <c r="F28" s="9">
        <v>2958465</v>
      </c>
      <c r="H28">
        <v>63</v>
      </c>
      <c r="I28" t="s">
        <v>325</v>
      </c>
      <c r="P28">
        <f t="shared" si="0"/>
        <v>315758</v>
      </c>
      <c r="Q28">
        <f>MATCH(C28, TPlaza[CLAVE], 0)</f>
        <v>63</v>
      </c>
      <c r="R28" t="str">
        <f>IF(B28="", "", MATCH(B28, 'Ausencias Clean'!$M$2:$M$763, 0))</f>
        <v/>
      </c>
      <c r="S28" s="9">
        <f t="shared" si="1"/>
        <v>41374</v>
      </c>
      <c r="T28" s="9">
        <f t="shared" si="2"/>
        <v>2958465</v>
      </c>
      <c r="U28" t="str">
        <f t="shared" si="3"/>
        <v>DEFINITIVO</v>
      </c>
      <c r="V28" t="str">
        <f t="shared" si="4"/>
        <v/>
      </c>
      <c r="W28" t="str">
        <f t="shared" si="5"/>
        <v/>
      </c>
      <c r="X28" t="str">
        <f t="shared" si="6"/>
        <v/>
      </c>
      <c r="Y28" t="str">
        <f t="shared" si="7"/>
        <v/>
      </c>
      <c r="Z28" t="str">
        <f t="shared" si="8"/>
        <v/>
      </c>
    </row>
    <row r="29" spans="3:26" x14ac:dyDescent="0.25">
      <c r="C29" t="s">
        <v>135</v>
      </c>
      <c r="D29">
        <v>321084</v>
      </c>
      <c r="E29" s="9">
        <v>41534</v>
      </c>
      <c r="F29" s="9">
        <v>2958465</v>
      </c>
      <c r="H29">
        <v>68</v>
      </c>
      <c r="I29" t="s">
        <v>326</v>
      </c>
      <c r="P29">
        <f t="shared" si="0"/>
        <v>321084</v>
      </c>
      <c r="Q29">
        <f>MATCH(C29, TPlaza[CLAVE], 0)</f>
        <v>68</v>
      </c>
      <c r="R29" t="str">
        <f>IF(B29="", "", MATCH(B29, 'Ausencias Clean'!$M$2:$M$763, 0))</f>
        <v/>
      </c>
      <c r="S29" s="9">
        <f t="shared" si="1"/>
        <v>41534</v>
      </c>
      <c r="T29" s="9">
        <f t="shared" si="2"/>
        <v>2958465</v>
      </c>
      <c r="U29" t="str">
        <f t="shared" si="3"/>
        <v>DEFINITIVO</v>
      </c>
      <c r="V29" t="str">
        <f t="shared" si="4"/>
        <v/>
      </c>
      <c r="W29" t="str">
        <f t="shared" si="5"/>
        <v/>
      </c>
      <c r="X29" t="str">
        <f t="shared" si="6"/>
        <v/>
      </c>
      <c r="Y29" t="str">
        <f t="shared" si="7"/>
        <v/>
      </c>
      <c r="Z29" t="str">
        <f t="shared" si="8"/>
        <v/>
      </c>
    </row>
    <row r="30" spans="3:26" x14ac:dyDescent="0.25">
      <c r="C30" t="s">
        <v>149</v>
      </c>
      <c r="D30">
        <v>369907</v>
      </c>
      <c r="E30" s="9">
        <v>41685</v>
      </c>
      <c r="F30" s="9">
        <v>2958465</v>
      </c>
      <c r="H30">
        <v>75</v>
      </c>
      <c r="I30" t="s">
        <v>327</v>
      </c>
      <c r="P30">
        <f t="shared" si="0"/>
        <v>369907</v>
      </c>
      <c r="Q30">
        <f>MATCH(C30, TPlaza[CLAVE], 0)</f>
        <v>75</v>
      </c>
      <c r="R30" t="str">
        <f>IF(B30="", "", MATCH(B30, 'Ausencias Clean'!$M$2:$M$763, 0))</f>
        <v/>
      </c>
      <c r="S30" s="9">
        <f t="shared" si="1"/>
        <v>41685</v>
      </c>
      <c r="T30" s="9">
        <f t="shared" si="2"/>
        <v>2958465</v>
      </c>
      <c r="U30" t="str">
        <f t="shared" si="3"/>
        <v>DEFINITIVO</v>
      </c>
      <c r="V30" t="str">
        <f t="shared" si="4"/>
        <v/>
      </c>
      <c r="W30" t="str">
        <f t="shared" si="5"/>
        <v/>
      </c>
      <c r="X30" t="str">
        <f t="shared" si="6"/>
        <v/>
      </c>
      <c r="Y30" t="str">
        <f t="shared" si="7"/>
        <v/>
      </c>
      <c r="Z30" t="str">
        <f t="shared" si="8"/>
        <v/>
      </c>
    </row>
    <row r="31" spans="3:26" x14ac:dyDescent="0.25">
      <c r="C31" t="s">
        <v>131</v>
      </c>
      <c r="D31">
        <v>549473</v>
      </c>
      <c r="E31" s="9">
        <v>42745</v>
      </c>
      <c r="F31" s="9">
        <v>2958465</v>
      </c>
      <c r="H31">
        <v>66</v>
      </c>
      <c r="I31" t="s">
        <v>328</v>
      </c>
      <c r="P31">
        <f t="shared" si="0"/>
        <v>549473</v>
      </c>
      <c r="Q31">
        <f>MATCH(C31, TPlaza[CLAVE], 0)</f>
        <v>66</v>
      </c>
      <c r="R31" t="str">
        <f>IF(B31="", "", MATCH(B31, 'Ausencias Clean'!$M$2:$M$763, 0))</f>
        <v/>
      </c>
      <c r="S31" s="9">
        <f t="shared" si="1"/>
        <v>42745</v>
      </c>
      <c r="T31" s="9">
        <f t="shared" si="2"/>
        <v>2958465</v>
      </c>
      <c r="U31" t="str">
        <f t="shared" si="3"/>
        <v>DEFINITIVO</v>
      </c>
      <c r="V31" t="str">
        <f t="shared" si="4"/>
        <v/>
      </c>
      <c r="W31" t="str">
        <f t="shared" si="5"/>
        <v/>
      </c>
      <c r="X31" t="str">
        <f t="shared" si="6"/>
        <v/>
      </c>
      <c r="Y31" t="str">
        <f t="shared" si="7"/>
        <v/>
      </c>
      <c r="Z31" t="str">
        <f t="shared" si="8"/>
        <v/>
      </c>
    </row>
    <row r="32" spans="3:26" x14ac:dyDescent="0.25">
      <c r="C32" t="s">
        <v>139</v>
      </c>
      <c r="D32">
        <v>462962</v>
      </c>
      <c r="E32" s="9">
        <v>42086</v>
      </c>
      <c r="F32" s="9">
        <v>43051</v>
      </c>
      <c r="H32">
        <v>70</v>
      </c>
      <c r="I32" t="s">
        <v>329</v>
      </c>
      <c r="P32">
        <f t="shared" si="0"/>
        <v>462962</v>
      </c>
      <c r="Q32">
        <f>MATCH(C32, TPlaza[CLAVE], 0)</f>
        <v>70</v>
      </c>
      <c r="R32" t="str">
        <f>IF(B32="", "", MATCH(B32, 'Ausencias Clean'!$M$2:$M$763, 0))</f>
        <v/>
      </c>
      <c r="S32" s="9">
        <f t="shared" si="1"/>
        <v>42086</v>
      </c>
      <c r="T32" s="9">
        <f t="shared" si="2"/>
        <v>43051</v>
      </c>
      <c r="U32" t="str">
        <f t="shared" si="3"/>
        <v>TEMPORAL</v>
      </c>
      <c r="V32" t="str">
        <f t="shared" si="4"/>
        <v/>
      </c>
      <c r="W32" t="str">
        <f t="shared" si="5"/>
        <v/>
      </c>
      <c r="X32" t="str">
        <f t="shared" si="6"/>
        <v/>
      </c>
      <c r="Y32" t="str">
        <f t="shared" si="7"/>
        <v/>
      </c>
      <c r="Z32" t="str">
        <f t="shared" si="8"/>
        <v/>
      </c>
    </row>
    <row r="33" spans="1:26" x14ac:dyDescent="0.25">
      <c r="C33" t="s">
        <v>143</v>
      </c>
      <c r="D33">
        <v>370184</v>
      </c>
      <c r="E33" s="9">
        <v>42403</v>
      </c>
      <c r="F33" s="9">
        <v>2958465</v>
      </c>
      <c r="H33">
        <v>72</v>
      </c>
      <c r="I33" t="s">
        <v>330</v>
      </c>
      <c r="P33">
        <f t="shared" si="0"/>
        <v>370184</v>
      </c>
      <c r="Q33">
        <f>MATCH(C33, TPlaza[CLAVE], 0)</f>
        <v>72</v>
      </c>
      <c r="R33" t="str">
        <f>IF(B33="", "", MATCH(B33, 'Ausencias Clean'!$M$2:$M$763, 0))</f>
        <v/>
      </c>
      <c r="S33" s="9">
        <f t="shared" si="1"/>
        <v>42403</v>
      </c>
      <c r="T33" s="9">
        <f t="shared" si="2"/>
        <v>2958465</v>
      </c>
      <c r="U33" t="str">
        <f t="shared" si="3"/>
        <v>DEFINITIVO</v>
      </c>
      <c r="V33" t="str">
        <f t="shared" si="4"/>
        <v/>
      </c>
      <c r="W33" t="str">
        <f t="shared" si="5"/>
        <v/>
      </c>
      <c r="X33" t="str">
        <f t="shared" si="6"/>
        <v/>
      </c>
      <c r="Y33" t="str">
        <f t="shared" si="7"/>
        <v/>
      </c>
      <c r="Z33" t="str">
        <f t="shared" si="8"/>
        <v/>
      </c>
    </row>
    <row r="34" spans="1:26" x14ac:dyDescent="0.25">
      <c r="C34" t="s">
        <v>127</v>
      </c>
      <c r="D34">
        <v>652482</v>
      </c>
      <c r="E34" s="9">
        <v>42478</v>
      </c>
      <c r="F34" s="9">
        <v>2958465</v>
      </c>
      <c r="H34">
        <v>64</v>
      </c>
      <c r="I34" t="s">
        <v>331</v>
      </c>
      <c r="P34">
        <f t="shared" si="0"/>
        <v>652482</v>
      </c>
      <c r="Q34">
        <f>MATCH(C34, TPlaza[CLAVE], 0)</f>
        <v>64</v>
      </c>
      <c r="R34" t="str">
        <f>IF(B34="", "", MATCH(B34, 'Ausencias Clean'!$M$2:$M$763, 0))</f>
        <v/>
      </c>
      <c r="S34" s="9">
        <f t="shared" si="1"/>
        <v>42478</v>
      </c>
      <c r="T34" s="9">
        <f t="shared" si="2"/>
        <v>2958465</v>
      </c>
      <c r="U34" t="str">
        <f t="shared" si="3"/>
        <v>DEFINITIVO</v>
      </c>
      <c r="V34" t="str">
        <f t="shared" si="4"/>
        <v/>
      </c>
      <c r="W34" t="str">
        <f t="shared" si="5"/>
        <v/>
      </c>
      <c r="X34" t="str">
        <f t="shared" si="6"/>
        <v/>
      </c>
      <c r="Y34" t="str">
        <f t="shared" si="7"/>
        <v/>
      </c>
      <c r="Z34" t="str">
        <f t="shared" si="8"/>
        <v/>
      </c>
    </row>
    <row r="35" spans="1:26" x14ac:dyDescent="0.25">
      <c r="C35" t="s">
        <v>137</v>
      </c>
      <c r="D35">
        <v>317017</v>
      </c>
      <c r="E35" s="9">
        <v>42671</v>
      </c>
      <c r="F35" s="9">
        <v>2958465</v>
      </c>
      <c r="H35">
        <v>69</v>
      </c>
      <c r="I35" t="s">
        <v>332</v>
      </c>
      <c r="P35">
        <f t="shared" si="0"/>
        <v>317017</v>
      </c>
      <c r="Q35">
        <f>MATCH(C35, TPlaza[CLAVE], 0)</f>
        <v>69</v>
      </c>
      <c r="R35" t="str">
        <f>IF(B35="", "", MATCH(B35, 'Ausencias Clean'!$M$2:$M$763, 0))</f>
        <v/>
      </c>
      <c r="S35" s="9">
        <f t="shared" si="1"/>
        <v>42671</v>
      </c>
      <c r="T35" s="9">
        <f t="shared" si="2"/>
        <v>2958465</v>
      </c>
      <c r="U35" t="str">
        <f t="shared" si="3"/>
        <v>DEFINITIVO</v>
      </c>
      <c r="V35" t="str">
        <f t="shared" si="4"/>
        <v/>
      </c>
      <c r="W35" t="str">
        <f t="shared" si="5"/>
        <v/>
      </c>
      <c r="X35" t="str">
        <f t="shared" si="6"/>
        <v/>
      </c>
      <c r="Y35" t="str">
        <f t="shared" si="7"/>
        <v/>
      </c>
      <c r="Z35" t="str">
        <f t="shared" si="8"/>
        <v/>
      </c>
    </row>
    <row r="36" spans="1:26" x14ac:dyDescent="0.25">
      <c r="C36" t="s">
        <v>145</v>
      </c>
      <c r="D36">
        <v>557767</v>
      </c>
      <c r="E36" s="9">
        <v>42698</v>
      </c>
      <c r="F36" s="9">
        <v>2958465</v>
      </c>
      <c r="H36">
        <v>73</v>
      </c>
      <c r="I36" t="s">
        <v>333</v>
      </c>
      <c r="P36">
        <f t="shared" si="0"/>
        <v>557767</v>
      </c>
      <c r="Q36">
        <f>MATCH(C36, TPlaza[CLAVE], 0)</f>
        <v>73</v>
      </c>
      <c r="R36" t="str">
        <f>IF(B36="", "", MATCH(B36, 'Ausencias Clean'!$M$2:$M$763, 0))</f>
        <v/>
      </c>
      <c r="S36" s="9">
        <f t="shared" si="1"/>
        <v>42698</v>
      </c>
      <c r="T36" s="9">
        <f t="shared" si="2"/>
        <v>2958465</v>
      </c>
      <c r="U36" t="str">
        <f t="shared" si="3"/>
        <v>DEFINITIVO</v>
      </c>
      <c r="V36" t="str">
        <f t="shared" si="4"/>
        <v/>
      </c>
      <c r="W36" t="str">
        <f t="shared" si="5"/>
        <v/>
      </c>
      <c r="X36" t="str">
        <f t="shared" si="6"/>
        <v/>
      </c>
      <c r="Y36" t="str">
        <f t="shared" si="7"/>
        <v/>
      </c>
      <c r="Z36" t="str">
        <f t="shared" si="8"/>
        <v/>
      </c>
    </row>
    <row r="37" spans="1:26" x14ac:dyDescent="0.25">
      <c r="C37" t="s">
        <v>129</v>
      </c>
      <c r="D37">
        <v>388176</v>
      </c>
      <c r="E37" s="9">
        <v>42711</v>
      </c>
      <c r="F37" s="9">
        <v>2958465</v>
      </c>
      <c r="H37">
        <v>65</v>
      </c>
      <c r="I37" t="s">
        <v>334</v>
      </c>
      <c r="P37">
        <f t="shared" si="0"/>
        <v>388176</v>
      </c>
      <c r="Q37">
        <f>MATCH(C37, TPlaza[CLAVE], 0)</f>
        <v>65</v>
      </c>
      <c r="R37" t="str">
        <f>IF(B37="", "", MATCH(B37, 'Ausencias Clean'!$M$2:$M$763, 0))</f>
        <v/>
      </c>
      <c r="S37" s="9">
        <f t="shared" si="1"/>
        <v>42711</v>
      </c>
      <c r="T37" s="9">
        <f t="shared" si="2"/>
        <v>2958465</v>
      </c>
      <c r="U37" t="str">
        <f t="shared" si="3"/>
        <v>DEFINITIVO</v>
      </c>
      <c r="V37" t="str">
        <f t="shared" si="4"/>
        <v/>
      </c>
      <c r="W37" t="str">
        <f t="shared" si="5"/>
        <v/>
      </c>
      <c r="X37" t="str">
        <f t="shared" si="6"/>
        <v/>
      </c>
      <c r="Y37" t="str">
        <f t="shared" si="7"/>
        <v/>
      </c>
      <c r="Z37" t="str">
        <f t="shared" si="8"/>
        <v/>
      </c>
    </row>
    <row r="38" spans="1:26" x14ac:dyDescent="0.25">
      <c r="C38" t="s">
        <v>133</v>
      </c>
      <c r="D38">
        <v>517366</v>
      </c>
      <c r="E38" s="9">
        <v>42719</v>
      </c>
      <c r="F38" s="9">
        <v>2958465</v>
      </c>
      <c r="H38">
        <v>67</v>
      </c>
      <c r="I38" t="s">
        <v>335</v>
      </c>
      <c r="P38">
        <f t="shared" si="0"/>
        <v>517366</v>
      </c>
      <c r="Q38">
        <f>MATCH(C38, TPlaza[CLAVE], 0)</f>
        <v>67</v>
      </c>
      <c r="R38" t="str">
        <f>IF(B38="", "", MATCH(B38, 'Ausencias Clean'!$M$2:$M$763, 0))</f>
        <v/>
      </c>
      <c r="S38" s="9">
        <f t="shared" si="1"/>
        <v>42719</v>
      </c>
      <c r="T38" s="9">
        <f t="shared" si="2"/>
        <v>2958465</v>
      </c>
      <c r="U38" t="str">
        <f t="shared" si="3"/>
        <v>DEFINITIVO</v>
      </c>
      <c r="V38" t="str">
        <f t="shared" si="4"/>
        <v/>
      </c>
      <c r="W38" t="str">
        <f t="shared" si="5"/>
        <v/>
      </c>
      <c r="X38" t="str">
        <f t="shared" si="6"/>
        <v/>
      </c>
      <c r="Y38" t="str">
        <f t="shared" si="7"/>
        <v/>
      </c>
      <c r="Z38" t="str">
        <f t="shared" si="8"/>
        <v/>
      </c>
    </row>
    <row r="39" spans="1:26" x14ac:dyDescent="0.25">
      <c r="C39" t="s">
        <v>59</v>
      </c>
      <c r="D39">
        <v>426226</v>
      </c>
      <c r="E39" s="9">
        <v>39004</v>
      </c>
      <c r="F39" s="9">
        <v>2958465</v>
      </c>
      <c r="H39">
        <v>30</v>
      </c>
      <c r="I39" t="s">
        <v>336</v>
      </c>
      <c r="P39">
        <f t="shared" si="0"/>
        <v>426226</v>
      </c>
      <c r="Q39">
        <f>MATCH(C39, TPlaza[CLAVE], 0)</f>
        <v>30</v>
      </c>
      <c r="R39" t="str">
        <f>IF(B39="", "", MATCH(B39, 'Ausencias Clean'!$M$2:$M$763, 0))</f>
        <v/>
      </c>
      <c r="S39" s="9">
        <f t="shared" si="1"/>
        <v>39004</v>
      </c>
      <c r="T39" s="9">
        <f t="shared" si="2"/>
        <v>2958465</v>
      </c>
      <c r="U39" t="str">
        <f t="shared" si="3"/>
        <v>DEFINITIVO</v>
      </c>
      <c r="V39" t="str">
        <f t="shared" si="4"/>
        <v/>
      </c>
      <c r="W39" t="str">
        <f t="shared" si="5"/>
        <v/>
      </c>
      <c r="X39" t="str">
        <f t="shared" si="6"/>
        <v/>
      </c>
      <c r="Y39" t="str">
        <f t="shared" si="7"/>
        <v/>
      </c>
      <c r="Z39" t="str">
        <f t="shared" si="8"/>
        <v/>
      </c>
    </row>
    <row r="40" spans="1:26" x14ac:dyDescent="0.25">
      <c r="C40" t="s">
        <v>65</v>
      </c>
      <c r="D40">
        <v>681065</v>
      </c>
      <c r="E40" s="9">
        <v>42719</v>
      </c>
      <c r="F40" s="9">
        <v>43213</v>
      </c>
      <c r="G40" t="s">
        <v>337</v>
      </c>
      <c r="H40">
        <v>33</v>
      </c>
      <c r="I40" t="s">
        <v>338</v>
      </c>
      <c r="P40">
        <f t="shared" si="0"/>
        <v>681065</v>
      </c>
      <c r="Q40">
        <f>MATCH(C40, TPlaza[CLAVE], 0)</f>
        <v>33</v>
      </c>
      <c r="R40" t="str">
        <f>IF(B40="", "", MATCH(B40, 'Ausencias Clean'!$M$2:$M$763, 0))</f>
        <v/>
      </c>
      <c r="S40" s="9">
        <f t="shared" si="1"/>
        <v>42719</v>
      </c>
      <c r="T40" s="9">
        <f t="shared" si="2"/>
        <v>43213</v>
      </c>
      <c r="U40" t="str">
        <f t="shared" si="3"/>
        <v>TEMPORAL</v>
      </c>
      <c r="V40" t="str">
        <f t="shared" si="4"/>
        <v>JUBILACION</v>
      </c>
      <c r="W40" t="str">
        <f t="shared" si="5"/>
        <v/>
      </c>
      <c r="X40" t="str">
        <f t="shared" si="6"/>
        <v/>
      </c>
      <c r="Y40" t="str">
        <f t="shared" si="7"/>
        <v/>
      </c>
      <c r="Z40" t="str">
        <f t="shared" si="8"/>
        <v/>
      </c>
    </row>
    <row r="41" spans="1:26" x14ac:dyDescent="0.25">
      <c r="C41" t="s">
        <v>61</v>
      </c>
      <c r="D41">
        <v>502171</v>
      </c>
      <c r="E41" s="9">
        <v>42427</v>
      </c>
      <c r="F41" s="9">
        <v>2958465</v>
      </c>
      <c r="H41">
        <v>31</v>
      </c>
      <c r="I41" t="s">
        <v>339</v>
      </c>
      <c r="P41">
        <f t="shared" si="0"/>
        <v>502171</v>
      </c>
      <c r="Q41">
        <f>MATCH(C41, TPlaza[CLAVE], 0)</f>
        <v>31</v>
      </c>
      <c r="R41" t="str">
        <f>IF(B41="", "", MATCH(B41, 'Ausencias Clean'!$M$2:$M$763, 0))</f>
        <v/>
      </c>
      <c r="S41" s="9">
        <f t="shared" si="1"/>
        <v>42427</v>
      </c>
      <c r="T41" s="9">
        <f t="shared" si="2"/>
        <v>2958465</v>
      </c>
      <c r="U41" t="str">
        <f t="shared" si="3"/>
        <v>DEFINITIVO</v>
      </c>
      <c r="V41" t="str">
        <f t="shared" si="4"/>
        <v/>
      </c>
      <c r="W41" t="str">
        <f t="shared" si="5"/>
        <v/>
      </c>
      <c r="X41" t="str">
        <f t="shared" si="6"/>
        <v/>
      </c>
      <c r="Y41" t="str">
        <f t="shared" si="7"/>
        <v/>
      </c>
      <c r="Z41" t="str">
        <f t="shared" si="8"/>
        <v/>
      </c>
    </row>
    <row r="42" spans="1:26" x14ac:dyDescent="0.25">
      <c r="C42" t="s">
        <v>67</v>
      </c>
      <c r="D42">
        <v>582776</v>
      </c>
      <c r="E42" s="9">
        <v>42746</v>
      </c>
      <c r="F42" s="9">
        <v>2958465</v>
      </c>
      <c r="H42">
        <v>34</v>
      </c>
      <c r="I42" t="s">
        <v>340</v>
      </c>
      <c r="P42">
        <f t="shared" si="0"/>
        <v>582776</v>
      </c>
      <c r="Q42">
        <f>MATCH(C42, TPlaza[CLAVE], 0)</f>
        <v>34</v>
      </c>
      <c r="R42" t="str">
        <f>IF(B42="", "", MATCH(B42, 'Ausencias Clean'!$M$2:$M$763, 0))</f>
        <v/>
      </c>
      <c r="S42" s="9">
        <f t="shared" si="1"/>
        <v>42746</v>
      </c>
      <c r="T42" s="9">
        <f t="shared" si="2"/>
        <v>2958465</v>
      </c>
      <c r="U42" t="str">
        <f t="shared" si="3"/>
        <v>DEFINITIVO</v>
      </c>
      <c r="V42" t="str">
        <f t="shared" si="4"/>
        <v/>
      </c>
      <c r="W42" t="str">
        <f t="shared" si="5"/>
        <v/>
      </c>
      <c r="X42" t="str">
        <f t="shared" si="6"/>
        <v/>
      </c>
      <c r="Y42" t="str">
        <f t="shared" si="7"/>
        <v/>
      </c>
      <c r="Z42" t="str">
        <f t="shared" si="8"/>
        <v/>
      </c>
    </row>
    <row r="43" spans="1:26" x14ac:dyDescent="0.25">
      <c r="C43" t="s">
        <v>55</v>
      </c>
      <c r="D43">
        <v>539767</v>
      </c>
      <c r="E43" s="9">
        <v>42698</v>
      </c>
      <c r="F43" s="9">
        <v>43051</v>
      </c>
      <c r="H43">
        <v>28</v>
      </c>
      <c r="I43" t="s">
        <v>341</v>
      </c>
      <c r="P43">
        <f t="shared" si="0"/>
        <v>539767</v>
      </c>
      <c r="Q43">
        <f>MATCH(C43, TPlaza[CLAVE], 0)</f>
        <v>28</v>
      </c>
      <c r="R43" t="str">
        <f>IF(B43="", "", MATCH(B43, 'Ausencias Clean'!$M$2:$M$763, 0))</f>
        <v/>
      </c>
      <c r="S43" s="9">
        <f t="shared" si="1"/>
        <v>42698</v>
      </c>
      <c r="T43" s="9">
        <f t="shared" si="2"/>
        <v>43051</v>
      </c>
      <c r="U43" t="str">
        <f t="shared" si="3"/>
        <v>TEMPORAL</v>
      </c>
      <c r="V43" t="str">
        <f t="shared" si="4"/>
        <v/>
      </c>
      <c r="W43" t="str">
        <f t="shared" si="5"/>
        <v/>
      </c>
      <c r="X43" t="str">
        <f t="shared" si="6"/>
        <v/>
      </c>
      <c r="Y43" t="str">
        <f t="shared" si="7"/>
        <v/>
      </c>
      <c r="Z43" t="str">
        <f t="shared" si="8"/>
        <v/>
      </c>
    </row>
    <row r="44" spans="1:26" x14ac:dyDescent="0.25">
      <c r="C44" t="s">
        <v>57</v>
      </c>
      <c r="D44">
        <v>567997</v>
      </c>
      <c r="E44" s="9">
        <v>42746</v>
      </c>
      <c r="F44" s="9">
        <v>43051</v>
      </c>
      <c r="H44">
        <v>29</v>
      </c>
      <c r="I44" t="s">
        <v>342</v>
      </c>
      <c r="P44">
        <f t="shared" si="0"/>
        <v>567997</v>
      </c>
      <c r="Q44">
        <f>MATCH(C44, TPlaza[CLAVE], 0)</f>
        <v>29</v>
      </c>
      <c r="R44" t="str">
        <f>IF(B44="", "", MATCH(B44, 'Ausencias Clean'!$M$2:$M$763, 0))</f>
        <v/>
      </c>
      <c r="S44" s="9">
        <f t="shared" si="1"/>
        <v>42746</v>
      </c>
      <c r="T44" s="9">
        <f t="shared" si="2"/>
        <v>43051</v>
      </c>
      <c r="U44" t="str">
        <f t="shared" si="3"/>
        <v>TEMPORAL</v>
      </c>
      <c r="V44" t="str">
        <f t="shared" si="4"/>
        <v/>
      </c>
      <c r="W44" t="str">
        <f t="shared" si="5"/>
        <v/>
      </c>
      <c r="X44" t="str">
        <f t="shared" si="6"/>
        <v/>
      </c>
      <c r="Y44" t="str">
        <f t="shared" si="7"/>
        <v/>
      </c>
      <c r="Z44" t="str">
        <f t="shared" si="8"/>
        <v/>
      </c>
    </row>
    <row r="45" spans="1:26" x14ac:dyDescent="0.25">
      <c r="C45" t="s">
        <v>5</v>
      </c>
      <c r="D45">
        <v>510225</v>
      </c>
      <c r="E45" s="9">
        <v>42736</v>
      </c>
      <c r="F45" s="9">
        <v>2958465</v>
      </c>
      <c r="H45">
        <v>3</v>
      </c>
      <c r="I45" t="s">
        <v>343</v>
      </c>
      <c r="P45">
        <f t="shared" si="0"/>
        <v>510225</v>
      </c>
      <c r="Q45">
        <f>MATCH(C45, TPlaza[CLAVE], 0)</f>
        <v>3</v>
      </c>
      <c r="R45" t="str">
        <f>IF(B45="", "", MATCH(B45, 'Ausencias Clean'!$M$2:$M$763, 0))</f>
        <v/>
      </c>
      <c r="S45" s="9">
        <f t="shared" si="1"/>
        <v>42736</v>
      </c>
      <c r="T45" s="9">
        <f t="shared" si="2"/>
        <v>2958465</v>
      </c>
      <c r="U45" t="str">
        <f t="shared" si="3"/>
        <v>DEFINITIVO</v>
      </c>
      <c r="V45" t="str">
        <f t="shared" si="4"/>
        <v/>
      </c>
      <c r="W45" t="str">
        <f t="shared" si="5"/>
        <v/>
      </c>
      <c r="X45" t="str">
        <f t="shared" si="6"/>
        <v/>
      </c>
      <c r="Y45" t="str">
        <f t="shared" si="7"/>
        <v/>
      </c>
      <c r="Z45" t="str">
        <f t="shared" si="8"/>
        <v/>
      </c>
    </row>
    <row r="46" spans="1:26" x14ac:dyDescent="0.25">
      <c r="A46" t="s">
        <v>344</v>
      </c>
      <c r="B46" t="s">
        <v>345</v>
      </c>
      <c r="C46" t="s">
        <v>1</v>
      </c>
      <c r="D46">
        <v>200953</v>
      </c>
      <c r="E46" s="9">
        <v>42736</v>
      </c>
      <c r="F46" s="9">
        <v>43051</v>
      </c>
      <c r="H46">
        <v>1</v>
      </c>
      <c r="I46" t="s">
        <v>302</v>
      </c>
      <c r="P46">
        <f t="shared" si="0"/>
        <v>200953</v>
      </c>
      <c r="Q46">
        <f>MATCH(C46, TPlaza[CLAVE], 0)</f>
        <v>1</v>
      </c>
      <c r="R46">
        <f>IF(B46="", "", MATCH(B46, 'Ausencias Clean'!$M$2:$M$763, 0))</f>
        <v>1</v>
      </c>
      <c r="S46" s="9">
        <f t="shared" si="1"/>
        <v>42736</v>
      </c>
      <c r="T46" s="9">
        <f t="shared" si="2"/>
        <v>43051</v>
      </c>
      <c r="U46" t="str">
        <f t="shared" si="3"/>
        <v>TEMPORAL</v>
      </c>
      <c r="V46" t="str">
        <f t="shared" si="4"/>
        <v/>
      </c>
      <c r="W46" t="str">
        <f t="shared" si="5"/>
        <v>CO-150851-24028900  60000-20170101-20171112-2</v>
      </c>
      <c r="X46" t="str">
        <f t="shared" si="6"/>
        <v/>
      </c>
      <c r="Y46" t="str">
        <f t="shared" si="7"/>
        <v/>
      </c>
      <c r="Z46" t="str">
        <f t="shared" si="8"/>
        <v/>
      </c>
    </row>
    <row r="47" spans="1:26" x14ac:dyDescent="0.25">
      <c r="C47" t="s">
        <v>17</v>
      </c>
      <c r="D47">
        <v>419041</v>
      </c>
      <c r="E47" s="9">
        <v>42736</v>
      </c>
      <c r="F47" s="9">
        <v>43100</v>
      </c>
      <c r="H47">
        <v>9</v>
      </c>
      <c r="I47" t="s">
        <v>308</v>
      </c>
      <c r="P47">
        <f t="shared" si="0"/>
        <v>419041</v>
      </c>
      <c r="Q47">
        <f>MATCH(C47, TPlaza[CLAVE], 0)</f>
        <v>9</v>
      </c>
      <c r="R47" t="str">
        <f>IF(B47="", "", MATCH(B47, 'Ausencias Clean'!$M$2:$M$763, 0))</f>
        <v/>
      </c>
      <c r="S47" s="9">
        <f t="shared" si="1"/>
        <v>42736</v>
      </c>
      <c r="T47" s="9">
        <f t="shared" si="2"/>
        <v>43100</v>
      </c>
      <c r="U47" t="str">
        <f t="shared" si="3"/>
        <v>TEMPORAL</v>
      </c>
      <c r="V47" t="str">
        <f t="shared" si="4"/>
        <v/>
      </c>
      <c r="W47" t="str">
        <f t="shared" si="5"/>
        <v/>
      </c>
      <c r="X47" t="str">
        <f t="shared" si="6"/>
        <v/>
      </c>
      <c r="Y47" t="str">
        <f t="shared" si="7"/>
        <v/>
      </c>
      <c r="Z47" t="str">
        <f t="shared" si="8"/>
        <v/>
      </c>
    </row>
    <row r="48" spans="1:26" x14ac:dyDescent="0.25">
      <c r="A48" t="s">
        <v>346</v>
      </c>
      <c r="B48" t="s">
        <v>347</v>
      </c>
      <c r="C48" t="s">
        <v>1</v>
      </c>
      <c r="D48">
        <v>507634</v>
      </c>
      <c r="E48" s="9">
        <v>42905</v>
      </c>
      <c r="F48" s="9">
        <v>42909</v>
      </c>
      <c r="H48">
        <v>1</v>
      </c>
      <c r="I48" t="s">
        <v>348</v>
      </c>
      <c r="P48">
        <f t="shared" si="0"/>
        <v>507634</v>
      </c>
      <c r="Q48">
        <f>MATCH(C48, TPlaza[CLAVE], 0)</f>
        <v>1</v>
      </c>
      <c r="R48">
        <f>IF(B48="", "", MATCH(B48, 'Ausencias Clean'!$M$2:$M$763, 0))</f>
        <v>2</v>
      </c>
      <c r="S48" s="9">
        <f t="shared" si="1"/>
        <v>42905</v>
      </c>
      <c r="T48" s="9">
        <f t="shared" si="2"/>
        <v>42909</v>
      </c>
      <c r="U48" t="str">
        <f t="shared" si="3"/>
        <v>TEMPORAL</v>
      </c>
      <c r="V48" t="str">
        <f t="shared" si="4"/>
        <v/>
      </c>
      <c r="W48" t="str">
        <f t="shared" si="5"/>
        <v>CA-200953-24028900  60000-20170619-20170624-3</v>
      </c>
      <c r="X48" t="str">
        <f t="shared" si="6"/>
        <v/>
      </c>
      <c r="Y48" t="str">
        <f t="shared" si="7"/>
        <v/>
      </c>
      <c r="Z48" t="str">
        <f t="shared" si="8"/>
        <v/>
      </c>
    </row>
    <row r="49" spans="3:26" x14ac:dyDescent="0.25">
      <c r="C49" t="s">
        <v>147</v>
      </c>
      <c r="D49">
        <v>403938</v>
      </c>
      <c r="E49" s="9">
        <v>42887</v>
      </c>
      <c r="F49" s="9">
        <v>42911</v>
      </c>
      <c r="H49">
        <v>74</v>
      </c>
      <c r="I49" t="s">
        <v>349</v>
      </c>
      <c r="P49">
        <f t="shared" si="0"/>
        <v>403938</v>
      </c>
      <c r="Q49">
        <f>MATCH(C49, TPlaza[CLAVE], 0)</f>
        <v>74</v>
      </c>
      <c r="R49" t="str">
        <f>IF(B49="", "", MATCH(B49, 'Ausencias Clean'!$M$2:$M$763, 0))</f>
        <v/>
      </c>
      <c r="S49" s="9">
        <f t="shared" si="1"/>
        <v>42887</v>
      </c>
      <c r="T49" s="9">
        <f t="shared" si="2"/>
        <v>42911</v>
      </c>
      <c r="U49" t="str">
        <f t="shared" si="3"/>
        <v>TEMPORAL</v>
      </c>
      <c r="V49" t="str">
        <f t="shared" si="4"/>
        <v/>
      </c>
      <c r="W49" t="str">
        <f t="shared" si="5"/>
        <v/>
      </c>
      <c r="X49" t="str">
        <f t="shared" si="6"/>
        <v/>
      </c>
      <c r="Y49" t="str">
        <f t="shared" si="7"/>
        <v/>
      </c>
      <c r="Z49" t="str">
        <f t="shared" si="8"/>
        <v/>
      </c>
    </row>
    <row r="50" spans="3:26" x14ac:dyDescent="0.25">
      <c r="C50" t="s">
        <v>27</v>
      </c>
      <c r="D50">
        <v>490746</v>
      </c>
      <c r="E50" s="9">
        <v>42887</v>
      </c>
      <c r="F50" s="9">
        <v>42911</v>
      </c>
      <c r="H50">
        <v>14</v>
      </c>
      <c r="I50" t="s">
        <v>350</v>
      </c>
      <c r="P50">
        <f t="shared" si="0"/>
        <v>490746</v>
      </c>
      <c r="Q50">
        <f>MATCH(C50, TPlaza[CLAVE], 0)</f>
        <v>14</v>
      </c>
      <c r="R50" t="str">
        <f>IF(B50="", "", MATCH(B50, 'Ausencias Clean'!$M$2:$M$763, 0))</f>
        <v/>
      </c>
      <c r="S50" s="9">
        <f t="shared" si="1"/>
        <v>42887</v>
      </c>
      <c r="T50" s="9">
        <f t="shared" si="2"/>
        <v>42911</v>
      </c>
      <c r="U50" t="str">
        <f t="shared" si="3"/>
        <v>TEMPORAL</v>
      </c>
      <c r="V50" t="str">
        <f t="shared" si="4"/>
        <v/>
      </c>
      <c r="W50" t="str">
        <f t="shared" si="5"/>
        <v/>
      </c>
      <c r="X50" t="str">
        <f t="shared" si="6"/>
        <v/>
      </c>
      <c r="Y50" t="str">
        <f t="shared" si="7"/>
        <v/>
      </c>
      <c r="Z50" t="str">
        <f t="shared" si="8"/>
        <v/>
      </c>
    </row>
    <row r="51" spans="3:26" x14ac:dyDescent="0.25">
      <c r="C51" t="s">
        <v>25</v>
      </c>
      <c r="D51">
        <v>435741</v>
      </c>
      <c r="E51" s="9">
        <v>42908</v>
      </c>
      <c r="F51" s="9">
        <v>42960</v>
      </c>
      <c r="H51">
        <v>13</v>
      </c>
      <c r="I51" t="s">
        <v>310</v>
      </c>
      <c r="P51">
        <f t="shared" si="0"/>
        <v>435741</v>
      </c>
      <c r="Q51">
        <f>MATCH(C51, TPlaza[CLAVE], 0)</f>
        <v>13</v>
      </c>
      <c r="R51" t="str">
        <f>IF(B51="", "", MATCH(B51, 'Ausencias Clean'!$M$2:$M$763, 0))</f>
        <v/>
      </c>
      <c r="S51" s="9">
        <f t="shared" si="1"/>
        <v>42908</v>
      </c>
      <c r="T51" s="9">
        <f t="shared" si="2"/>
        <v>42960</v>
      </c>
      <c r="U51" t="str">
        <f t="shared" si="3"/>
        <v>TEMPORAL</v>
      </c>
      <c r="V51" t="str">
        <f t="shared" si="4"/>
        <v/>
      </c>
      <c r="W51" t="str">
        <f t="shared" si="5"/>
        <v/>
      </c>
      <c r="X51" t="str">
        <f t="shared" si="6"/>
        <v/>
      </c>
      <c r="Y51" t="str">
        <f t="shared" si="7"/>
        <v/>
      </c>
      <c r="Z51" t="str">
        <f t="shared" si="8"/>
        <v/>
      </c>
    </row>
    <row r="52" spans="3:26" x14ac:dyDescent="0.25">
      <c r="C52" t="s">
        <v>29</v>
      </c>
      <c r="D52">
        <v>178194</v>
      </c>
      <c r="E52" s="9">
        <v>42887</v>
      </c>
      <c r="F52" s="9">
        <v>42911</v>
      </c>
      <c r="H52">
        <v>15</v>
      </c>
      <c r="I52" t="s">
        <v>316</v>
      </c>
      <c r="P52">
        <f t="shared" si="0"/>
        <v>178194</v>
      </c>
      <c r="Q52">
        <f>MATCH(C52, TPlaza[CLAVE], 0)</f>
        <v>15</v>
      </c>
      <c r="R52" t="str">
        <f>IF(B52="", "", MATCH(B52, 'Ausencias Clean'!$M$2:$M$763, 0))</f>
        <v/>
      </c>
      <c r="S52" s="9">
        <f t="shared" si="1"/>
        <v>42887</v>
      </c>
      <c r="T52" s="9">
        <f t="shared" si="2"/>
        <v>42911</v>
      </c>
      <c r="U52" t="str">
        <f t="shared" si="3"/>
        <v>TEMPORAL</v>
      </c>
      <c r="V52" t="str">
        <f t="shared" si="4"/>
        <v/>
      </c>
      <c r="W52" t="str">
        <f t="shared" si="5"/>
        <v/>
      </c>
      <c r="X52" t="str">
        <f t="shared" si="6"/>
        <v/>
      </c>
      <c r="Y52" t="str">
        <f t="shared" si="7"/>
        <v/>
      </c>
      <c r="Z52" t="str">
        <f t="shared" si="8"/>
        <v/>
      </c>
    </row>
    <row r="53" spans="3:26" x14ac:dyDescent="0.25">
      <c r="C53" t="s">
        <v>21</v>
      </c>
      <c r="D53">
        <v>333892</v>
      </c>
      <c r="E53" s="9">
        <v>42907</v>
      </c>
      <c r="F53" s="9">
        <v>42960</v>
      </c>
      <c r="H53">
        <v>11</v>
      </c>
      <c r="I53" t="s">
        <v>312</v>
      </c>
      <c r="P53">
        <f t="shared" si="0"/>
        <v>333892</v>
      </c>
      <c r="Q53">
        <f>MATCH(C53, TPlaza[CLAVE], 0)</f>
        <v>11</v>
      </c>
      <c r="R53" t="str">
        <f>IF(B53="", "", MATCH(B53, 'Ausencias Clean'!$M$2:$M$763, 0))</f>
        <v/>
      </c>
      <c r="S53" s="9">
        <f t="shared" si="1"/>
        <v>42907</v>
      </c>
      <c r="T53" s="9">
        <f t="shared" si="2"/>
        <v>42960</v>
      </c>
      <c r="U53" t="str">
        <f t="shared" si="3"/>
        <v>TEMPORAL</v>
      </c>
      <c r="V53" t="str">
        <f t="shared" si="4"/>
        <v/>
      </c>
      <c r="W53" t="str">
        <f t="shared" si="5"/>
        <v/>
      </c>
      <c r="X53" t="str">
        <f t="shared" si="6"/>
        <v/>
      </c>
      <c r="Y53" t="str">
        <f t="shared" si="7"/>
        <v/>
      </c>
      <c r="Z53" t="str">
        <f t="shared" si="8"/>
        <v/>
      </c>
    </row>
    <row r="54" spans="3:26" x14ac:dyDescent="0.25">
      <c r="C54" t="s">
        <v>53</v>
      </c>
      <c r="D54">
        <v>466911</v>
      </c>
      <c r="E54" s="9">
        <v>42857</v>
      </c>
      <c r="F54" s="9">
        <v>42911</v>
      </c>
      <c r="H54">
        <v>27</v>
      </c>
      <c r="I54" t="s">
        <v>351</v>
      </c>
      <c r="P54">
        <f t="shared" si="0"/>
        <v>466911</v>
      </c>
      <c r="Q54">
        <f>MATCH(C54, TPlaza[CLAVE], 0)</f>
        <v>27</v>
      </c>
      <c r="R54" t="str">
        <f>IF(B54="", "", MATCH(B54, 'Ausencias Clean'!$M$2:$M$763, 0))</f>
        <v/>
      </c>
      <c r="S54" s="9">
        <f t="shared" si="1"/>
        <v>42857</v>
      </c>
      <c r="T54" s="9">
        <f t="shared" si="2"/>
        <v>42911</v>
      </c>
      <c r="U54" t="str">
        <f t="shared" si="3"/>
        <v>TEMPORAL</v>
      </c>
      <c r="V54" t="str">
        <f t="shared" si="4"/>
        <v/>
      </c>
      <c r="W54" t="str">
        <f t="shared" si="5"/>
        <v/>
      </c>
      <c r="X54" t="str">
        <f t="shared" si="6"/>
        <v/>
      </c>
      <c r="Y54" t="str">
        <f t="shared" si="7"/>
        <v/>
      </c>
      <c r="Z54" t="str">
        <f t="shared" si="8"/>
        <v/>
      </c>
    </row>
    <row r="55" spans="3:26" x14ac:dyDescent="0.25">
      <c r="C55" t="s">
        <v>71</v>
      </c>
      <c r="D55">
        <v>934947</v>
      </c>
      <c r="E55" s="9">
        <v>42909</v>
      </c>
      <c r="F55" s="9">
        <v>42960</v>
      </c>
      <c r="H55">
        <v>36</v>
      </c>
      <c r="I55" t="s">
        <v>352</v>
      </c>
      <c r="P55">
        <f t="shared" si="0"/>
        <v>934947</v>
      </c>
      <c r="Q55">
        <f>MATCH(C55, TPlaza[CLAVE], 0)</f>
        <v>36</v>
      </c>
      <c r="R55" t="str">
        <f>IF(B55="", "", MATCH(B55, 'Ausencias Clean'!$M$2:$M$763, 0))</f>
        <v/>
      </c>
      <c r="S55" s="9">
        <f t="shared" si="1"/>
        <v>42909</v>
      </c>
      <c r="T55" s="9">
        <f t="shared" si="2"/>
        <v>42960</v>
      </c>
      <c r="U55" t="str">
        <f t="shared" si="3"/>
        <v>TEMPORAL</v>
      </c>
      <c r="V55" t="str">
        <f t="shared" si="4"/>
        <v/>
      </c>
      <c r="W55" t="str">
        <f t="shared" si="5"/>
        <v/>
      </c>
      <c r="X55" t="str">
        <f t="shared" si="6"/>
        <v/>
      </c>
      <c r="Y55" t="str">
        <f t="shared" si="7"/>
        <v/>
      </c>
      <c r="Z55" t="str">
        <f t="shared" si="8"/>
        <v/>
      </c>
    </row>
    <row r="56" spans="3:26" x14ac:dyDescent="0.25">
      <c r="C56" t="s">
        <v>69</v>
      </c>
      <c r="D56">
        <v>600316</v>
      </c>
      <c r="E56" s="9">
        <v>42887</v>
      </c>
      <c r="F56" s="9">
        <v>42911</v>
      </c>
      <c r="H56">
        <v>35</v>
      </c>
      <c r="I56" t="s">
        <v>353</v>
      </c>
      <c r="P56">
        <f t="shared" si="0"/>
        <v>600316</v>
      </c>
      <c r="Q56">
        <f>MATCH(C56, TPlaza[CLAVE], 0)</f>
        <v>35</v>
      </c>
      <c r="R56" t="str">
        <f>IF(B56="", "", MATCH(B56, 'Ausencias Clean'!$M$2:$M$763, 0))</f>
        <v/>
      </c>
      <c r="S56" s="9">
        <f t="shared" si="1"/>
        <v>42887</v>
      </c>
      <c r="T56" s="9">
        <f t="shared" si="2"/>
        <v>42911</v>
      </c>
      <c r="U56" t="str">
        <f t="shared" si="3"/>
        <v>TEMPORAL</v>
      </c>
      <c r="V56" t="str">
        <f t="shared" si="4"/>
        <v/>
      </c>
      <c r="W56" t="str">
        <f t="shared" si="5"/>
        <v/>
      </c>
      <c r="X56" t="str">
        <f t="shared" si="6"/>
        <v/>
      </c>
      <c r="Y56" t="str">
        <f t="shared" si="7"/>
        <v/>
      </c>
      <c r="Z56" t="str">
        <f t="shared" si="8"/>
        <v/>
      </c>
    </row>
    <row r="57" spans="3:26" x14ac:dyDescent="0.25">
      <c r="C57" t="s">
        <v>105</v>
      </c>
      <c r="D57">
        <v>317017</v>
      </c>
      <c r="E57" s="9">
        <v>42911</v>
      </c>
      <c r="F57" s="9">
        <v>42960</v>
      </c>
      <c r="H57">
        <v>53</v>
      </c>
      <c r="I57" t="s">
        <v>332</v>
      </c>
      <c r="P57">
        <f t="shared" si="0"/>
        <v>317017</v>
      </c>
      <c r="Q57">
        <f>MATCH(C57, TPlaza[CLAVE], 0)</f>
        <v>53</v>
      </c>
      <c r="R57" t="str">
        <f>IF(B57="", "", MATCH(B57, 'Ausencias Clean'!$M$2:$M$763, 0))</f>
        <v/>
      </c>
      <c r="S57" s="9">
        <f t="shared" si="1"/>
        <v>42911</v>
      </c>
      <c r="T57" s="9">
        <f t="shared" si="2"/>
        <v>42960</v>
      </c>
      <c r="U57" t="str">
        <f t="shared" si="3"/>
        <v>TEMPORAL</v>
      </c>
      <c r="V57" t="str">
        <f t="shared" si="4"/>
        <v/>
      </c>
      <c r="W57" t="str">
        <f t="shared" si="5"/>
        <v/>
      </c>
      <c r="X57" t="str">
        <f t="shared" si="6"/>
        <v/>
      </c>
      <c r="Y57" t="str">
        <f t="shared" si="7"/>
        <v/>
      </c>
      <c r="Z57" t="str">
        <f t="shared" si="8"/>
        <v/>
      </c>
    </row>
    <row r="58" spans="3:26" x14ac:dyDescent="0.25">
      <c r="C58" t="s">
        <v>107</v>
      </c>
      <c r="D58">
        <v>321084</v>
      </c>
      <c r="E58" s="9">
        <v>42906</v>
      </c>
      <c r="F58" s="9">
        <v>42961</v>
      </c>
      <c r="H58">
        <v>54</v>
      </c>
      <c r="I58" t="s">
        <v>326</v>
      </c>
      <c r="P58">
        <f t="shared" si="0"/>
        <v>321084</v>
      </c>
      <c r="Q58">
        <f>MATCH(C58, TPlaza[CLAVE], 0)</f>
        <v>54</v>
      </c>
      <c r="R58" t="str">
        <f>IF(B58="", "", MATCH(B58, 'Ausencias Clean'!$M$2:$M$763, 0))</f>
        <v/>
      </c>
      <c r="S58" s="9">
        <f t="shared" si="1"/>
        <v>42906</v>
      </c>
      <c r="T58" s="9">
        <f t="shared" si="2"/>
        <v>42961</v>
      </c>
      <c r="U58" t="str">
        <f t="shared" si="3"/>
        <v>TEMPORAL</v>
      </c>
      <c r="V58" t="str">
        <f t="shared" si="4"/>
        <v/>
      </c>
      <c r="W58" t="str">
        <f t="shared" si="5"/>
        <v/>
      </c>
      <c r="X58" t="str">
        <f t="shared" si="6"/>
        <v/>
      </c>
      <c r="Y58" t="str">
        <f t="shared" si="7"/>
        <v/>
      </c>
      <c r="Z58" t="str">
        <f t="shared" si="8"/>
        <v/>
      </c>
    </row>
    <row r="59" spans="3:26" x14ac:dyDescent="0.25">
      <c r="C59" t="s">
        <v>109</v>
      </c>
      <c r="D59">
        <v>852387</v>
      </c>
      <c r="E59" s="9">
        <v>42906</v>
      </c>
      <c r="F59" s="9">
        <v>42961</v>
      </c>
      <c r="H59">
        <v>55</v>
      </c>
      <c r="I59" t="s">
        <v>354</v>
      </c>
      <c r="P59">
        <f t="shared" si="0"/>
        <v>852387</v>
      </c>
      <c r="Q59">
        <f>MATCH(C59, TPlaza[CLAVE], 0)</f>
        <v>55</v>
      </c>
      <c r="R59" t="str">
        <f>IF(B59="", "", MATCH(B59, 'Ausencias Clean'!$M$2:$M$763, 0))</f>
        <v/>
      </c>
      <c r="S59" s="9">
        <f t="shared" si="1"/>
        <v>42906</v>
      </c>
      <c r="T59" s="9">
        <f t="shared" si="2"/>
        <v>42961</v>
      </c>
      <c r="U59" t="str">
        <f t="shared" si="3"/>
        <v>TEMPORAL</v>
      </c>
      <c r="V59" t="str">
        <f t="shared" si="4"/>
        <v/>
      </c>
      <c r="W59" t="str">
        <f t="shared" si="5"/>
        <v/>
      </c>
      <c r="X59" t="str">
        <f t="shared" si="6"/>
        <v/>
      </c>
      <c r="Y59" t="str">
        <f t="shared" si="7"/>
        <v/>
      </c>
      <c r="Z59" t="str">
        <f t="shared" si="8"/>
        <v/>
      </c>
    </row>
    <row r="60" spans="3:26" x14ac:dyDescent="0.25">
      <c r="C60" t="s">
        <v>11</v>
      </c>
      <c r="D60">
        <v>434039</v>
      </c>
      <c r="E60" s="9">
        <v>42911</v>
      </c>
      <c r="F60" s="9">
        <v>42960</v>
      </c>
      <c r="H60">
        <v>6</v>
      </c>
      <c r="I60" t="s">
        <v>307</v>
      </c>
      <c r="P60">
        <f t="shared" si="0"/>
        <v>434039</v>
      </c>
      <c r="Q60">
        <f>MATCH(C60, TPlaza[CLAVE], 0)</f>
        <v>6</v>
      </c>
      <c r="R60" t="str">
        <f>IF(B60="", "", MATCH(B60, 'Ausencias Clean'!$M$2:$M$763, 0))</f>
        <v/>
      </c>
      <c r="S60" s="9">
        <f t="shared" si="1"/>
        <v>42911</v>
      </c>
      <c r="T60" s="9">
        <f t="shared" si="2"/>
        <v>42960</v>
      </c>
      <c r="U60" t="str">
        <f t="shared" si="3"/>
        <v>TEMPORAL</v>
      </c>
      <c r="V60" t="str">
        <f t="shared" si="4"/>
        <v/>
      </c>
      <c r="W60" t="str">
        <f t="shared" si="5"/>
        <v/>
      </c>
      <c r="X60" t="str">
        <f t="shared" si="6"/>
        <v/>
      </c>
      <c r="Y60" t="str">
        <f t="shared" si="7"/>
        <v/>
      </c>
      <c r="Z60" t="str">
        <f t="shared" si="8"/>
        <v/>
      </c>
    </row>
    <row r="61" spans="3:26" x14ac:dyDescent="0.25">
      <c r="C61" t="s">
        <v>47</v>
      </c>
      <c r="D61">
        <v>426226</v>
      </c>
      <c r="E61" s="9">
        <v>42887</v>
      </c>
      <c r="F61" s="9">
        <v>42911</v>
      </c>
      <c r="H61">
        <v>24</v>
      </c>
      <c r="I61" t="s">
        <v>336</v>
      </c>
      <c r="P61">
        <f t="shared" si="0"/>
        <v>426226</v>
      </c>
      <c r="Q61">
        <f>MATCH(C61, TPlaza[CLAVE], 0)</f>
        <v>24</v>
      </c>
      <c r="R61" t="str">
        <f>IF(B61="", "", MATCH(B61, 'Ausencias Clean'!$M$2:$M$763, 0))</f>
        <v/>
      </c>
      <c r="S61" s="9">
        <f t="shared" si="1"/>
        <v>42887</v>
      </c>
      <c r="T61" s="9">
        <f t="shared" si="2"/>
        <v>42911</v>
      </c>
      <c r="U61" t="str">
        <f t="shared" si="3"/>
        <v>TEMPORAL</v>
      </c>
      <c r="V61" t="str">
        <f t="shared" si="4"/>
        <v/>
      </c>
      <c r="W61" t="str">
        <f t="shared" si="5"/>
        <v/>
      </c>
      <c r="X61" t="str">
        <f t="shared" si="6"/>
        <v/>
      </c>
      <c r="Y61" t="str">
        <f t="shared" si="7"/>
        <v/>
      </c>
      <c r="Z61" t="str">
        <f t="shared" si="8"/>
        <v/>
      </c>
    </row>
    <row r="62" spans="3:26" x14ac:dyDescent="0.25">
      <c r="C62" t="s">
        <v>49</v>
      </c>
      <c r="D62">
        <v>318478</v>
      </c>
      <c r="E62" s="9">
        <v>42887</v>
      </c>
      <c r="F62" s="9">
        <v>42911</v>
      </c>
      <c r="H62">
        <v>25</v>
      </c>
      <c r="I62" t="s">
        <v>355</v>
      </c>
      <c r="P62">
        <f t="shared" si="0"/>
        <v>318478</v>
      </c>
      <c r="Q62">
        <f>MATCH(C62, TPlaza[CLAVE], 0)</f>
        <v>25</v>
      </c>
      <c r="R62" t="str">
        <f>IF(B62="", "", MATCH(B62, 'Ausencias Clean'!$M$2:$M$763, 0))</f>
        <v/>
      </c>
      <c r="S62" s="9">
        <f t="shared" si="1"/>
        <v>42887</v>
      </c>
      <c r="T62" s="9">
        <f t="shared" si="2"/>
        <v>42911</v>
      </c>
      <c r="U62" t="str">
        <f t="shared" si="3"/>
        <v>TEMPORAL</v>
      </c>
      <c r="V62" t="str">
        <f t="shared" si="4"/>
        <v/>
      </c>
      <c r="W62" t="str">
        <f t="shared" si="5"/>
        <v/>
      </c>
      <c r="X62" t="str">
        <f t="shared" si="6"/>
        <v/>
      </c>
      <c r="Y62" t="str">
        <f t="shared" si="7"/>
        <v/>
      </c>
      <c r="Z62" t="str">
        <f t="shared" si="8"/>
        <v/>
      </c>
    </row>
    <row r="63" spans="3:26" x14ac:dyDescent="0.25">
      <c r="C63" t="s">
        <v>111</v>
      </c>
      <c r="D63">
        <v>652482</v>
      </c>
      <c r="E63" s="9">
        <v>42906</v>
      </c>
      <c r="F63" s="9">
        <v>42961</v>
      </c>
      <c r="H63">
        <v>56</v>
      </c>
      <c r="I63" t="s">
        <v>331</v>
      </c>
      <c r="P63">
        <f t="shared" si="0"/>
        <v>652482</v>
      </c>
      <c r="Q63">
        <f>MATCH(C63, TPlaza[CLAVE], 0)</f>
        <v>56</v>
      </c>
      <c r="R63" t="str">
        <f>IF(B63="", "", MATCH(B63, 'Ausencias Clean'!$M$2:$M$763, 0))</f>
        <v/>
      </c>
      <c r="S63" s="9">
        <f t="shared" si="1"/>
        <v>42906</v>
      </c>
      <c r="T63" s="9">
        <f t="shared" si="2"/>
        <v>42961</v>
      </c>
      <c r="U63" t="str">
        <f t="shared" si="3"/>
        <v>TEMPORAL</v>
      </c>
      <c r="V63" t="str">
        <f t="shared" si="4"/>
        <v/>
      </c>
      <c r="W63" t="str">
        <f t="shared" si="5"/>
        <v/>
      </c>
      <c r="X63" t="str">
        <f t="shared" si="6"/>
        <v/>
      </c>
      <c r="Y63" t="str">
        <f t="shared" si="7"/>
        <v/>
      </c>
      <c r="Z63" t="str">
        <f t="shared" si="8"/>
        <v/>
      </c>
    </row>
    <row r="64" spans="3:26" x14ac:dyDescent="0.25">
      <c r="C64" t="s">
        <v>113</v>
      </c>
      <c r="D64">
        <v>517366</v>
      </c>
      <c r="E64" s="9">
        <v>42908</v>
      </c>
      <c r="F64" s="9">
        <v>42960</v>
      </c>
      <c r="H64">
        <v>57</v>
      </c>
      <c r="I64" t="s">
        <v>335</v>
      </c>
      <c r="P64">
        <f t="shared" si="0"/>
        <v>517366</v>
      </c>
      <c r="Q64">
        <f>MATCH(C64, TPlaza[CLAVE], 0)</f>
        <v>57</v>
      </c>
      <c r="R64" t="str">
        <f>IF(B64="", "", MATCH(B64, 'Ausencias Clean'!$M$2:$M$763, 0))</f>
        <v/>
      </c>
      <c r="S64" s="9">
        <f t="shared" si="1"/>
        <v>42908</v>
      </c>
      <c r="T64" s="9">
        <f t="shared" si="2"/>
        <v>42960</v>
      </c>
      <c r="U64" t="str">
        <f t="shared" si="3"/>
        <v>TEMPORAL</v>
      </c>
      <c r="V64" t="str">
        <f t="shared" si="4"/>
        <v/>
      </c>
      <c r="W64" t="str">
        <f t="shared" si="5"/>
        <v/>
      </c>
      <c r="X64" t="str">
        <f t="shared" si="6"/>
        <v/>
      </c>
      <c r="Y64" t="str">
        <f t="shared" si="7"/>
        <v/>
      </c>
      <c r="Z64" t="str">
        <f t="shared" si="8"/>
        <v/>
      </c>
    </row>
    <row r="65" spans="1:26" x14ac:dyDescent="0.25">
      <c r="C65" t="s">
        <v>117</v>
      </c>
      <c r="D65">
        <v>557767</v>
      </c>
      <c r="E65" s="9">
        <v>42907</v>
      </c>
      <c r="F65" s="9">
        <v>42960</v>
      </c>
      <c r="H65">
        <v>59</v>
      </c>
      <c r="I65" t="s">
        <v>333</v>
      </c>
      <c r="P65">
        <f t="shared" si="0"/>
        <v>557767</v>
      </c>
      <c r="Q65">
        <f>MATCH(C65, TPlaza[CLAVE], 0)</f>
        <v>59</v>
      </c>
      <c r="R65" t="str">
        <f>IF(B65="", "", MATCH(B65, 'Ausencias Clean'!$M$2:$M$763, 0))</f>
        <v/>
      </c>
      <c r="S65" s="9">
        <f t="shared" si="1"/>
        <v>42907</v>
      </c>
      <c r="T65" s="9">
        <f t="shared" si="2"/>
        <v>42960</v>
      </c>
      <c r="U65" t="str">
        <f t="shared" si="3"/>
        <v>TEMPORAL</v>
      </c>
      <c r="V65" t="str">
        <f t="shared" si="4"/>
        <v/>
      </c>
      <c r="W65" t="str">
        <f t="shared" si="5"/>
        <v/>
      </c>
      <c r="X65" t="str">
        <f t="shared" si="6"/>
        <v/>
      </c>
      <c r="Y65" t="str">
        <f t="shared" si="7"/>
        <v/>
      </c>
      <c r="Z65" t="str">
        <f t="shared" si="8"/>
        <v/>
      </c>
    </row>
    <row r="66" spans="1:26" x14ac:dyDescent="0.25">
      <c r="C66" t="s">
        <v>119</v>
      </c>
      <c r="D66">
        <v>370184</v>
      </c>
      <c r="E66" s="9">
        <v>42909</v>
      </c>
      <c r="F66" s="9">
        <v>42960</v>
      </c>
      <c r="H66">
        <v>60</v>
      </c>
      <c r="I66" t="s">
        <v>330</v>
      </c>
      <c r="P66">
        <f t="shared" si="0"/>
        <v>370184</v>
      </c>
      <c r="Q66">
        <f>MATCH(C66, TPlaza[CLAVE], 0)</f>
        <v>60</v>
      </c>
      <c r="R66" t="str">
        <f>IF(B66="", "", MATCH(B66, 'Ausencias Clean'!$M$2:$M$763, 0))</f>
        <v/>
      </c>
      <c r="S66" s="9">
        <f t="shared" si="1"/>
        <v>42909</v>
      </c>
      <c r="T66" s="9">
        <f t="shared" si="2"/>
        <v>42960</v>
      </c>
      <c r="U66" t="str">
        <f t="shared" si="3"/>
        <v>TEMPORAL</v>
      </c>
      <c r="V66" t="str">
        <f t="shared" si="4"/>
        <v/>
      </c>
      <c r="W66" t="str">
        <f t="shared" si="5"/>
        <v/>
      </c>
      <c r="X66" t="str">
        <f t="shared" si="6"/>
        <v/>
      </c>
      <c r="Y66" t="str">
        <f t="shared" si="7"/>
        <v/>
      </c>
      <c r="Z66" t="str">
        <f t="shared" si="8"/>
        <v/>
      </c>
    </row>
    <row r="67" spans="1:26" x14ac:dyDescent="0.25">
      <c r="C67" t="s">
        <v>121</v>
      </c>
      <c r="D67">
        <v>369907</v>
      </c>
      <c r="E67" s="9">
        <v>42911</v>
      </c>
      <c r="F67" s="9">
        <v>42960</v>
      </c>
      <c r="H67">
        <v>61</v>
      </c>
      <c r="I67" t="s">
        <v>327</v>
      </c>
      <c r="P67">
        <f t="shared" ref="P67:P130" si="9">D67</f>
        <v>369907</v>
      </c>
      <c r="Q67">
        <f>MATCH(C67, TPlaza[CLAVE], 0)</f>
        <v>61</v>
      </c>
      <c r="R67" t="str">
        <f>IF(B67="", "", MATCH(B67, 'Ausencias Clean'!$M$2:$M$763, 0))</f>
        <v/>
      </c>
      <c r="S67" s="9">
        <f t="shared" ref="S67:S130" si="10">E67</f>
        <v>42911</v>
      </c>
      <c r="T67" s="9">
        <f t="shared" ref="T67:T130" si="11">F67</f>
        <v>42960</v>
      </c>
      <c r="U67" t="str">
        <f t="shared" ref="U67:U130" si="12">IF(F67=DATE(9999, 12,31), "DEFINITIVO", "TEMPORAL")</f>
        <v>TEMPORAL</v>
      </c>
      <c r="V67" t="str">
        <f t="shared" ref="V67:V130" si="13">IF(G67="", "", G67)</f>
        <v/>
      </c>
      <c r="W67" t="str">
        <f t="shared" ref="W67:W130" si="14">IF(B67="", "", B67)</f>
        <v/>
      </c>
      <c r="X67" t="str">
        <f t="shared" ref="X67:X130" si="15">IF(J67="", "", J67)</f>
        <v/>
      </c>
      <c r="Y67" t="str">
        <f t="shared" ref="Y67:Y130" si="16">IF(K67="", "", K67)</f>
        <v/>
      </c>
      <c r="Z67" t="str">
        <f t="shared" ref="Z67:Z130" si="17">IF(L67="", "", L67)</f>
        <v/>
      </c>
    </row>
    <row r="68" spans="1:26" x14ac:dyDescent="0.25">
      <c r="C68" t="s">
        <v>123</v>
      </c>
      <c r="D68">
        <v>315758</v>
      </c>
      <c r="E68" s="9">
        <v>42887</v>
      </c>
      <c r="F68" s="9">
        <v>42911</v>
      </c>
      <c r="H68">
        <v>62</v>
      </c>
      <c r="I68" t="s">
        <v>325</v>
      </c>
      <c r="P68">
        <f t="shared" si="9"/>
        <v>315758</v>
      </c>
      <c r="Q68">
        <f>MATCH(C68, TPlaza[CLAVE], 0)</f>
        <v>62</v>
      </c>
      <c r="R68" t="str">
        <f>IF(B68="", "", MATCH(B68, 'Ausencias Clean'!$M$2:$M$763, 0))</f>
        <v/>
      </c>
      <c r="S68" s="9">
        <f t="shared" si="10"/>
        <v>42887</v>
      </c>
      <c r="T68" s="9">
        <f t="shared" si="11"/>
        <v>42911</v>
      </c>
      <c r="U68" t="str">
        <f t="shared" si="12"/>
        <v>TEMPORAL</v>
      </c>
      <c r="V68" t="str">
        <f t="shared" si="13"/>
        <v/>
      </c>
      <c r="W68" t="str">
        <f t="shared" si="14"/>
        <v/>
      </c>
      <c r="X68" t="str">
        <f t="shared" si="15"/>
        <v/>
      </c>
      <c r="Y68" t="str">
        <f t="shared" si="16"/>
        <v/>
      </c>
      <c r="Z68" t="str">
        <f t="shared" si="17"/>
        <v/>
      </c>
    </row>
    <row r="69" spans="1:26" x14ac:dyDescent="0.25">
      <c r="C69" t="s">
        <v>133</v>
      </c>
      <c r="D69">
        <v>681065</v>
      </c>
      <c r="E69" s="9">
        <v>42908</v>
      </c>
      <c r="F69" s="9">
        <v>42960</v>
      </c>
      <c r="H69">
        <v>67</v>
      </c>
      <c r="I69" t="s">
        <v>338</v>
      </c>
      <c r="P69">
        <f t="shared" si="9"/>
        <v>681065</v>
      </c>
      <c r="Q69">
        <f>MATCH(C69, TPlaza[CLAVE], 0)</f>
        <v>67</v>
      </c>
      <c r="R69" t="str">
        <f>IF(B69="", "", MATCH(B69, 'Ausencias Clean'!$M$2:$M$763, 0))</f>
        <v/>
      </c>
      <c r="S69" s="9">
        <f t="shared" si="10"/>
        <v>42908</v>
      </c>
      <c r="T69" s="9">
        <f t="shared" si="11"/>
        <v>42960</v>
      </c>
      <c r="U69" t="str">
        <f t="shared" si="12"/>
        <v>TEMPORAL</v>
      </c>
      <c r="V69" t="str">
        <f t="shared" si="13"/>
        <v/>
      </c>
      <c r="W69" t="str">
        <f t="shared" si="14"/>
        <v/>
      </c>
      <c r="X69" t="str">
        <f t="shared" si="15"/>
        <v/>
      </c>
      <c r="Y69" t="str">
        <f t="shared" si="16"/>
        <v/>
      </c>
      <c r="Z69" t="str">
        <f t="shared" si="17"/>
        <v/>
      </c>
    </row>
    <row r="70" spans="1:26" x14ac:dyDescent="0.25">
      <c r="C70" t="s">
        <v>65</v>
      </c>
      <c r="D70">
        <v>498009</v>
      </c>
      <c r="E70" s="9">
        <v>42908</v>
      </c>
      <c r="F70" s="9">
        <v>42960</v>
      </c>
      <c r="H70">
        <v>33</v>
      </c>
      <c r="I70" t="s">
        <v>356</v>
      </c>
      <c r="P70">
        <f t="shared" si="9"/>
        <v>498009</v>
      </c>
      <c r="Q70">
        <f>MATCH(C70, TPlaza[CLAVE], 0)</f>
        <v>33</v>
      </c>
      <c r="R70" t="str">
        <f>IF(B70="", "", MATCH(B70, 'Ausencias Clean'!$M$2:$M$763, 0))</f>
        <v/>
      </c>
      <c r="S70" s="9">
        <f t="shared" si="10"/>
        <v>42908</v>
      </c>
      <c r="T70" s="9">
        <f t="shared" si="11"/>
        <v>42960</v>
      </c>
      <c r="U70" t="str">
        <f t="shared" si="12"/>
        <v>TEMPORAL</v>
      </c>
      <c r="V70" t="str">
        <f t="shared" si="13"/>
        <v/>
      </c>
      <c r="W70" t="str">
        <f t="shared" si="14"/>
        <v/>
      </c>
      <c r="X70" t="str">
        <f t="shared" si="15"/>
        <v/>
      </c>
      <c r="Y70" t="str">
        <f t="shared" si="16"/>
        <v/>
      </c>
      <c r="Z70" t="str">
        <f t="shared" si="17"/>
        <v/>
      </c>
    </row>
    <row r="71" spans="1:26" x14ac:dyDescent="0.25">
      <c r="C71" t="s">
        <v>39</v>
      </c>
      <c r="D71">
        <v>566818</v>
      </c>
      <c r="E71" s="9">
        <v>42907</v>
      </c>
      <c r="F71" s="9">
        <v>42960</v>
      </c>
      <c r="H71">
        <v>20</v>
      </c>
      <c r="I71" t="s">
        <v>357</v>
      </c>
      <c r="P71">
        <f t="shared" si="9"/>
        <v>566818</v>
      </c>
      <c r="Q71">
        <f>MATCH(C71, TPlaza[CLAVE], 0)</f>
        <v>20</v>
      </c>
      <c r="R71" t="str">
        <f>IF(B71="", "", MATCH(B71, 'Ausencias Clean'!$M$2:$M$763, 0))</f>
        <v/>
      </c>
      <c r="S71" s="9">
        <f t="shared" si="10"/>
        <v>42907</v>
      </c>
      <c r="T71" s="9">
        <f t="shared" si="11"/>
        <v>42960</v>
      </c>
      <c r="U71" t="str">
        <f t="shared" si="12"/>
        <v>TEMPORAL</v>
      </c>
      <c r="V71" t="str">
        <f t="shared" si="13"/>
        <v/>
      </c>
      <c r="W71" t="str">
        <f t="shared" si="14"/>
        <v/>
      </c>
      <c r="X71" t="str">
        <f t="shared" si="15"/>
        <v/>
      </c>
      <c r="Y71" t="str">
        <f t="shared" si="16"/>
        <v/>
      </c>
      <c r="Z71" t="str">
        <f t="shared" si="17"/>
        <v/>
      </c>
    </row>
    <row r="72" spans="1:26" x14ac:dyDescent="0.25">
      <c r="C72" t="s">
        <v>41</v>
      </c>
      <c r="D72">
        <v>312224</v>
      </c>
      <c r="E72" s="9">
        <v>42911</v>
      </c>
      <c r="F72" s="9">
        <v>42960</v>
      </c>
      <c r="H72">
        <v>21</v>
      </c>
      <c r="I72" t="s">
        <v>311</v>
      </c>
      <c r="P72">
        <f t="shared" si="9"/>
        <v>312224</v>
      </c>
      <c r="Q72">
        <f>MATCH(C72, TPlaza[CLAVE], 0)</f>
        <v>21</v>
      </c>
      <c r="R72" t="str">
        <f>IF(B72="", "", MATCH(B72, 'Ausencias Clean'!$M$2:$M$763, 0))</f>
        <v/>
      </c>
      <c r="S72" s="9">
        <f t="shared" si="10"/>
        <v>42911</v>
      </c>
      <c r="T72" s="9">
        <f t="shared" si="11"/>
        <v>42960</v>
      </c>
      <c r="U72" t="str">
        <f t="shared" si="12"/>
        <v>TEMPORAL</v>
      </c>
      <c r="V72" t="str">
        <f t="shared" si="13"/>
        <v/>
      </c>
      <c r="W72" t="str">
        <f t="shared" si="14"/>
        <v/>
      </c>
      <c r="X72" t="str">
        <f t="shared" si="15"/>
        <v/>
      </c>
      <c r="Y72" t="str">
        <f t="shared" si="16"/>
        <v/>
      </c>
      <c r="Z72" t="str">
        <f t="shared" si="17"/>
        <v/>
      </c>
    </row>
    <row r="73" spans="1:26" x14ac:dyDescent="0.25">
      <c r="C73" t="s">
        <v>141</v>
      </c>
      <c r="D73">
        <v>542634</v>
      </c>
      <c r="E73" s="9">
        <v>42911</v>
      </c>
      <c r="F73" s="9">
        <v>42960</v>
      </c>
      <c r="H73">
        <v>71</v>
      </c>
      <c r="I73" t="s">
        <v>358</v>
      </c>
      <c r="P73">
        <f t="shared" si="9"/>
        <v>542634</v>
      </c>
      <c r="Q73">
        <f>MATCH(C73, TPlaza[CLAVE], 0)</f>
        <v>71</v>
      </c>
      <c r="R73" t="str">
        <f>IF(B73="", "", MATCH(B73, 'Ausencias Clean'!$M$2:$M$763, 0))</f>
        <v/>
      </c>
      <c r="S73" s="9">
        <f t="shared" si="10"/>
        <v>42911</v>
      </c>
      <c r="T73" s="9">
        <f t="shared" si="11"/>
        <v>42960</v>
      </c>
      <c r="U73" t="str">
        <f t="shared" si="12"/>
        <v>TEMPORAL</v>
      </c>
      <c r="V73" t="str">
        <f t="shared" si="13"/>
        <v/>
      </c>
      <c r="W73" t="str">
        <f t="shared" si="14"/>
        <v/>
      </c>
      <c r="X73" t="str">
        <f t="shared" si="15"/>
        <v/>
      </c>
      <c r="Y73" t="str">
        <f t="shared" si="16"/>
        <v/>
      </c>
      <c r="Z73" t="str">
        <f t="shared" si="17"/>
        <v/>
      </c>
    </row>
    <row r="74" spans="1:26" x14ac:dyDescent="0.25">
      <c r="A74" t="s">
        <v>359</v>
      </c>
      <c r="B74" t="s">
        <v>360</v>
      </c>
      <c r="C74" t="s">
        <v>11</v>
      </c>
      <c r="D74">
        <v>313919</v>
      </c>
      <c r="E74" s="9">
        <v>42891</v>
      </c>
      <c r="F74" s="9">
        <v>42918</v>
      </c>
      <c r="H74">
        <v>6</v>
      </c>
      <c r="I74" t="s">
        <v>317</v>
      </c>
      <c r="P74">
        <f t="shared" si="9"/>
        <v>313919</v>
      </c>
      <c r="Q74">
        <f>MATCH(C74, TPlaza[CLAVE], 0)</f>
        <v>6</v>
      </c>
      <c r="R74">
        <f>IF(B74="", "", MATCH(B74, 'Ausencias Clean'!$M$2:$M$763, 0))</f>
        <v>3</v>
      </c>
      <c r="S74" s="9">
        <f t="shared" si="10"/>
        <v>42891</v>
      </c>
      <c r="T74" s="9">
        <f t="shared" si="11"/>
        <v>42918</v>
      </c>
      <c r="U74" t="str">
        <f t="shared" si="12"/>
        <v>TEMPORAL</v>
      </c>
      <c r="V74" t="str">
        <f t="shared" si="13"/>
        <v/>
      </c>
      <c r="W74" t="str">
        <f t="shared" si="14"/>
        <v>IN-434039-240289003004025-20170605-20170702-4</v>
      </c>
      <c r="X74" t="str">
        <f t="shared" si="15"/>
        <v/>
      </c>
      <c r="Y74" t="str">
        <f t="shared" si="16"/>
        <v/>
      </c>
      <c r="Z74" t="str">
        <f t="shared" si="17"/>
        <v/>
      </c>
    </row>
    <row r="75" spans="1:26" x14ac:dyDescent="0.25">
      <c r="A75" t="s">
        <v>361</v>
      </c>
      <c r="B75" t="s">
        <v>362</v>
      </c>
      <c r="C75" t="s">
        <v>17</v>
      </c>
      <c r="D75">
        <v>307452</v>
      </c>
      <c r="E75" s="9">
        <v>42893</v>
      </c>
      <c r="F75" s="9">
        <v>42927</v>
      </c>
      <c r="H75">
        <v>9</v>
      </c>
      <c r="I75" t="s">
        <v>313</v>
      </c>
      <c r="P75">
        <f t="shared" si="9"/>
        <v>307452</v>
      </c>
      <c r="Q75">
        <f>MATCH(C75, TPlaza[CLAVE], 0)</f>
        <v>9</v>
      </c>
      <c r="R75">
        <f>IF(B75="", "", MATCH(B75, 'Ausencias Clean'!$M$2:$M$763, 0))</f>
        <v>4</v>
      </c>
      <c r="S75" s="9">
        <f t="shared" si="10"/>
        <v>42893</v>
      </c>
      <c r="T75" s="9">
        <f t="shared" si="11"/>
        <v>42927</v>
      </c>
      <c r="U75" t="str">
        <f t="shared" si="12"/>
        <v>TEMPORAL</v>
      </c>
      <c r="V75" t="str">
        <f t="shared" si="13"/>
        <v/>
      </c>
      <c r="W75" t="str">
        <f t="shared" si="14"/>
        <v>VA-419041-24028600  10005-20170607-20170711-5</v>
      </c>
      <c r="X75" t="str">
        <f t="shared" si="15"/>
        <v/>
      </c>
      <c r="Y75" t="str">
        <f t="shared" si="16"/>
        <v/>
      </c>
      <c r="Z75" t="str">
        <f t="shared" si="17"/>
        <v/>
      </c>
    </row>
    <row r="76" spans="1:26" x14ac:dyDescent="0.25">
      <c r="A76" t="s">
        <v>363</v>
      </c>
      <c r="B76" t="s">
        <v>364</v>
      </c>
      <c r="C76" t="s">
        <v>19</v>
      </c>
      <c r="D76">
        <v>327144</v>
      </c>
      <c r="E76" s="9">
        <v>42896</v>
      </c>
      <c r="F76" s="9">
        <v>42930</v>
      </c>
      <c r="H76">
        <v>10</v>
      </c>
      <c r="I76" t="s">
        <v>309</v>
      </c>
      <c r="P76">
        <f t="shared" si="9"/>
        <v>327144</v>
      </c>
      <c r="Q76">
        <f>MATCH(C76, TPlaza[CLAVE], 0)</f>
        <v>10</v>
      </c>
      <c r="R76">
        <f>IF(B76="", "", MATCH(B76, 'Ausencias Clean'!$M$2:$M$763, 0))</f>
        <v>5</v>
      </c>
      <c r="S76" s="9">
        <f t="shared" si="10"/>
        <v>42896</v>
      </c>
      <c r="T76" s="9">
        <f t="shared" si="11"/>
        <v>42930</v>
      </c>
      <c r="U76" t="str">
        <f t="shared" si="12"/>
        <v>TEMPORAL</v>
      </c>
      <c r="V76" t="str">
        <f t="shared" si="13"/>
        <v/>
      </c>
      <c r="W76" t="str">
        <f t="shared" si="14"/>
        <v>VA-633190-24028600  10006-20170610-20170714-6</v>
      </c>
      <c r="X76" t="str">
        <f t="shared" si="15"/>
        <v/>
      </c>
      <c r="Y76" t="str">
        <f t="shared" si="16"/>
        <v/>
      </c>
      <c r="Z76" t="str">
        <f t="shared" si="17"/>
        <v/>
      </c>
    </row>
    <row r="77" spans="1:26" x14ac:dyDescent="0.25">
      <c r="C77" t="s">
        <v>37</v>
      </c>
      <c r="D77">
        <v>462962</v>
      </c>
      <c r="E77" s="9">
        <v>42898</v>
      </c>
      <c r="F77" s="9">
        <v>42930</v>
      </c>
      <c r="H77">
        <v>19</v>
      </c>
      <c r="I77" t="s">
        <v>329</v>
      </c>
      <c r="P77">
        <f t="shared" si="9"/>
        <v>462962</v>
      </c>
      <c r="Q77">
        <f>MATCH(C77, TPlaza[CLAVE], 0)</f>
        <v>19</v>
      </c>
      <c r="R77" t="str">
        <f>IF(B77="", "", MATCH(B77, 'Ausencias Clean'!$M$2:$M$763, 0))</f>
        <v/>
      </c>
      <c r="S77" s="9">
        <f t="shared" si="10"/>
        <v>42898</v>
      </c>
      <c r="T77" s="9">
        <f t="shared" si="11"/>
        <v>42930</v>
      </c>
      <c r="U77" t="str">
        <f t="shared" si="12"/>
        <v>TEMPORAL</v>
      </c>
      <c r="V77" t="str">
        <f t="shared" si="13"/>
        <v/>
      </c>
      <c r="W77" t="str">
        <f t="shared" si="14"/>
        <v/>
      </c>
      <c r="X77" t="str">
        <f t="shared" si="15"/>
        <v/>
      </c>
      <c r="Y77" t="str">
        <f t="shared" si="16"/>
        <v/>
      </c>
      <c r="Z77" t="str">
        <f t="shared" si="17"/>
        <v/>
      </c>
    </row>
    <row r="78" spans="1:26" x14ac:dyDescent="0.25">
      <c r="C78" t="s">
        <v>35</v>
      </c>
      <c r="D78">
        <v>511424</v>
      </c>
      <c r="E78" s="9">
        <v>42893</v>
      </c>
      <c r="F78" s="9">
        <v>42927</v>
      </c>
      <c r="H78">
        <v>18</v>
      </c>
      <c r="I78" t="s">
        <v>365</v>
      </c>
      <c r="P78">
        <f t="shared" si="9"/>
        <v>511424</v>
      </c>
      <c r="Q78">
        <f>MATCH(C78, TPlaza[CLAVE], 0)</f>
        <v>18</v>
      </c>
      <c r="R78" t="str">
        <f>IF(B78="", "", MATCH(B78, 'Ausencias Clean'!$M$2:$M$763, 0))</f>
        <v/>
      </c>
      <c r="S78" s="9">
        <f t="shared" si="10"/>
        <v>42893</v>
      </c>
      <c r="T78" s="9">
        <f t="shared" si="11"/>
        <v>42927</v>
      </c>
      <c r="U78" t="str">
        <f t="shared" si="12"/>
        <v>TEMPORAL</v>
      </c>
      <c r="V78" t="str">
        <f t="shared" si="13"/>
        <v/>
      </c>
      <c r="W78" t="str">
        <f t="shared" si="14"/>
        <v/>
      </c>
      <c r="X78" t="str">
        <f t="shared" si="15"/>
        <v/>
      </c>
      <c r="Y78" t="str">
        <f t="shared" si="16"/>
        <v/>
      </c>
      <c r="Z78" t="str">
        <f t="shared" si="17"/>
        <v/>
      </c>
    </row>
    <row r="79" spans="1:26" x14ac:dyDescent="0.25">
      <c r="C79" t="s">
        <v>15</v>
      </c>
      <c r="D79">
        <v>355556</v>
      </c>
      <c r="E79" s="9">
        <v>42906</v>
      </c>
      <c r="F79" s="9">
        <v>42910</v>
      </c>
      <c r="H79">
        <v>8</v>
      </c>
      <c r="I79" t="s">
        <v>366</v>
      </c>
      <c r="P79">
        <f t="shared" si="9"/>
        <v>355556</v>
      </c>
      <c r="Q79">
        <f>MATCH(C79, TPlaza[CLAVE], 0)</f>
        <v>8</v>
      </c>
      <c r="R79" t="str">
        <f>IF(B79="", "", MATCH(B79, 'Ausencias Clean'!$M$2:$M$763, 0))</f>
        <v/>
      </c>
      <c r="S79" s="9">
        <f t="shared" si="10"/>
        <v>42906</v>
      </c>
      <c r="T79" s="9">
        <f t="shared" si="11"/>
        <v>42910</v>
      </c>
      <c r="U79" t="str">
        <f t="shared" si="12"/>
        <v>TEMPORAL</v>
      </c>
      <c r="V79" t="str">
        <f t="shared" si="13"/>
        <v/>
      </c>
      <c r="W79" t="str">
        <f t="shared" si="14"/>
        <v/>
      </c>
      <c r="X79" t="str">
        <f t="shared" si="15"/>
        <v/>
      </c>
      <c r="Y79" t="str">
        <f t="shared" si="16"/>
        <v/>
      </c>
      <c r="Z79" t="str">
        <f t="shared" si="17"/>
        <v/>
      </c>
    </row>
    <row r="80" spans="1:26" x14ac:dyDescent="0.25">
      <c r="A80" t="s">
        <v>367</v>
      </c>
      <c r="B80" t="s">
        <v>368</v>
      </c>
      <c r="C80" t="s">
        <v>67</v>
      </c>
      <c r="D80">
        <v>891095</v>
      </c>
      <c r="E80" s="9">
        <v>42905</v>
      </c>
      <c r="F80" s="9">
        <v>42932</v>
      </c>
      <c r="H80">
        <v>34</v>
      </c>
      <c r="I80" t="s">
        <v>369</v>
      </c>
      <c r="P80">
        <f t="shared" si="9"/>
        <v>891095</v>
      </c>
      <c r="Q80">
        <f>MATCH(C80, TPlaza[CLAVE], 0)</f>
        <v>34</v>
      </c>
      <c r="R80">
        <f>IF(B80="", "", MATCH(B80, 'Ausencias Clean'!$M$2:$M$763, 0))</f>
        <v>8</v>
      </c>
      <c r="S80" s="9">
        <f t="shared" si="10"/>
        <v>42905</v>
      </c>
      <c r="T80" s="9">
        <f t="shared" si="11"/>
        <v>42932</v>
      </c>
      <c r="U80" t="str">
        <f t="shared" si="12"/>
        <v>TEMPORAL</v>
      </c>
      <c r="V80" t="str">
        <f t="shared" si="13"/>
        <v/>
      </c>
      <c r="W80" t="str">
        <f t="shared" si="14"/>
        <v>CA-582776-24028600  10043-20170619-20170716-9</v>
      </c>
      <c r="X80" t="str">
        <f t="shared" si="15"/>
        <v/>
      </c>
      <c r="Y80" t="str">
        <f t="shared" si="16"/>
        <v/>
      </c>
      <c r="Z80" t="str">
        <f t="shared" si="17"/>
        <v/>
      </c>
    </row>
    <row r="81" spans="1:26" x14ac:dyDescent="0.25">
      <c r="A81" t="s">
        <v>370</v>
      </c>
      <c r="B81" t="s">
        <v>371</v>
      </c>
      <c r="C81" t="s">
        <v>21</v>
      </c>
      <c r="D81">
        <v>405756</v>
      </c>
      <c r="E81" s="9">
        <v>42907</v>
      </c>
      <c r="F81" s="9">
        <v>42932</v>
      </c>
      <c r="H81">
        <v>11</v>
      </c>
      <c r="I81" t="s">
        <v>372</v>
      </c>
      <c r="P81">
        <f t="shared" si="9"/>
        <v>405756</v>
      </c>
      <c r="Q81">
        <f>MATCH(C81, TPlaza[CLAVE], 0)</f>
        <v>11</v>
      </c>
      <c r="R81">
        <f>IF(B81="", "", MATCH(B81, 'Ausencias Clean'!$M$2:$M$763, 0))</f>
        <v>9</v>
      </c>
      <c r="S81" s="9">
        <f t="shared" si="10"/>
        <v>42907</v>
      </c>
      <c r="T81" s="9">
        <f t="shared" si="11"/>
        <v>42932</v>
      </c>
      <c r="U81" t="str">
        <f t="shared" si="12"/>
        <v>TEMPORAL</v>
      </c>
      <c r="V81" t="str">
        <f t="shared" si="13"/>
        <v/>
      </c>
      <c r="W81" t="str">
        <f t="shared" si="14"/>
        <v>CA-333892-240286003030303-20170619-20170716-10</v>
      </c>
      <c r="X81" t="str">
        <f t="shared" si="15"/>
        <v/>
      </c>
      <c r="Y81" t="str">
        <f t="shared" si="16"/>
        <v/>
      </c>
      <c r="Z81" t="str">
        <f t="shared" si="17"/>
        <v/>
      </c>
    </row>
    <row r="82" spans="1:26" x14ac:dyDescent="0.25">
      <c r="A82" t="s">
        <v>373</v>
      </c>
      <c r="B82" t="s">
        <v>374</v>
      </c>
      <c r="C82" t="s">
        <v>99</v>
      </c>
      <c r="D82">
        <v>588783</v>
      </c>
      <c r="E82" s="9">
        <v>42905</v>
      </c>
      <c r="F82" s="9">
        <v>42932</v>
      </c>
      <c r="H82">
        <v>50</v>
      </c>
      <c r="I82" t="s">
        <v>375</v>
      </c>
      <c r="P82">
        <f t="shared" si="9"/>
        <v>588783</v>
      </c>
      <c r="Q82">
        <f>MATCH(C82, TPlaza[CLAVE], 0)</f>
        <v>50</v>
      </c>
      <c r="R82">
        <f>IF(B82="", "", MATCH(B82, 'Ausencias Clean'!$M$2:$M$763, 0))</f>
        <v>10</v>
      </c>
      <c r="S82" s="9">
        <f t="shared" si="10"/>
        <v>42905</v>
      </c>
      <c r="T82" s="9">
        <f t="shared" si="11"/>
        <v>42932</v>
      </c>
      <c r="U82" t="str">
        <f t="shared" si="12"/>
        <v>TEMPORAL</v>
      </c>
      <c r="V82" t="str">
        <f t="shared" si="13"/>
        <v/>
      </c>
      <c r="W82" t="str">
        <f t="shared" si="14"/>
        <v>CA-203376-24028600  10003-20170619-20170716-11</v>
      </c>
      <c r="X82" t="str">
        <f t="shared" si="15"/>
        <v/>
      </c>
      <c r="Y82" t="str">
        <f t="shared" si="16"/>
        <v/>
      </c>
      <c r="Z82" t="str">
        <f t="shared" si="17"/>
        <v/>
      </c>
    </row>
    <row r="83" spans="1:26" x14ac:dyDescent="0.25">
      <c r="C83" t="s">
        <v>137</v>
      </c>
      <c r="D83">
        <v>466603</v>
      </c>
      <c r="E83" s="9">
        <v>42911</v>
      </c>
      <c r="F83" s="9">
        <v>42960</v>
      </c>
      <c r="H83">
        <v>69</v>
      </c>
      <c r="I83" t="s">
        <v>376</v>
      </c>
      <c r="P83">
        <f t="shared" si="9"/>
        <v>466603</v>
      </c>
      <c r="Q83">
        <f>MATCH(C83, TPlaza[CLAVE], 0)</f>
        <v>69</v>
      </c>
      <c r="R83" t="str">
        <f>IF(B83="", "", MATCH(B83, 'Ausencias Clean'!$M$2:$M$763, 0))</f>
        <v/>
      </c>
      <c r="S83" s="9">
        <f t="shared" si="10"/>
        <v>42911</v>
      </c>
      <c r="T83" s="9">
        <f t="shared" si="11"/>
        <v>42960</v>
      </c>
      <c r="U83" t="str">
        <f t="shared" si="12"/>
        <v>TEMPORAL</v>
      </c>
      <c r="V83" t="str">
        <f t="shared" si="13"/>
        <v/>
      </c>
      <c r="W83" t="str">
        <f t="shared" si="14"/>
        <v/>
      </c>
      <c r="X83" t="str">
        <f t="shared" si="15"/>
        <v/>
      </c>
      <c r="Y83" t="str">
        <f t="shared" si="16"/>
        <v/>
      </c>
      <c r="Z83" t="str">
        <f t="shared" si="17"/>
        <v/>
      </c>
    </row>
    <row r="84" spans="1:26" x14ac:dyDescent="0.25">
      <c r="A84" t="s">
        <v>377</v>
      </c>
      <c r="B84" t="s">
        <v>378</v>
      </c>
      <c r="C84" t="s">
        <v>11</v>
      </c>
      <c r="D84">
        <v>488475</v>
      </c>
      <c r="E84" s="9">
        <v>42912</v>
      </c>
      <c r="F84" s="9">
        <v>42912</v>
      </c>
      <c r="H84">
        <v>6</v>
      </c>
      <c r="I84" t="s">
        <v>379</v>
      </c>
      <c r="P84">
        <f t="shared" si="9"/>
        <v>488475</v>
      </c>
      <c r="Q84">
        <f>MATCH(C84, TPlaza[CLAVE], 0)</f>
        <v>6</v>
      </c>
      <c r="R84">
        <f>IF(B84="", "", MATCH(B84, 'Ausencias Clean'!$M$2:$M$763, 0))</f>
        <v>11</v>
      </c>
      <c r="S84" s="9">
        <f t="shared" si="10"/>
        <v>42912</v>
      </c>
      <c r="T84" s="9">
        <f t="shared" si="11"/>
        <v>42912</v>
      </c>
      <c r="U84" t="str">
        <f t="shared" si="12"/>
        <v>TEMPORAL</v>
      </c>
      <c r="V84" t="str">
        <f t="shared" si="13"/>
        <v/>
      </c>
      <c r="W84" t="str">
        <f t="shared" si="14"/>
        <v>PE-313919-240289003004025-20170626-20170626-12</v>
      </c>
      <c r="X84" t="str">
        <f t="shared" si="15"/>
        <v/>
      </c>
      <c r="Y84" t="str">
        <f t="shared" si="16"/>
        <v/>
      </c>
      <c r="Z84" t="str">
        <f t="shared" si="17"/>
        <v/>
      </c>
    </row>
    <row r="85" spans="1:26" x14ac:dyDescent="0.25">
      <c r="A85" t="s">
        <v>380</v>
      </c>
      <c r="B85" t="s">
        <v>381</v>
      </c>
      <c r="C85" t="s">
        <v>17</v>
      </c>
      <c r="D85">
        <v>355556</v>
      </c>
      <c r="E85" s="9">
        <v>42911</v>
      </c>
      <c r="F85" s="9">
        <v>42917</v>
      </c>
      <c r="H85">
        <v>9</v>
      </c>
      <c r="I85" t="s">
        <v>366</v>
      </c>
      <c r="P85">
        <f t="shared" si="9"/>
        <v>355556</v>
      </c>
      <c r="Q85">
        <f>MATCH(C85, TPlaza[CLAVE], 0)</f>
        <v>9</v>
      </c>
      <c r="R85">
        <f>IF(B85="", "", MATCH(B85, 'Ausencias Clean'!$M$2:$M$763, 0))</f>
        <v>12</v>
      </c>
      <c r="S85" s="9">
        <f t="shared" si="10"/>
        <v>42911</v>
      </c>
      <c r="T85" s="9">
        <f t="shared" si="11"/>
        <v>42917</v>
      </c>
      <c r="U85" t="str">
        <f t="shared" si="12"/>
        <v>TEMPORAL</v>
      </c>
      <c r="V85" t="str">
        <f t="shared" si="13"/>
        <v/>
      </c>
      <c r="W85" t="str">
        <f t="shared" si="14"/>
        <v>CO-307452-24028600  10005-20170625-20170701-13</v>
      </c>
      <c r="X85" t="str">
        <f t="shared" si="15"/>
        <v/>
      </c>
      <c r="Y85" t="str">
        <f t="shared" si="16"/>
        <v/>
      </c>
      <c r="Z85" t="str">
        <f t="shared" si="17"/>
        <v/>
      </c>
    </row>
    <row r="86" spans="1:26" x14ac:dyDescent="0.25">
      <c r="C86" t="s">
        <v>147</v>
      </c>
      <c r="D86">
        <v>403938</v>
      </c>
      <c r="E86" s="9">
        <v>42912</v>
      </c>
      <c r="F86" s="9">
        <v>42960</v>
      </c>
      <c r="H86">
        <v>74</v>
      </c>
      <c r="I86" t="s">
        <v>349</v>
      </c>
      <c r="P86">
        <f t="shared" si="9"/>
        <v>403938</v>
      </c>
      <c r="Q86">
        <f>MATCH(C86, TPlaza[CLAVE], 0)</f>
        <v>74</v>
      </c>
      <c r="R86" t="str">
        <f>IF(B86="", "", MATCH(B86, 'Ausencias Clean'!$M$2:$M$763, 0))</f>
        <v/>
      </c>
      <c r="S86" s="9">
        <f t="shared" si="10"/>
        <v>42912</v>
      </c>
      <c r="T86" s="9">
        <f t="shared" si="11"/>
        <v>42960</v>
      </c>
      <c r="U86" t="str">
        <f t="shared" si="12"/>
        <v>TEMPORAL</v>
      </c>
      <c r="V86" t="str">
        <f t="shared" si="13"/>
        <v/>
      </c>
      <c r="W86" t="str">
        <f t="shared" si="14"/>
        <v/>
      </c>
      <c r="X86" t="str">
        <f t="shared" si="15"/>
        <v/>
      </c>
      <c r="Y86" t="str">
        <f t="shared" si="16"/>
        <v/>
      </c>
      <c r="Z86" t="str">
        <f t="shared" si="17"/>
        <v/>
      </c>
    </row>
    <row r="87" spans="1:26" x14ac:dyDescent="0.25">
      <c r="C87" t="s">
        <v>47</v>
      </c>
      <c r="D87">
        <v>426226</v>
      </c>
      <c r="E87" s="9">
        <v>42912</v>
      </c>
      <c r="F87" s="9">
        <v>42960</v>
      </c>
      <c r="H87">
        <v>24</v>
      </c>
      <c r="I87" t="s">
        <v>336</v>
      </c>
      <c r="P87">
        <f t="shared" si="9"/>
        <v>426226</v>
      </c>
      <c r="Q87">
        <f>MATCH(C87, TPlaza[CLAVE], 0)</f>
        <v>24</v>
      </c>
      <c r="R87" t="str">
        <f>IF(B87="", "", MATCH(B87, 'Ausencias Clean'!$M$2:$M$763, 0))</f>
        <v/>
      </c>
      <c r="S87" s="9">
        <f t="shared" si="10"/>
        <v>42912</v>
      </c>
      <c r="T87" s="9">
        <f t="shared" si="11"/>
        <v>42960</v>
      </c>
      <c r="U87" t="str">
        <f t="shared" si="12"/>
        <v>TEMPORAL</v>
      </c>
      <c r="V87" t="str">
        <f t="shared" si="13"/>
        <v/>
      </c>
      <c r="W87" t="str">
        <f t="shared" si="14"/>
        <v/>
      </c>
      <c r="X87" t="str">
        <f t="shared" si="15"/>
        <v/>
      </c>
      <c r="Y87" t="str">
        <f t="shared" si="16"/>
        <v/>
      </c>
      <c r="Z87" t="str">
        <f t="shared" si="17"/>
        <v/>
      </c>
    </row>
    <row r="88" spans="1:26" x14ac:dyDescent="0.25">
      <c r="C88" t="s">
        <v>123</v>
      </c>
      <c r="D88">
        <v>315758</v>
      </c>
      <c r="E88" s="9">
        <v>42912</v>
      </c>
      <c r="F88" s="9">
        <v>42960</v>
      </c>
      <c r="H88">
        <v>62</v>
      </c>
      <c r="I88" t="s">
        <v>325</v>
      </c>
      <c r="P88">
        <f t="shared" si="9"/>
        <v>315758</v>
      </c>
      <c r="Q88">
        <f>MATCH(C88, TPlaza[CLAVE], 0)</f>
        <v>62</v>
      </c>
      <c r="R88" t="str">
        <f>IF(B88="", "", MATCH(B88, 'Ausencias Clean'!$M$2:$M$763, 0))</f>
        <v/>
      </c>
      <c r="S88" s="9">
        <f t="shared" si="10"/>
        <v>42912</v>
      </c>
      <c r="T88" s="9">
        <f t="shared" si="11"/>
        <v>42960</v>
      </c>
      <c r="U88" t="str">
        <f t="shared" si="12"/>
        <v>TEMPORAL</v>
      </c>
      <c r="V88" t="str">
        <f t="shared" si="13"/>
        <v/>
      </c>
      <c r="W88" t="str">
        <f t="shared" si="14"/>
        <v/>
      </c>
      <c r="X88" t="str">
        <f t="shared" si="15"/>
        <v/>
      </c>
      <c r="Y88" t="str">
        <f t="shared" si="16"/>
        <v/>
      </c>
      <c r="Z88" t="str">
        <f t="shared" si="17"/>
        <v/>
      </c>
    </row>
    <row r="89" spans="1:26" x14ac:dyDescent="0.25">
      <c r="C89" t="s">
        <v>59</v>
      </c>
      <c r="D89">
        <v>814776</v>
      </c>
      <c r="E89" s="9">
        <v>42912</v>
      </c>
      <c r="F89" s="9">
        <v>42960</v>
      </c>
      <c r="H89">
        <v>30</v>
      </c>
      <c r="I89" t="s">
        <v>382</v>
      </c>
      <c r="P89">
        <f t="shared" si="9"/>
        <v>814776</v>
      </c>
      <c r="Q89">
        <f>MATCH(C89, TPlaza[CLAVE], 0)</f>
        <v>30</v>
      </c>
      <c r="R89" t="str">
        <f>IF(B89="", "", MATCH(B89, 'Ausencias Clean'!$M$2:$M$763, 0))</f>
        <v/>
      </c>
      <c r="S89" s="9">
        <f t="shared" si="10"/>
        <v>42912</v>
      </c>
      <c r="T89" s="9">
        <f t="shared" si="11"/>
        <v>42960</v>
      </c>
      <c r="U89" t="str">
        <f t="shared" si="12"/>
        <v>TEMPORAL</v>
      </c>
      <c r="V89" t="str">
        <f t="shared" si="13"/>
        <v/>
      </c>
      <c r="W89" t="str">
        <f t="shared" si="14"/>
        <v/>
      </c>
      <c r="X89" t="str">
        <f t="shared" si="15"/>
        <v/>
      </c>
      <c r="Y89" t="str">
        <f t="shared" si="16"/>
        <v/>
      </c>
      <c r="Z89" t="str">
        <f t="shared" si="17"/>
        <v/>
      </c>
    </row>
    <row r="90" spans="1:26" x14ac:dyDescent="0.25">
      <c r="C90" t="s">
        <v>79</v>
      </c>
      <c r="D90">
        <v>549473</v>
      </c>
      <c r="E90" s="9">
        <v>42912</v>
      </c>
      <c r="F90" s="9">
        <v>42960</v>
      </c>
      <c r="H90">
        <v>40</v>
      </c>
      <c r="I90" t="s">
        <v>328</v>
      </c>
      <c r="P90">
        <f t="shared" si="9"/>
        <v>549473</v>
      </c>
      <c r="Q90">
        <f>MATCH(C90, TPlaza[CLAVE], 0)</f>
        <v>40</v>
      </c>
      <c r="R90" t="str">
        <f>IF(B90="", "", MATCH(B90, 'Ausencias Clean'!$M$2:$M$763, 0))</f>
        <v/>
      </c>
      <c r="S90" s="9">
        <f t="shared" si="10"/>
        <v>42912</v>
      </c>
      <c r="T90" s="9">
        <f t="shared" si="11"/>
        <v>42960</v>
      </c>
      <c r="U90" t="str">
        <f t="shared" si="12"/>
        <v>TEMPORAL</v>
      </c>
      <c r="V90" t="str">
        <f t="shared" si="13"/>
        <v/>
      </c>
      <c r="W90" t="str">
        <f t="shared" si="14"/>
        <v/>
      </c>
      <c r="X90" t="str">
        <f t="shared" si="15"/>
        <v/>
      </c>
      <c r="Y90" t="str">
        <f t="shared" si="16"/>
        <v/>
      </c>
      <c r="Z90" t="str">
        <f t="shared" si="17"/>
        <v/>
      </c>
    </row>
    <row r="91" spans="1:26" x14ac:dyDescent="0.25">
      <c r="C91" t="s">
        <v>83</v>
      </c>
      <c r="D91">
        <v>814911</v>
      </c>
      <c r="E91" s="9">
        <v>42911</v>
      </c>
      <c r="F91" s="9">
        <v>42918</v>
      </c>
      <c r="H91">
        <v>42</v>
      </c>
      <c r="I91" t="s">
        <v>383</v>
      </c>
      <c r="P91">
        <f t="shared" si="9"/>
        <v>814911</v>
      </c>
      <c r="Q91">
        <f>MATCH(C91, TPlaza[CLAVE], 0)</f>
        <v>42</v>
      </c>
      <c r="R91" t="str">
        <f>IF(B91="", "", MATCH(B91, 'Ausencias Clean'!$M$2:$M$763, 0))</f>
        <v/>
      </c>
      <c r="S91" s="9">
        <f t="shared" si="10"/>
        <v>42911</v>
      </c>
      <c r="T91" s="9">
        <f t="shared" si="11"/>
        <v>42918</v>
      </c>
      <c r="U91" t="str">
        <f t="shared" si="12"/>
        <v>TEMPORAL</v>
      </c>
      <c r="V91" t="str">
        <f t="shared" si="13"/>
        <v/>
      </c>
      <c r="W91" t="str">
        <f t="shared" si="14"/>
        <v/>
      </c>
      <c r="X91" t="str">
        <f t="shared" si="15"/>
        <v/>
      </c>
      <c r="Y91" t="str">
        <f t="shared" si="16"/>
        <v/>
      </c>
      <c r="Z91" t="str">
        <f t="shared" si="17"/>
        <v/>
      </c>
    </row>
    <row r="92" spans="1:26" x14ac:dyDescent="0.25">
      <c r="C92" t="s">
        <v>45</v>
      </c>
      <c r="D92">
        <v>779082</v>
      </c>
      <c r="E92" s="9">
        <v>42908</v>
      </c>
      <c r="F92" s="9">
        <v>42960</v>
      </c>
      <c r="H92">
        <v>23</v>
      </c>
      <c r="I92" t="s">
        <v>384</v>
      </c>
      <c r="P92">
        <f t="shared" si="9"/>
        <v>779082</v>
      </c>
      <c r="Q92">
        <f>MATCH(C92, TPlaza[CLAVE], 0)</f>
        <v>23</v>
      </c>
      <c r="R92" t="str">
        <f>IF(B92="", "", MATCH(B92, 'Ausencias Clean'!$M$2:$M$763, 0))</f>
        <v/>
      </c>
      <c r="S92" s="9">
        <f t="shared" si="10"/>
        <v>42908</v>
      </c>
      <c r="T92" s="9">
        <f t="shared" si="11"/>
        <v>42960</v>
      </c>
      <c r="U92" t="str">
        <f t="shared" si="12"/>
        <v>TEMPORAL</v>
      </c>
      <c r="V92" t="str">
        <f t="shared" si="13"/>
        <v/>
      </c>
      <c r="W92" t="str">
        <f t="shared" si="14"/>
        <v/>
      </c>
      <c r="X92" t="str">
        <f t="shared" si="15"/>
        <v/>
      </c>
      <c r="Y92" t="str">
        <f t="shared" si="16"/>
        <v/>
      </c>
      <c r="Z92" t="str">
        <f t="shared" si="17"/>
        <v/>
      </c>
    </row>
    <row r="93" spans="1:26" x14ac:dyDescent="0.25">
      <c r="C93" t="s">
        <v>135</v>
      </c>
      <c r="D93">
        <v>516899</v>
      </c>
      <c r="E93" s="9">
        <v>42906</v>
      </c>
      <c r="F93" s="9">
        <v>42961</v>
      </c>
      <c r="H93">
        <v>68</v>
      </c>
      <c r="I93" t="s">
        <v>385</v>
      </c>
      <c r="P93">
        <f t="shared" si="9"/>
        <v>516899</v>
      </c>
      <c r="Q93">
        <f>MATCH(C93, TPlaza[CLAVE], 0)</f>
        <v>68</v>
      </c>
      <c r="R93" t="str">
        <f>IF(B93="", "", MATCH(B93, 'Ausencias Clean'!$M$2:$M$763, 0))</f>
        <v/>
      </c>
      <c r="S93" s="9">
        <f t="shared" si="10"/>
        <v>42906</v>
      </c>
      <c r="T93" s="9">
        <f t="shared" si="11"/>
        <v>42961</v>
      </c>
      <c r="U93" t="str">
        <f t="shared" si="12"/>
        <v>TEMPORAL</v>
      </c>
      <c r="V93" t="str">
        <f t="shared" si="13"/>
        <v/>
      </c>
      <c r="W93" t="str">
        <f t="shared" si="14"/>
        <v/>
      </c>
      <c r="X93" t="str">
        <f t="shared" si="15"/>
        <v/>
      </c>
      <c r="Y93" t="str">
        <f t="shared" si="16"/>
        <v/>
      </c>
      <c r="Z93" t="str">
        <f t="shared" si="17"/>
        <v/>
      </c>
    </row>
    <row r="94" spans="1:26" x14ac:dyDescent="0.25">
      <c r="C94" t="s">
        <v>53</v>
      </c>
      <c r="D94">
        <v>466911</v>
      </c>
      <c r="E94" s="9">
        <v>42912</v>
      </c>
      <c r="F94" s="9">
        <v>42960</v>
      </c>
      <c r="H94">
        <v>27</v>
      </c>
      <c r="I94" t="s">
        <v>351</v>
      </c>
      <c r="P94">
        <f t="shared" si="9"/>
        <v>466911</v>
      </c>
      <c r="Q94">
        <f>MATCH(C94, TPlaza[CLAVE], 0)</f>
        <v>27</v>
      </c>
      <c r="R94" t="str">
        <f>IF(B94="", "", MATCH(B94, 'Ausencias Clean'!$M$2:$M$763, 0))</f>
        <v/>
      </c>
      <c r="S94" s="9">
        <f t="shared" si="10"/>
        <v>42912</v>
      </c>
      <c r="T94" s="9">
        <f t="shared" si="11"/>
        <v>42960</v>
      </c>
      <c r="U94" t="str">
        <f t="shared" si="12"/>
        <v>TEMPORAL</v>
      </c>
      <c r="V94" t="str">
        <f t="shared" si="13"/>
        <v/>
      </c>
      <c r="W94" t="str">
        <f t="shared" si="14"/>
        <v/>
      </c>
      <c r="X94" t="str">
        <f t="shared" si="15"/>
        <v/>
      </c>
      <c r="Y94" t="str">
        <f t="shared" si="16"/>
        <v/>
      </c>
      <c r="Z94" t="str">
        <f t="shared" si="17"/>
        <v/>
      </c>
    </row>
    <row r="95" spans="1:26" x14ac:dyDescent="0.25">
      <c r="C95" t="s">
        <v>49</v>
      </c>
      <c r="D95">
        <v>318478</v>
      </c>
      <c r="E95" s="9">
        <v>42912</v>
      </c>
      <c r="F95" s="9">
        <v>42960</v>
      </c>
      <c r="H95">
        <v>25</v>
      </c>
      <c r="I95" t="s">
        <v>355</v>
      </c>
      <c r="P95">
        <f t="shared" si="9"/>
        <v>318478</v>
      </c>
      <c r="Q95">
        <f>MATCH(C95, TPlaza[CLAVE], 0)</f>
        <v>25</v>
      </c>
      <c r="R95" t="str">
        <f>IF(B95="", "", MATCH(B95, 'Ausencias Clean'!$M$2:$M$763, 0))</f>
        <v/>
      </c>
      <c r="S95" s="9">
        <f t="shared" si="10"/>
        <v>42912</v>
      </c>
      <c r="T95" s="9">
        <f t="shared" si="11"/>
        <v>42960</v>
      </c>
      <c r="U95" t="str">
        <f t="shared" si="12"/>
        <v>TEMPORAL</v>
      </c>
      <c r="V95" t="str">
        <f t="shared" si="13"/>
        <v/>
      </c>
      <c r="W95" t="str">
        <f t="shared" si="14"/>
        <v/>
      </c>
      <c r="X95" t="str">
        <f t="shared" si="15"/>
        <v/>
      </c>
      <c r="Y95" t="str">
        <f t="shared" si="16"/>
        <v/>
      </c>
      <c r="Z95" t="str">
        <f t="shared" si="17"/>
        <v/>
      </c>
    </row>
    <row r="96" spans="1:26" x14ac:dyDescent="0.25">
      <c r="C96" t="s">
        <v>131</v>
      </c>
      <c r="D96">
        <v>452405</v>
      </c>
      <c r="E96" s="9">
        <v>42912</v>
      </c>
      <c r="F96" s="9">
        <v>42960</v>
      </c>
      <c r="H96">
        <v>66</v>
      </c>
      <c r="I96" t="s">
        <v>386</v>
      </c>
      <c r="P96">
        <f t="shared" si="9"/>
        <v>452405</v>
      </c>
      <c r="Q96">
        <f>MATCH(C96, TPlaza[CLAVE], 0)</f>
        <v>66</v>
      </c>
      <c r="R96" t="str">
        <f>IF(B96="", "", MATCH(B96, 'Ausencias Clean'!$M$2:$M$763, 0))</f>
        <v/>
      </c>
      <c r="S96" s="9">
        <f t="shared" si="10"/>
        <v>42912</v>
      </c>
      <c r="T96" s="9">
        <f t="shared" si="11"/>
        <v>42960</v>
      </c>
      <c r="U96" t="str">
        <f t="shared" si="12"/>
        <v>TEMPORAL</v>
      </c>
      <c r="V96" t="str">
        <f t="shared" si="13"/>
        <v/>
      </c>
      <c r="W96" t="str">
        <f t="shared" si="14"/>
        <v/>
      </c>
      <c r="X96" t="str">
        <f t="shared" si="15"/>
        <v/>
      </c>
      <c r="Y96" t="str">
        <f t="shared" si="16"/>
        <v/>
      </c>
      <c r="Z96" t="str">
        <f t="shared" si="17"/>
        <v/>
      </c>
    </row>
    <row r="97" spans="1:26" x14ac:dyDescent="0.25">
      <c r="C97" t="s">
        <v>69</v>
      </c>
      <c r="D97">
        <v>600316</v>
      </c>
      <c r="E97" s="9">
        <v>42912</v>
      </c>
      <c r="F97" s="9">
        <v>42960</v>
      </c>
      <c r="H97">
        <v>35</v>
      </c>
      <c r="I97" t="s">
        <v>353</v>
      </c>
      <c r="P97">
        <f t="shared" si="9"/>
        <v>600316</v>
      </c>
      <c r="Q97">
        <f>MATCH(C97, TPlaza[CLAVE], 0)</f>
        <v>35</v>
      </c>
      <c r="R97" t="str">
        <f>IF(B97="", "", MATCH(B97, 'Ausencias Clean'!$M$2:$M$763, 0))</f>
        <v/>
      </c>
      <c r="S97" s="9">
        <f t="shared" si="10"/>
        <v>42912</v>
      </c>
      <c r="T97" s="9">
        <f t="shared" si="11"/>
        <v>42960</v>
      </c>
      <c r="U97" t="str">
        <f t="shared" si="12"/>
        <v>TEMPORAL</v>
      </c>
      <c r="V97" t="str">
        <f t="shared" si="13"/>
        <v/>
      </c>
      <c r="W97" t="str">
        <f t="shared" si="14"/>
        <v/>
      </c>
      <c r="X97" t="str">
        <f t="shared" si="15"/>
        <v/>
      </c>
      <c r="Y97" t="str">
        <f t="shared" si="16"/>
        <v/>
      </c>
      <c r="Z97" t="str">
        <f t="shared" si="17"/>
        <v/>
      </c>
    </row>
    <row r="98" spans="1:26" x14ac:dyDescent="0.25">
      <c r="C98" t="s">
        <v>125</v>
      </c>
      <c r="D98">
        <v>539259</v>
      </c>
      <c r="E98" s="9">
        <v>42912</v>
      </c>
      <c r="F98" s="9">
        <v>42960</v>
      </c>
      <c r="H98">
        <v>63</v>
      </c>
      <c r="I98" t="s">
        <v>387</v>
      </c>
      <c r="P98">
        <f t="shared" si="9"/>
        <v>539259</v>
      </c>
      <c r="Q98">
        <f>MATCH(C98, TPlaza[CLAVE], 0)</f>
        <v>63</v>
      </c>
      <c r="R98" t="str">
        <f>IF(B98="", "", MATCH(B98, 'Ausencias Clean'!$M$2:$M$763, 0))</f>
        <v/>
      </c>
      <c r="S98" s="9">
        <f t="shared" si="10"/>
        <v>42912</v>
      </c>
      <c r="T98" s="9">
        <f t="shared" si="11"/>
        <v>42960</v>
      </c>
      <c r="U98" t="str">
        <f t="shared" si="12"/>
        <v>TEMPORAL</v>
      </c>
      <c r="V98" t="str">
        <f t="shared" si="13"/>
        <v/>
      </c>
      <c r="W98" t="str">
        <f t="shared" si="14"/>
        <v/>
      </c>
      <c r="X98" t="str">
        <f t="shared" si="15"/>
        <v/>
      </c>
      <c r="Y98" t="str">
        <f t="shared" si="16"/>
        <v/>
      </c>
      <c r="Z98" t="str">
        <f t="shared" si="17"/>
        <v/>
      </c>
    </row>
    <row r="99" spans="1:26" x14ac:dyDescent="0.25">
      <c r="A99" t="s">
        <v>388</v>
      </c>
      <c r="B99" t="s">
        <v>389</v>
      </c>
      <c r="C99" t="s">
        <v>15</v>
      </c>
      <c r="D99">
        <v>482433</v>
      </c>
      <c r="E99" s="9">
        <v>42912</v>
      </c>
      <c r="F99" s="9">
        <v>42932</v>
      </c>
      <c r="H99">
        <v>8</v>
      </c>
      <c r="I99" t="s">
        <v>314</v>
      </c>
      <c r="P99">
        <f t="shared" si="9"/>
        <v>482433</v>
      </c>
      <c r="Q99">
        <f>MATCH(C99, TPlaza[CLAVE], 0)</f>
        <v>8</v>
      </c>
      <c r="R99">
        <f>IF(B99="", "", MATCH(B99, 'Ausencias Clean'!$M$2:$M$763, 0))</f>
        <v>7</v>
      </c>
      <c r="S99" s="9">
        <f t="shared" si="10"/>
        <v>42912</v>
      </c>
      <c r="T99" s="9">
        <f t="shared" si="11"/>
        <v>42932</v>
      </c>
      <c r="U99" t="str">
        <f t="shared" si="12"/>
        <v>TEMPORAL</v>
      </c>
      <c r="V99" t="str">
        <f t="shared" si="13"/>
        <v/>
      </c>
      <c r="W99" t="str">
        <f t="shared" si="14"/>
        <v>CA-204126-24028600  10004-20170619-20170716-8</v>
      </c>
      <c r="X99" t="str">
        <f t="shared" si="15"/>
        <v/>
      </c>
      <c r="Y99" t="str">
        <f t="shared" si="16"/>
        <v/>
      </c>
      <c r="Z99" t="str">
        <f t="shared" si="17"/>
        <v/>
      </c>
    </row>
    <row r="100" spans="1:26" x14ac:dyDescent="0.25">
      <c r="C100" t="s">
        <v>33</v>
      </c>
      <c r="D100">
        <v>419235</v>
      </c>
      <c r="E100" s="9">
        <v>42912</v>
      </c>
      <c r="F100" s="9">
        <v>42932</v>
      </c>
      <c r="H100">
        <v>17</v>
      </c>
      <c r="I100" t="s">
        <v>390</v>
      </c>
      <c r="P100">
        <f t="shared" si="9"/>
        <v>419235</v>
      </c>
      <c r="Q100">
        <f>MATCH(C100, TPlaza[CLAVE], 0)</f>
        <v>17</v>
      </c>
      <c r="R100" t="str">
        <f>IF(B100="", "", MATCH(B100, 'Ausencias Clean'!$M$2:$M$763, 0))</f>
        <v/>
      </c>
      <c r="S100" s="9">
        <f t="shared" si="10"/>
        <v>42912</v>
      </c>
      <c r="T100" s="9">
        <f t="shared" si="11"/>
        <v>42932</v>
      </c>
      <c r="U100" t="str">
        <f t="shared" si="12"/>
        <v>TEMPORAL</v>
      </c>
      <c r="V100" t="str">
        <f t="shared" si="13"/>
        <v/>
      </c>
      <c r="W100" t="str">
        <f t="shared" si="14"/>
        <v/>
      </c>
      <c r="X100" t="str">
        <f t="shared" si="15"/>
        <v/>
      </c>
      <c r="Y100" t="str">
        <f t="shared" si="16"/>
        <v/>
      </c>
      <c r="Z100" t="str">
        <f t="shared" si="17"/>
        <v/>
      </c>
    </row>
    <row r="101" spans="1:26" x14ac:dyDescent="0.25">
      <c r="C101" t="s">
        <v>127</v>
      </c>
      <c r="D101">
        <v>500095</v>
      </c>
      <c r="E101" s="9">
        <v>42906</v>
      </c>
      <c r="F101" s="9">
        <v>42965</v>
      </c>
      <c r="H101">
        <v>64</v>
      </c>
      <c r="I101" t="s">
        <v>391</v>
      </c>
      <c r="P101">
        <f t="shared" si="9"/>
        <v>500095</v>
      </c>
      <c r="Q101">
        <f>MATCH(C101, TPlaza[CLAVE], 0)</f>
        <v>64</v>
      </c>
      <c r="R101" t="str">
        <f>IF(B101="", "", MATCH(B101, 'Ausencias Clean'!$M$2:$M$763, 0))</f>
        <v/>
      </c>
      <c r="S101" s="9">
        <f t="shared" si="10"/>
        <v>42906</v>
      </c>
      <c r="T101" s="9">
        <f t="shared" si="11"/>
        <v>42965</v>
      </c>
      <c r="U101" t="str">
        <f t="shared" si="12"/>
        <v>TEMPORAL</v>
      </c>
      <c r="V101" t="str">
        <f t="shared" si="13"/>
        <v/>
      </c>
      <c r="W101" t="str">
        <f t="shared" si="14"/>
        <v/>
      </c>
      <c r="X101" t="str">
        <f t="shared" si="15"/>
        <v/>
      </c>
      <c r="Y101" t="str">
        <f t="shared" si="16"/>
        <v/>
      </c>
      <c r="Z101" t="str">
        <f t="shared" si="17"/>
        <v/>
      </c>
    </row>
    <row r="102" spans="1:26" x14ac:dyDescent="0.25">
      <c r="A102" t="s">
        <v>392</v>
      </c>
      <c r="B102" t="s">
        <v>393</v>
      </c>
      <c r="C102" t="s">
        <v>47</v>
      </c>
      <c r="D102">
        <v>346744</v>
      </c>
      <c r="E102" s="9">
        <v>42908</v>
      </c>
      <c r="F102" s="9">
        <v>42917</v>
      </c>
      <c r="H102">
        <v>24</v>
      </c>
      <c r="I102" t="s">
        <v>394</v>
      </c>
      <c r="P102">
        <f t="shared" si="9"/>
        <v>346744</v>
      </c>
      <c r="Q102">
        <f>MATCH(C102, TPlaza[CLAVE], 0)</f>
        <v>24</v>
      </c>
      <c r="R102">
        <f>IF(B102="", "", MATCH(B102, 'Ausencias Clean'!$M$2:$M$763, 0))</f>
        <v>15</v>
      </c>
      <c r="S102" s="9">
        <f t="shared" si="10"/>
        <v>42908</v>
      </c>
      <c r="T102" s="9">
        <f t="shared" si="11"/>
        <v>42917</v>
      </c>
      <c r="U102" t="str">
        <f t="shared" si="12"/>
        <v>TEMPORAL</v>
      </c>
      <c r="V102" t="str">
        <f t="shared" si="13"/>
        <v/>
      </c>
      <c r="W102" t="str">
        <f t="shared" si="14"/>
        <v>CA-426226-240289003004026-20170619-20170701-16</v>
      </c>
      <c r="X102" t="str">
        <f t="shared" si="15"/>
        <v/>
      </c>
      <c r="Y102" t="str">
        <f t="shared" si="16"/>
        <v/>
      </c>
      <c r="Z102" t="str">
        <f t="shared" si="17"/>
        <v/>
      </c>
    </row>
    <row r="103" spans="1:26" x14ac:dyDescent="0.25">
      <c r="A103" t="s">
        <v>395</v>
      </c>
      <c r="B103" t="s">
        <v>396</v>
      </c>
      <c r="C103" t="s">
        <v>131</v>
      </c>
      <c r="D103">
        <v>516702</v>
      </c>
      <c r="E103" s="9">
        <v>42912</v>
      </c>
      <c r="F103" s="9">
        <v>42921</v>
      </c>
      <c r="H103">
        <v>66</v>
      </c>
      <c r="I103" t="s">
        <v>397</v>
      </c>
      <c r="P103">
        <f t="shared" si="9"/>
        <v>516702</v>
      </c>
      <c r="Q103">
        <f>MATCH(C103, TPlaza[CLAVE], 0)</f>
        <v>66</v>
      </c>
      <c r="R103">
        <f>IF(B103="", "", MATCH(B103, 'Ausencias Clean'!$M$2:$M$763, 0))</f>
        <v>14</v>
      </c>
      <c r="S103" s="9">
        <f t="shared" si="10"/>
        <v>42912</v>
      </c>
      <c r="T103" s="9">
        <f t="shared" si="11"/>
        <v>42921</v>
      </c>
      <c r="U103" t="str">
        <f t="shared" si="12"/>
        <v>TEMPORAL</v>
      </c>
      <c r="V103" t="str">
        <f t="shared" si="13"/>
        <v/>
      </c>
      <c r="W103" t="str">
        <f t="shared" si="14"/>
        <v>VA-452405-24028600  10020-20170626-20170705-15</v>
      </c>
      <c r="X103" t="str">
        <f t="shared" si="15"/>
        <v/>
      </c>
      <c r="Y103" t="str">
        <f t="shared" si="16"/>
        <v/>
      </c>
      <c r="Z103" t="str">
        <f t="shared" si="17"/>
        <v/>
      </c>
    </row>
    <row r="104" spans="1:26" x14ac:dyDescent="0.25">
      <c r="C104" t="s">
        <v>139</v>
      </c>
      <c r="D104">
        <v>267971</v>
      </c>
      <c r="E104" s="9">
        <v>42898</v>
      </c>
      <c r="F104" s="9">
        <v>42930</v>
      </c>
      <c r="H104">
        <v>70</v>
      </c>
      <c r="I104" t="s">
        <v>398</v>
      </c>
      <c r="P104">
        <f t="shared" si="9"/>
        <v>267971</v>
      </c>
      <c r="Q104">
        <f>MATCH(C104, TPlaza[CLAVE], 0)</f>
        <v>70</v>
      </c>
      <c r="R104" t="str">
        <f>IF(B104="", "", MATCH(B104, 'Ausencias Clean'!$M$2:$M$763, 0))</f>
        <v/>
      </c>
      <c r="S104" s="9">
        <f t="shared" si="10"/>
        <v>42898</v>
      </c>
      <c r="T104" s="9">
        <f t="shared" si="11"/>
        <v>42930</v>
      </c>
      <c r="U104" t="str">
        <f t="shared" si="12"/>
        <v>TEMPORAL</v>
      </c>
      <c r="V104" t="str">
        <f t="shared" si="13"/>
        <v/>
      </c>
      <c r="W104" t="str">
        <f t="shared" si="14"/>
        <v/>
      </c>
      <c r="X104" t="str">
        <f t="shared" si="15"/>
        <v/>
      </c>
      <c r="Y104" t="str">
        <f t="shared" si="16"/>
        <v/>
      </c>
      <c r="Z104" t="str">
        <f t="shared" si="17"/>
        <v/>
      </c>
    </row>
    <row r="105" spans="1:26" x14ac:dyDescent="0.25">
      <c r="A105" t="s">
        <v>399</v>
      </c>
      <c r="B105" t="s">
        <v>400</v>
      </c>
      <c r="C105" t="s">
        <v>55</v>
      </c>
      <c r="D105">
        <v>523990</v>
      </c>
      <c r="E105" s="9">
        <v>42913</v>
      </c>
      <c r="F105" s="9">
        <v>42917</v>
      </c>
      <c r="H105">
        <v>28</v>
      </c>
      <c r="I105" t="s">
        <v>401</v>
      </c>
      <c r="P105">
        <f t="shared" si="9"/>
        <v>523990</v>
      </c>
      <c r="Q105">
        <f>MATCH(C105, TPlaza[CLAVE], 0)</f>
        <v>28</v>
      </c>
      <c r="R105">
        <f>IF(B105="", "", MATCH(B105, 'Ausencias Clean'!$M$2:$M$763, 0))</f>
        <v>13</v>
      </c>
      <c r="S105" s="9">
        <f t="shared" si="10"/>
        <v>42913</v>
      </c>
      <c r="T105" s="9">
        <f t="shared" si="11"/>
        <v>42917</v>
      </c>
      <c r="U105" t="str">
        <f t="shared" si="12"/>
        <v>TEMPORAL</v>
      </c>
      <c r="V105" t="str">
        <f t="shared" si="13"/>
        <v/>
      </c>
      <c r="W105" t="str">
        <f t="shared" si="14"/>
        <v>CO-539767-24028600  10037-20170625-20170701-14</v>
      </c>
      <c r="X105" t="str">
        <f t="shared" si="15"/>
        <v/>
      </c>
      <c r="Y105" t="str">
        <f t="shared" si="16"/>
        <v/>
      </c>
      <c r="Z105" t="str">
        <f t="shared" si="17"/>
        <v/>
      </c>
    </row>
    <row r="106" spans="1:26" x14ac:dyDescent="0.25">
      <c r="C106" t="s">
        <v>27</v>
      </c>
      <c r="D106">
        <v>490746</v>
      </c>
      <c r="E106" s="9">
        <v>42912</v>
      </c>
      <c r="F106" s="9">
        <v>42960</v>
      </c>
      <c r="H106">
        <v>14</v>
      </c>
      <c r="I106" t="s">
        <v>350</v>
      </c>
      <c r="P106">
        <f t="shared" si="9"/>
        <v>490746</v>
      </c>
      <c r="Q106">
        <f>MATCH(C106, TPlaza[CLAVE], 0)</f>
        <v>14</v>
      </c>
      <c r="R106" t="str">
        <f>IF(B106="", "", MATCH(B106, 'Ausencias Clean'!$M$2:$M$763, 0))</f>
        <v/>
      </c>
      <c r="S106" s="9">
        <f t="shared" si="10"/>
        <v>42912</v>
      </c>
      <c r="T106" s="9">
        <f t="shared" si="11"/>
        <v>42960</v>
      </c>
      <c r="U106" t="str">
        <f t="shared" si="12"/>
        <v>TEMPORAL</v>
      </c>
      <c r="V106" t="str">
        <f t="shared" si="13"/>
        <v/>
      </c>
      <c r="W106" t="str">
        <f t="shared" si="14"/>
        <v/>
      </c>
      <c r="X106" t="str">
        <f t="shared" si="15"/>
        <v/>
      </c>
      <c r="Y106" t="str">
        <f t="shared" si="16"/>
        <v/>
      </c>
      <c r="Z106" t="str">
        <f t="shared" si="17"/>
        <v/>
      </c>
    </row>
    <row r="107" spans="1:26" x14ac:dyDescent="0.25">
      <c r="C107" t="s">
        <v>29</v>
      </c>
      <c r="D107">
        <v>178194</v>
      </c>
      <c r="E107" s="9">
        <v>42912</v>
      </c>
      <c r="F107" s="9">
        <v>42960</v>
      </c>
      <c r="H107">
        <v>15</v>
      </c>
      <c r="I107" t="s">
        <v>316</v>
      </c>
      <c r="P107">
        <f t="shared" si="9"/>
        <v>178194</v>
      </c>
      <c r="Q107">
        <f>MATCH(C107, TPlaza[CLAVE], 0)</f>
        <v>15</v>
      </c>
      <c r="R107" t="str">
        <f>IF(B107="", "", MATCH(B107, 'Ausencias Clean'!$M$2:$M$763, 0))</f>
        <v/>
      </c>
      <c r="S107" s="9">
        <f t="shared" si="10"/>
        <v>42912</v>
      </c>
      <c r="T107" s="9">
        <f t="shared" si="11"/>
        <v>42960</v>
      </c>
      <c r="U107" t="str">
        <f t="shared" si="12"/>
        <v>TEMPORAL</v>
      </c>
      <c r="V107" t="str">
        <f t="shared" si="13"/>
        <v/>
      </c>
      <c r="W107" t="str">
        <f t="shared" si="14"/>
        <v/>
      </c>
      <c r="X107" t="str">
        <f t="shared" si="15"/>
        <v/>
      </c>
      <c r="Y107" t="str">
        <f t="shared" si="16"/>
        <v/>
      </c>
      <c r="Z107" t="str">
        <f t="shared" si="17"/>
        <v/>
      </c>
    </row>
    <row r="108" spans="1:26" x14ac:dyDescent="0.25">
      <c r="C108" t="s">
        <v>31</v>
      </c>
      <c r="D108">
        <v>866468</v>
      </c>
      <c r="E108" s="9">
        <v>42746</v>
      </c>
      <c r="F108" s="9">
        <v>43100</v>
      </c>
      <c r="H108">
        <v>16</v>
      </c>
      <c r="I108" t="s">
        <v>306</v>
      </c>
      <c r="P108">
        <f t="shared" si="9"/>
        <v>866468</v>
      </c>
      <c r="Q108">
        <f>MATCH(C108, TPlaza[CLAVE], 0)</f>
        <v>16</v>
      </c>
      <c r="R108" t="str">
        <f>IF(B108="", "", MATCH(B108, 'Ausencias Clean'!$M$2:$M$763, 0))</f>
        <v/>
      </c>
      <c r="S108" s="9">
        <f t="shared" si="10"/>
        <v>42746</v>
      </c>
      <c r="T108" s="9">
        <f t="shared" si="11"/>
        <v>43100</v>
      </c>
      <c r="U108" t="str">
        <f t="shared" si="12"/>
        <v>TEMPORAL</v>
      </c>
      <c r="V108" t="str">
        <f t="shared" si="13"/>
        <v/>
      </c>
      <c r="W108" t="str">
        <f t="shared" si="14"/>
        <v/>
      </c>
      <c r="X108" t="str">
        <f t="shared" si="15"/>
        <v/>
      </c>
      <c r="Y108" t="str">
        <f t="shared" si="16"/>
        <v/>
      </c>
      <c r="Z108" t="str">
        <f t="shared" si="17"/>
        <v/>
      </c>
    </row>
    <row r="109" spans="1:26" x14ac:dyDescent="0.25">
      <c r="C109" t="s">
        <v>43</v>
      </c>
      <c r="D109">
        <v>675094</v>
      </c>
      <c r="E109" s="9">
        <v>42746</v>
      </c>
      <c r="F109" s="9">
        <v>43051</v>
      </c>
      <c r="H109">
        <v>22</v>
      </c>
      <c r="I109" t="s">
        <v>402</v>
      </c>
      <c r="P109">
        <f t="shared" si="9"/>
        <v>675094</v>
      </c>
      <c r="Q109">
        <f>MATCH(C109, TPlaza[CLAVE], 0)</f>
        <v>22</v>
      </c>
      <c r="R109" t="str">
        <f>IF(B109="", "", MATCH(B109, 'Ausencias Clean'!$M$2:$M$763, 0))</f>
        <v/>
      </c>
      <c r="S109" s="9">
        <f t="shared" si="10"/>
        <v>42746</v>
      </c>
      <c r="T109" s="9">
        <f t="shared" si="11"/>
        <v>43051</v>
      </c>
      <c r="U109" t="str">
        <f t="shared" si="12"/>
        <v>TEMPORAL</v>
      </c>
      <c r="V109" t="str">
        <f t="shared" si="13"/>
        <v/>
      </c>
      <c r="W109" t="str">
        <f t="shared" si="14"/>
        <v/>
      </c>
      <c r="X109" t="str">
        <f t="shared" si="15"/>
        <v/>
      </c>
      <c r="Y109" t="str">
        <f t="shared" si="16"/>
        <v/>
      </c>
      <c r="Z109" t="str">
        <f t="shared" si="17"/>
        <v/>
      </c>
    </row>
    <row r="110" spans="1:26" x14ac:dyDescent="0.25">
      <c r="C110" t="s">
        <v>143</v>
      </c>
      <c r="D110">
        <v>481382</v>
      </c>
      <c r="E110" s="9">
        <v>42909</v>
      </c>
      <c r="F110" s="9">
        <v>42960</v>
      </c>
      <c r="H110">
        <v>72</v>
      </c>
      <c r="I110" t="s">
        <v>403</v>
      </c>
      <c r="P110">
        <f t="shared" si="9"/>
        <v>481382</v>
      </c>
      <c r="Q110">
        <f>MATCH(C110, TPlaza[CLAVE], 0)</f>
        <v>72</v>
      </c>
      <c r="R110" t="str">
        <f>IF(B110="", "", MATCH(B110, 'Ausencias Clean'!$M$2:$M$763, 0))</f>
        <v/>
      </c>
      <c r="S110" s="9">
        <f t="shared" si="10"/>
        <v>42909</v>
      </c>
      <c r="T110" s="9">
        <f t="shared" si="11"/>
        <v>42960</v>
      </c>
      <c r="U110" t="str">
        <f t="shared" si="12"/>
        <v>TEMPORAL</v>
      </c>
      <c r="V110" t="str">
        <f t="shared" si="13"/>
        <v/>
      </c>
      <c r="W110" t="str">
        <f t="shared" si="14"/>
        <v/>
      </c>
      <c r="X110" t="str">
        <f t="shared" si="15"/>
        <v/>
      </c>
      <c r="Y110" t="str">
        <f t="shared" si="16"/>
        <v/>
      </c>
      <c r="Z110" t="str">
        <f t="shared" si="17"/>
        <v/>
      </c>
    </row>
    <row r="111" spans="1:26" x14ac:dyDescent="0.25">
      <c r="C111" t="s">
        <v>149</v>
      </c>
      <c r="D111">
        <v>305721</v>
      </c>
      <c r="E111" s="9">
        <v>42911</v>
      </c>
      <c r="F111" s="9">
        <v>42960</v>
      </c>
      <c r="H111">
        <v>75</v>
      </c>
      <c r="I111" t="s">
        <v>404</v>
      </c>
      <c r="P111">
        <f t="shared" si="9"/>
        <v>305721</v>
      </c>
      <c r="Q111">
        <f>MATCH(C111, TPlaza[CLAVE], 0)</f>
        <v>75</v>
      </c>
      <c r="R111" t="str">
        <f>IF(B111="", "", MATCH(B111, 'Ausencias Clean'!$M$2:$M$763, 0))</f>
        <v/>
      </c>
      <c r="S111" s="9">
        <f t="shared" si="10"/>
        <v>42911</v>
      </c>
      <c r="T111" s="9">
        <f t="shared" si="11"/>
        <v>42960</v>
      </c>
      <c r="U111" t="str">
        <f t="shared" si="12"/>
        <v>TEMPORAL</v>
      </c>
      <c r="V111" t="str">
        <f t="shared" si="13"/>
        <v/>
      </c>
      <c r="W111" t="str">
        <f t="shared" si="14"/>
        <v/>
      </c>
      <c r="X111" t="str">
        <f t="shared" si="15"/>
        <v/>
      </c>
      <c r="Y111" t="str">
        <f t="shared" si="16"/>
        <v/>
      </c>
      <c r="Z111" t="str">
        <f t="shared" si="17"/>
        <v/>
      </c>
    </row>
    <row r="112" spans="1:26" x14ac:dyDescent="0.25">
      <c r="C112" t="s">
        <v>145</v>
      </c>
      <c r="D112">
        <v>447360</v>
      </c>
      <c r="E112" s="9">
        <v>42907</v>
      </c>
      <c r="F112" s="9">
        <v>42960</v>
      </c>
      <c r="H112">
        <v>73</v>
      </c>
      <c r="I112" t="s">
        <v>405</v>
      </c>
      <c r="P112">
        <f t="shared" si="9"/>
        <v>447360</v>
      </c>
      <c r="Q112">
        <f>MATCH(C112, TPlaza[CLAVE], 0)</f>
        <v>73</v>
      </c>
      <c r="R112" t="str">
        <f>IF(B112="", "", MATCH(B112, 'Ausencias Clean'!$M$2:$M$763, 0))</f>
        <v/>
      </c>
      <c r="S112" s="9">
        <f t="shared" si="10"/>
        <v>42907</v>
      </c>
      <c r="T112" s="9">
        <f t="shared" si="11"/>
        <v>42960</v>
      </c>
      <c r="U112" t="str">
        <f t="shared" si="12"/>
        <v>TEMPORAL</v>
      </c>
      <c r="V112" t="str">
        <f t="shared" si="13"/>
        <v/>
      </c>
      <c r="W112" t="str">
        <f t="shared" si="14"/>
        <v/>
      </c>
      <c r="X112" t="str">
        <f t="shared" si="15"/>
        <v/>
      </c>
      <c r="Y112" t="str">
        <f t="shared" si="16"/>
        <v/>
      </c>
      <c r="Z112" t="str">
        <f t="shared" si="17"/>
        <v/>
      </c>
    </row>
    <row r="113" spans="1:26" x14ac:dyDescent="0.25">
      <c r="A113" t="s">
        <v>406</v>
      </c>
      <c r="B113" t="s">
        <v>407</v>
      </c>
      <c r="C113" t="s">
        <v>79</v>
      </c>
      <c r="D113">
        <v>373290</v>
      </c>
      <c r="E113" s="9">
        <v>42905</v>
      </c>
      <c r="F113" s="9">
        <v>42932</v>
      </c>
      <c r="H113">
        <v>40</v>
      </c>
      <c r="I113" t="s">
        <v>408</v>
      </c>
      <c r="P113">
        <f t="shared" si="9"/>
        <v>373290</v>
      </c>
      <c r="Q113">
        <f>MATCH(C113, TPlaza[CLAVE], 0)</f>
        <v>40</v>
      </c>
      <c r="R113">
        <f>IF(B113="", "", MATCH(B113, 'Ausencias Clean'!$M$2:$M$763, 0))</f>
        <v>16</v>
      </c>
      <c r="S113" s="9">
        <f t="shared" si="10"/>
        <v>42905</v>
      </c>
      <c r="T113" s="9">
        <f t="shared" si="11"/>
        <v>42932</v>
      </c>
      <c r="U113" t="str">
        <f t="shared" si="12"/>
        <v>TEMPORAL</v>
      </c>
      <c r="V113" t="str">
        <f t="shared" si="13"/>
        <v/>
      </c>
      <c r="W113" t="str">
        <f t="shared" si="14"/>
        <v>CA-549473-24028600  10017-20170619-20170716-17</v>
      </c>
      <c r="X113" t="str">
        <f t="shared" si="15"/>
        <v/>
      </c>
      <c r="Y113" t="str">
        <f t="shared" si="16"/>
        <v/>
      </c>
      <c r="Z113" t="str">
        <f t="shared" si="17"/>
        <v/>
      </c>
    </row>
    <row r="114" spans="1:26" x14ac:dyDescent="0.25">
      <c r="A114" t="s">
        <v>409</v>
      </c>
      <c r="B114" t="s">
        <v>410</v>
      </c>
      <c r="C114" t="s">
        <v>123</v>
      </c>
      <c r="D114">
        <v>805878</v>
      </c>
      <c r="E114" s="9">
        <v>42905</v>
      </c>
      <c r="F114" s="9">
        <v>42932</v>
      </c>
      <c r="H114">
        <v>62</v>
      </c>
      <c r="I114" t="s">
        <v>411</v>
      </c>
      <c r="P114">
        <f t="shared" si="9"/>
        <v>805878</v>
      </c>
      <c r="Q114">
        <f>MATCH(C114, TPlaza[CLAVE], 0)</f>
        <v>62</v>
      </c>
      <c r="R114">
        <f>IF(B114="", "", MATCH(B114, 'Ausencias Clean'!$M$2:$M$763, 0))</f>
        <v>18</v>
      </c>
      <c r="S114" s="9">
        <f t="shared" si="10"/>
        <v>42905</v>
      </c>
      <c r="T114" s="9">
        <f t="shared" si="11"/>
        <v>42932</v>
      </c>
      <c r="U114" t="str">
        <f t="shared" si="12"/>
        <v>TEMPORAL</v>
      </c>
      <c r="V114" t="str">
        <f t="shared" si="13"/>
        <v/>
      </c>
      <c r="W114" t="str">
        <f t="shared" si="14"/>
        <v>CA-315758-238161003010040796-20170619-20170716-19</v>
      </c>
      <c r="X114" t="str">
        <f t="shared" si="15"/>
        <v/>
      </c>
      <c r="Y114" t="str">
        <f t="shared" si="16"/>
        <v/>
      </c>
      <c r="Z114" t="str">
        <f t="shared" si="17"/>
        <v/>
      </c>
    </row>
    <row r="115" spans="1:26" x14ac:dyDescent="0.25">
      <c r="A115" t="s">
        <v>412</v>
      </c>
      <c r="B115" t="s">
        <v>413</v>
      </c>
      <c r="C115" t="s">
        <v>113</v>
      </c>
      <c r="D115">
        <v>419985</v>
      </c>
      <c r="E115" s="9">
        <v>42905</v>
      </c>
      <c r="F115" s="9">
        <v>42932</v>
      </c>
      <c r="H115">
        <v>57</v>
      </c>
      <c r="I115" t="s">
        <v>414</v>
      </c>
      <c r="P115">
        <f t="shared" si="9"/>
        <v>419985</v>
      </c>
      <c r="Q115">
        <f>MATCH(C115, TPlaza[CLAVE], 0)</f>
        <v>57</v>
      </c>
      <c r="R115">
        <f>IF(B115="", "", MATCH(B115, 'Ausencias Clean'!$M$2:$M$763, 0))</f>
        <v>17</v>
      </c>
      <c r="S115" s="9">
        <f t="shared" si="10"/>
        <v>42905</v>
      </c>
      <c r="T115" s="9">
        <f t="shared" si="11"/>
        <v>42932</v>
      </c>
      <c r="U115" t="str">
        <f t="shared" si="12"/>
        <v>TEMPORAL</v>
      </c>
      <c r="V115" t="str">
        <f t="shared" si="13"/>
        <v/>
      </c>
      <c r="W115" t="str">
        <f t="shared" si="14"/>
        <v>CA-517366-238161003010025021-20170619-20170716-18</v>
      </c>
      <c r="X115" t="str">
        <f t="shared" si="15"/>
        <v/>
      </c>
      <c r="Y115" t="str">
        <f t="shared" si="16"/>
        <v/>
      </c>
      <c r="Z115" t="str">
        <f t="shared" si="17"/>
        <v/>
      </c>
    </row>
    <row r="116" spans="1:26" x14ac:dyDescent="0.25">
      <c r="A116" t="s">
        <v>415</v>
      </c>
      <c r="B116" t="s">
        <v>416</v>
      </c>
      <c r="C116" t="s">
        <v>137</v>
      </c>
      <c r="D116">
        <v>420806</v>
      </c>
      <c r="E116" s="9">
        <v>42916</v>
      </c>
      <c r="F116" s="9">
        <v>42916</v>
      </c>
      <c r="H116">
        <v>69</v>
      </c>
      <c r="I116" t="s">
        <v>417</v>
      </c>
      <c r="P116">
        <f t="shared" si="9"/>
        <v>420806</v>
      </c>
      <c r="Q116">
        <f>MATCH(C116, TPlaza[CLAVE], 0)</f>
        <v>69</v>
      </c>
      <c r="R116">
        <f>IF(B116="", "", MATCH(B116, 'Ausencias Clean'!$M$2:$M$763, 0))</f>
        <v>24</v>
      </c>
      <c r="S116" s="9">
        <f t="shared" si="10"/>
        <v>42916</v>
      </c>
      <c r="T116" s="9">
        <f t="shared" si="11"/>
        <v>42916</v>
      </c>
      <c r="U116" t="str">
        <f t="shared" si="12"/>
        <v>TEMPORAL</v>
      </c>
      <c r="V116" t="str">
        <f t="shared" si="13"/>
        <v/>
      </c>
      <c r="W116" t="str">
        <f t="shared" si="14"/>
        <v>PE-466603-24028600  10029-20170630-20170630-25</v>
      </c>
      <c r="X116" t="str">
        <f t="shared" si="15"/>
        <v/>
      </c>
      <c r="Y116" t="str">
        <f t="shared" si="16"/>
        <v/>
      </c>
      <c r="Z116" t="str">
        <f t="shared" si="17"/>
        <v/>
      </c>
    </row>
    <row r="117" spans="1:26" x14ac:dyDescent="0.25">
      <c r="C117" t="s">
        <v>115</v>
      </c>
      <c r="D117">
        <v>388176</v>
      </c>
      <c r="E117" s="9">
        <v>42911</v>
      </c>
      <c r="F117" s="9">
        <v>42960</v>
      </c>
      <c r="H117">
        <v>58</v>
      </c>
      <c r="I117" t="s">
        <v>334</v>
      </c>
      <c r="P117">
        <f t="shared" si="9"/>
        <v>388176</v>
      </c>
      <c r="Q117">
        <f>MATCH(C117, TPlaza[CLAVE], 0)</f>
        <v>58</v>
      </c>
      <c r="R117" t="str">
        <f>IF(B117="", "", MATCH(B117, 'Ausencias Clean'!$M$2:$M$763, 0))</f>
        <v/>
      </c>
      <c r="S117" s="9">
        <f t="shared" si="10"/>
        <v>42911</v>
      </c>
      <c r="T117" s="9">
        <f t="shared" si="11"/>
        <v>42960</v>
      </c>
      <c r="U117" t="str">
        <f t="shared" si="12"/>
        <v>TEMPORAL</v>
      </c>
      <c r="V117" t="str">
        <f t="shared" si="13"/>
        <v/>
      </c>
      <c r="W117" t="str">
        <f t="shared" si="14"/>
        <v/>
      </c>
      <c r="X117" t="str">
        <f t="shared" si="15"/>
        <v/>
      </c>
      <c r="Y117" t="str">
        <f t="shared" si="16"/>
        <v/>
      </c>
      <c r="Z117" t="str">
        <f t="shared" si="17"/>
        <v/>
      </c>
    </row>
    <row r="118" spans="1:26" x14ac:dyDescent="0.25">
      <c r="C118" t="s">
        <v>129</v>
      </c>
      <c r="D118">
        <v>511701</v>
      </c>
      <c r="E118" s="9">
        <v>42912</v>
      </c>
      <c r="F118" s="9">
        <v>42960</v>
      </c>
      <c r="H118">
        <v>65</v>
      </c>
      <c r="I118" t="s">
        <v>418</v>
      </c>
      <c r="P118">
        <f t="shared" si="9"/>
        <v>511701</v>
      </c>
      <c r="Q118">
        <f>MATCH(C118, TPlaza[CLAVE], 0)</f>
        <v>65</v>
      </c>
      <c r="R118" t="str">
        <f>IF(B118="", "", MATCH(B118, 'Ausencias Clean'!$M$2:$M$763, 0))</f>
        <v/>
      </c>
      <c r="S118" s="9">
        <f t="shared" si="10"/>
        <v>42912</v>
      </c>
      <c r="T118" s="9">
        <f t="shared" si="11"/>
        <v>42960</v>
      </c>
      <c r="U118" t="str">
        <f t="shared" si="12"/>
        <v>TEMPORAL</v>
      </c>
      <c r="V118" t="str">
        <f t="shared" si="13"/>
        <v/>
      </c>
      <c r="W118" t="str">
        <f t="shared" si="14"/>
        <v/>
      </c>
      <c r="X118" t="str">
        <f t="shared" si="15"/>
        <v/>
      </c>
      <c r="Y118" t="str">
        <f t="shared" si="16"/>
        <v/>
      </c>
      <c r="Z118" t="str">
        <f t="shared" si="17"/>
        <v/>
      </c>
    </row>
    <row r="119" spans="1:26" x14ac:dyDescent="0.25">
      <c r="A119" t="s">
        <v>419</v>
      </c>
      <c r="B119" t="s">
        <v>420</v>
      </c>
      <c r="C119" t="s">
        <v>115</v>
      </c>
      <c r="D119">
        <v>566173</v>
      </c>
      <c r="E119" s="9">
        <v>42911</v>
      </c>
      <c r="F119" s="9">
        <v>42932</v>
      </c>
      <c r="H119">
        <v>58</v>
      </c>
      <c r="I119" t="s">
        <v>421</v>
      </c>
      <c r="P119">
        <f t="shared" si="9"/>
        <v>566173</v>
      </c>
      <c r="Q119">
        <f>MATCH(C119, TPlaza[CLAVE], 0)</f>
        <v>58</v>
      </c>
      <c r="R119">
        <f>IF(B119="", "", MATCH(B119, 'Ausencias Clean'!$M$2:$M$763, 0))</f>
        <v>27</v>
      </c>
      <c r="S119" s="9">
        <f t="shared" si="10"/>
        <v>42911</v>
      </c>
      <c r="T119" s="9">
        <f t="shared" si="11"/>
        <v>42932</v>
      </c>
      <c r="U119" t="str">
        <f t="shared" si="12"/>
        <v>TEMPORAL</v>
      </c>
      <c r="V119" t="str">
        <f t="shared" si="13"/>
        <v/>
      </c>
      <c r="W119" t="str">
        <f t="shared" si="14"/>
        <v>CA-388176-238161003010025023-20170619-20170716-28</v>
      </c>
      <c r="X119" t="str">
        <f t="shared" si="15"/>
        <v/>
      </c>
      <c r="Y119" t="str">
        <f t="shared" si="16"/>
        <v/>
      </c>
      <c r="Z119" t="str">
        <f t="shared" si="17"/>
        <v/>
      </c>
    </row>
    <row r="120" spans="1:26" x14ac:dyDescent="0.25">
      <c r="A120" t="s">
        <v>422</v>
      </c>
      <c r="B120" t="s">
        <v>423</v>
      </c>
      <c r="C120" t="s">
        <v>137</v>
      </c>
      <c r="D120">
        <v>420806</v>
      </c>
      <c r="E120" s="9">
        <v>42919</v>
      </c>
      <c r="F120" s="9">
        <v>42919</v>
      </c>
      <c r="H120">
        <v>69</v>
      </c>
      <c r="I120" t="s">
        <v>417</v>
      </c>
      <c r="P120">
        <f t="shared" si="9"/>
        <v>420806</v>
      </c>
      <c r="Q120">
        <f>MATCH(C120, TPlaza[CLAVE], 0)</f>
        <v>69</v>
      </c>
      <c r="R120">
        <f>IF(B120="", "", MATCH(B120, 'Ausencias Clean'!$M$2:$M$763, 0))</f>
        <v>25</v>
      </c>
      <c r="S120" s="9">
        <f t="shared" si="10"/>
        <v>42919</v>
      </c>
      <c r="T120" s="9">
        <f t="shared" si="11"/>
        <v>42919</v>
      </c>
      <c r="U120" t="str">
        <f t="shared" si="12"/>
        <v>TEMPORAL</v>
      </c>
      <c r="V120" t="str">
        <f t="shared" si="13"/>
        <v/>
      </c>
      <c r="W120" t="str">
        <f t="shared" si="14"/>
        <v>PE-466603-24028600  10029-20170703-20170703-26</v>
      </c>
      <c r="X120" t="str">
        <f t="shared" si="15"/>
        <v/>
      </c>
      <c r="Y120" t="str">
        <f t="shared" si="16"/>
        <v/>
      </c>
      <c r="Z120" t="str">
        <f t="shared" si="17"/>
        <v/>
      </c>
    </row>
    <row r="121" spans="1:26" x14ac:dyDescent="0.25">
      <c r="A121" t="s">
        <v>424</v>
      </c>
      <c r="B121" t="s">
        <v>425</v>
      </c>
      <c r="C121" t="s">
        <v>47</v>
      </c>
      <c r="D121">
        <v>558037</v>
      </c>
      <c r="E121" s="9">
        <v>42918</v>
      </c>
      <c r="F121" s="9">
        <v>42932</v>
      </c>
      <c r="H121">
        <v>24</v>
      </c>
      <c r="I121" t="s">
        <v>426</v>
      </c>
      <c r="P121">
        <f t="shared" si="9"/>
        <v>558037</v>
      </c>
      <c r="Q121">
        <f>MATCH(C121, TPlaza[CLAVE], 0)</f>
        <v>24</v>
      </c>
      <c r="R121">
        <f>IF(B121="", "", MATCH(B121, 'Ausencias Clean'!$M$2:$M$763, 0))</f>
        <v>31</v>
      </c>
      <c r="S121" s="9">
        <f t="shared" si="10"/>
        <v>42918</v>
      </c>
      <c r="T121" s="9">
        <f t="shared" si="11"/>
        <v>42932</v>
      </c>
      <c r="U121" t="str">
        <f t="shared" si="12"/>
        <v>TEMPORAL</v>
      </c>
      <c r="V121" t="str">
        <f t="shared" si="13"/>
        <v/>
      </c>
      <c r="W121" t="str">
        <f t="shared" si="14"/>
        <v>CA-426226-240289003004026-20170702-20170716-32</v>
      </c>
      <c r="X121" t="str">
        <f t="shared" si="15"/>
        <v/>
      </c>
      <c r="Y121" t="str">
        <f t="shared" si="16"/>
        <v/>
      </c>
      <c r="Z121" t="str">
        <f t="shared" si="17"/>
        <v/>
      </c>
    </row>
    <row r="122" spans="1:26" x14ac:dyDescent="0.25">
      <c r="A122" t="s">
        <v>427</v>
      </c>
      <c r="B122" t="s">
        <v>428</v>
      </c>
      <c r="C122" t="s">
        <v>61</v>
      </c>
      <c r="D122">
        <v>496820</v>
      </c>
      <c r="E122" s="9">
        <v>42919</v>
      </c>
      <c r="F122" s="9">
        <v>42925</v>
      </c>
      <c r="H122">
        <v>31</v>
      </c>
      <c r="I122" t="s">
        <v>429</v>
      </c>
      <c r="P122">
        <f t="shared" si="9"/>
        <v>496820</v>
      </c>
      <c r="Q122">
        <f>MATCH(C122, TPlaza[CLAVE], 0)</f>
        <v>31</v>
      </c>
      <c r="R122">
        <f>IF(B122="", "", MATCH(B122, 'Ausencias Clean'!$M$2:$M$763, 0))</f>
        <v>30</v>
      </c>
      <c r="S122" s="9">
        <f t="shared" si="10"/>
        <v>42919</v>
      </c>
      <c r="T122" s="9">
        <f t="shared" si="11"/>
        <v>42925</v>
      </c>
      <c r="U122" t="str">
        <f t="shared" si="12"/>
        <v>TEMPORAL</v>
      </c>
      <c r="V122" t="str">
        <f t="shared" si="13"/>
        <v/>
      </c>
      <c r="W122" t="str">
        <f t="shared" si="14"/>
        <v>CO-502171-24028600 10040-20170703-20170709-31</v>
      </c>
      <c r="X122" t="str">
        <f t="shared" si="15"/>
        <v/>
      </c>
      <c r="Y122" t="str">
        <f t="shared" si="16"/>
        <v/>
      </c>
      <c r="Z122" t="str">
        <f t="shared" si="17"/>
        <v/>
      </c>
    </row>
    <row r="123" spans="1:26" x14ac:dyDescent="0.25">
      <c r="A123" t="s">
        <v>430</v>
      </c>
      <c r="B123" t="s">
        <v>431</v>
      </c>
      <c r="C123" t="s">
        <v>17</v>
      </c>
      <c r="D123">
        <v>355556</v>
      </c>
      <c r="E123" s="9">
        <v>42919</v>
      </c>
      <c r="F123" s="9">
        <v>42925</v>
      </c>
      <c r="H123">
        <v>9</v>
      </c>
      <c r="I123" t="s">
        <v>366</v>
      </c>
      <c r="P123">
        <f t="shared" si="9"/>
        <v>355556</v>
      </c>
      <c r="Q123">
        <f>MATCH(C123, TPlaza[CLAVE], 0)</f>
        <v>9</v>
      </c>
      <c r="R123">
        <f>IF(B123="", "", MATCH(B123, 'Ausencias Clean'!$M$2:$M$763, 0))</f>
        <v>29</v>
      </c>
      <c r="S123" s="9">
        <f t="shared" si="10"/>
        <v>42919</v>
      </c>
      <c r="T123" s="9">
        <f t="shared" si="11"/>
        <v>42925</v>
      </c>
      <c r="U123" t="str">
        <f t="shared" si="12"/>
        <v>TEMPORAL</v>
      </c>
      <c r="V123" t="str">
        <f t="shared" si="13"/>
        <v/>
      </c>
      <c r="W123" t="str">
        <f t="shared" si="14"/>
        <v>CO-307452-24028600  10005-20170703-20170709-30</v>
      </c>
      <c r="X123" t="str">
        <f t="shared" si="15"/>
        <v/>
      </c>
      <c r="Y123" t="str">
        <f t="shared" si="16"/>
        <v/>
      </c>
      <c r="Z123" t="str">
        <f t="shared" si="17"/>
        <v/>
      </c>
    </row>
    <row r="124" spans="1:26" x14ac:dyDescent="0.25">
      <c r="A124" t="s">
        <v>432</v>
      </c>
      <c r="B124" t="s">
        <v>433</v>
      </c>
      <c r="C124" t="s">
        <v>11</v>
      </c>
      <c r="D124">
        <v>313919</v>
      </c>
      <c r="E124" s="9">
        <v>42919</v>
      </c>
      <c r="F124" s="9">
        <v>42922</v>
      </c>
      <c r="H124">
        <v>6</v>
      </c>
      <c r="I124" t="s">
        <v>317</v>
      </c>
      <c r="P124">
        <f t="shared" si="9"/>
        <v>313919</v>
      </c>
      <c r="Q124">
        <f>MATCH(C124, TPlaza[CLAVE], 0)</f>
        <v>6</v>
      </c>
      <c r="R124">
        <f>IF(B124="", "", MATCH(B124, 'Ausencias Clean'!$M$2:$M$763, 0))</f>
        <v>32</v>
      </c>
      <c r="S124" s="9">
        <f t="shared" si="10"/>
        <v>42919</v>
      </c>
      <c r="T124" s="9">
        <f t="shared" si="11"/>
        <v>42922</v>
      </c>
      <c r="U124" t="str">
        <f t="shared" si="12"/>
        <v>TEMPORAL</v>
      </c>
      <c r="V124" t="str">
        <f t="shared" si="13"/>
        <v/>
      </c>
      <c r="W124" t="str">
        <f t="shared" si="14"/>
        <v>PE-434039-240289003004025-20170703-20170706-33</v>
      </c>
      <c r="X124" t="str">
        <f t="shared" si="15"/>
        <v/>
      </c>
      <c r="Y124" t="str">
        <f t="shared" si="16"/>
        <v/>
      </c>
      <c r="Z124" t="str">
        <f t="shared" si="17"/>
        <v/>
      </c>
    </row>
    <row r="125" spans="1:26" x14ac:dyDescent="0.25">
      <c r="C125" t="s">
        <v>83</v>
      </c>
      <c r="D125">
        <v>814911</v>
      </c>
      <c r="E125" s="9">
        <v>42919</v>
      </c>
      <c r="F125" s="9">
        <v>42922</v>
      </c>
      <c r="H125">
        <v>42</v>
      </c>
      <c r="I125" t="s">
        <v>383</v>
      </c>
      <c r="P125">
        <f t="shared" si="9"/>
        <v>814911</v>
      </c>
      <c r="Q125">
        <f>MATCH(C125, TPlaza[CLAVE], 0)</f>
        <v>42</v>
      </c>
      <c r="R125" t="str">
        <f>IF(B125="", "", MATCH(B125, 'Ausencias Clean'!$M$2:$M$763, 0))</f>
        <v/>
      </c>
      <c r="S125" s="9">
        <f t="shared" si="10"/>
        <v>42919</v>
      </c>
      <c r="T125" s="9">
        <f t="shared" si="11"/>
        <v>42922</v>
      </c>
      <c r="U125" t="str">
        <f t="shared" si="12"/>
        <v>TEMPORAL</v>
      </c>
      <c r="V125" t="str">
        <f t="shared" si="13"/>
        <v/>
      </c>
      <c r="W125" t="str">
        <f t="shared" si="14"/>
        <v/>
      </c>
      <c r="X125" t="str">
        <f t="shared" si="15"/>
        <v/>
      </c>
      <c r="Y125" t="str">
        <f t="shared" si="16"/>
        <v/>
      </c>
      <c r="Z125" t="str">
        <f t="shared" si="17"/>
        <v/>
      </c>
    </row>
    <row r="126" spans="1:26" x14ac:dyDescent="0.25">
      <c r="C126" t="s">
        <v>115</v>
      </c>
      <c r="D126">
        <v>346744</v>
      </c>
      <c r="E126" s="9">
        <v>42918</v>
      </c>
      <c r="F126" s="9">
        <v>42922</v>
      </c>
      <c r="H126">
        <v>58</v>
      </c>
      <c r="I126" t="s">
        <v>394</v>
      </c>
      <c r="P126">
        <f t="shared" si="9"/>
        <v>346744</v>
      </c>
      <c r="Q126">
        <f>MATCH(C126, TPlaza[CLAVE], 0)</f>
        <v>58</v>
      </c>
      <c r="R126" t="str">
        <f>IF(B126="", "", MATCH(B126, 'Ausencias Clean'!$M$2:$M$763, 0))</f>
        <v/>
      </c>
      <c r="S126" s="9">
        <f t="shared" si="10"/>
        <v>42918</v>
      </c>
      <c r="T126" s="9">
        <f t="shared" si="11"/>
        <v>42922</v>
      </c>
      <c r="U126" t="str">
        <f t="shared" si="12"/>
        <v>TEMPORAL</v>
      </c>
      <c r="V126" t="str">
        <f t="shared" si="13"/>
        <v/>
      </c>
      <c r="W126" t="str">
        <f t="shared" si="14"/>
        <v/>
      </c>
      <c r="X126" t="str">
        <f t="shared" si="15"/>
        <v/>
      </c>
      <c r="Y126" t="str">
        <f t="shared" si="16"/>
        <v/>
      </c>
      <c r="Z126" t="str">
        <f t="shared" si="17"/>
        <v/>
      </c>
    </row>
    <row r="127" spans="1:26" x14ac:dyDescent="0.25">
      <c r="A127" t="s">
        <v>434</v>
      </c>
      <c r="B127" t="s">
        <v>435</v>
      </c>
      <c r="C127" t="s">
        <v>69</v>
      </c>
      <c r="D127">
        <v>417200</v>
      </c>
      <c r="E127" s="9">
        <v>42919</v>
      </c>
      <c r="F127" s="9">
        <v>42921</v>
      </c>
      <c r="H127">
        <v>35</v>
      </c>
      <c r="I127" t="s">
        <v>436</v>
      </c>
      <c r="P127">
        <f t="shared" si="9"/>
        <v>417200</v>
      </c>
      <c r="Q127">
        <f>MATCH(C127, TPlaza[CLAVE], 0)</f>
        <v>35</v>
      </c>
      <c r="R127">
        <f>IF(B127="", "", MATCH(B127, 'Ausencias Clean'!$M$2:$M$763, 0))</f>
        <v>37</v>
      </c>
      <c r="S127" s="9">
        <f t="shared" si="10"/>
        <v>42919</v>
      </c>
      <c r="T127" s="9">
        <f t="shared" si="11"/>
        <v>42921</v>
      </c>
      <c r="U127" t="str">
        <f t="shared" si="12"/>
        <v>TEMPORAL</v>
      </c>
      <c r="V127" t="str">
        <f t="shared" si="13"/>
        <v/>
      </c>
      <c r="W127" t="str">
        <f t="shared" si="14"/>
        <v>PE-600316-240286003030301-20170703-20170705-38</v>
      </c>
      <c r="X127" t="str">
        <f t="shared" si="15"/>
        <v/>
      </c>
      <c r="Y127" t="str">
        <f t="shared" si="16"/>
        <v/>
      </c>
      <c r="Z127" t="str">
        <f t="shared" si="17"/>
        <v/>
      </c>
    </row>
    <row r="128" spans="1:26" x14ac:dyDescent="0.25">
      <c r="A128" t="s">
        <v>437</v>
      </c>
      <c r="B128" t="s">
        <v>438</v>
      </c>
      <c r="C128" t="s">
        <v>11</v>
      </c>
      <c r="D128">
        <v>313919</v>
      </c>
      <c r="E128" s="9">
        <v>42923</v>
      </c>
      <c r="F128" s="9">
        <v>42944</v>
      </c>
      <c r="H128">
        <v>6</v>
      </c>
      <c r="I128" t="s">
        <v>317</v>
      </c>
      <c r="P128">
        <f t="shared" si="9"/>
        <v>313919</v>
      </c>
      <c r="Q128">
        <f>MATCH(C128, TPlaza[CLAVE], 0)</f>
        <v>6</v>
      </c>
      <c r="R128">
        <f>IF(B128="", "", MATCH(B128, 'Ausencias Clean'!$M$2:$M$763, 0))</f>
        <v>39</v>
      </c>
      <c r="S128" s="9">
        <f t="shared" si="10"/>
        <v>42923</v>
      </c>
      <c r="T128" s="9">
        <f t="shared" si="11"/>
        <v>42944</v>
      </c>
      <c r="U128" t="str">
        <f t="shared" si="12"/>
        <v>TEMPORAL</v>
      </c>
      <c r="V128" t="str">
        <f t="shared" si="13"/>
        <v/>
      </c>
      <c r="W128" t="str">
        <f t="shared" si="14"/>
        <v>IN-434039-240289003004025-20170707-20170728-40</v>
      </c>
      <c r="X128" t="str">
        <f t="shared" si="15"/>
        <v/>
      </c>
      <c r="Y128" t="str">
        <f t="shared" si="16"/>
        <v/>
      </c>
      <c r="Z128" t="str">
        <f t="shared" si="17"/>
        <v/>
      </c>
    </row>
    <row r="129" spans="1:26" x14ac:dyDescent="0.25">
      <c r="C129" t="s">
        <v>83</v>
      </c>
      <c r="D129">
        <v>814911</v>
      </c>
      <c r="E129" s="9">
        <v>42923</v>
      </c>
      <c r="F129" s="9">
        <v>42944</v>
      </c>
      <c r="H129">
        <v>42</v>
      </c>
      <c r="I129" t="s">
        <v>383</v>
      </c>
      <c r="P129">
        <f t="shared" si="9"/>
        <v>814911</v>
      </c>
      <c r="Q129">
        <f>MATCH(C129, TPlaza[CLAVE], 0)</f>
        <v>42</v>
      </c>
      <c r="R129" t="str">
        <f>IF(B129="", "", MATCH(B129, 'Ausencias Clean'!$M$2:$M$763, 0))</f>
        <v/>
      </c>
      <c r="S129" s="9">
        <f t="shared" si="10"/>
        <v>42923</v>
      </c>
      <c r="T129" s="9">
        <f t="shared" si="11"/>
        <v>42944</v>
      </c>
      <c r="U129" t="str">
        <f t="shared" si="12"/>
        <v>TEMPORAL</v>
      </c>
      <c r="V129" t="str">
        <f t="shared" si="13"/>
        <v/>
      </c>
      <c r="W129" t="str">
        <f t="shared" si="14"/>
        <v/>
      </c>
      <c r="X129" t="str">
        <f t="shared" si="15"/>
        <v/>
      </c>
      <c r="Y129" t="str">
        <f t="shared" si="16"/>
        <v/>
      </c>
      <c r="Z129" t="str">
        <f t="shared" si="17"/>
        <v/>
      </c>
    </row>
    <row r="130" spans="1:26" x14ac:dyDescent="0.25">
      <c r="A130" t="s">
        <v>439</v>
      </c>
      <c r="B130" t="s">
        <v>440</v>
      </c>
      <c r="C130" t="s">
        <v>137</v>
      </c>
      <c r="D130">
        <v>420806</v>
      </c>
      <c r="E130" s="9">
        <v>42923</v>
      </c>
      <c r="F130" s="9">
        <v>42923</v>
      </c>
      <c r="H130">
        <v>69</v>
      </c>
      <c r="I130" t="s">
        <v>417</v>
      </c>
      <c r="P130">
        <f t="shared" si="9"/>
        <v>420806</v>
      </c>
      <c r="Q130">
        <f>MATCH(C130, TPlaza[CLAVE], 0)</f>
        <v>69</v>
      </c>
      <c r="R130">
        <f>IF(B130="", "", MATCH(B130, 'Ausencias Clean'!$M$2:$M$763, 0))</f>
        <v>26</v>
      </c>
      <c r="S130" s="9">
        <f t="shared" si="10"/>
        <v>42923</v>
      </c>
      <c r="T130" s="9">
        <f t="shared" si="11"/>
        <v>42923</v>
      </c>
      <c r="U130" t="str">
        <f t="shared" si="12"/>
        <v>TEMPORAL</v>
      </c>
      <c r="V130" t="str">
        <f t="shared" si="13"/>
        <v/>
      </c>
      <c r="W130" t="str">
        <f t="shared" si="14"/>
        <v>PE-466603-24028600  10029-20170707-20170707-27</v>
      </c>
      <c r="X130" t="str">
        <f t="shared" si="15"/>
        <v/>
      </c>
      <c r="Y130" t="str">
        <f t="shared" si="16"/>
        <v/>
      </c>
      <c r="Z130" t="str">
        <f t="shared" si="17"/>
        <v/>
      </c>
    </row>
    <row r="131" spans="1:26" x14ac:dyDescent="0.25">
      <c r="A131" t="s">
        <v>441</v>
      </c>
      <c r="B131" t="s">
        <v>442</v>
      </c>
      <c r="C131" t="s">
        <v>115</v>
      </c>
      <c r="D131">
        <v>488475</v>
      </c>
      <c r="E131" s="9">
        <v>42923</v>
      </c>
      <c r="F131" s="9">
        <v>42926</v>
      </c>
      <c r="H131">
        <v>58</v>
      </c>
      <c r="I131" t="s">
        <v>379</v>
      </c>
      <c r="P131">
        <f t="shared" ref="P131:P194" si="18">D131</f>
        <v>488475</v>
      </c>
      <c r="Q131">
        <f>MATCH(C131, TPlaza[CLAVE], 0)</f>
        <v>58</v>
      </c>
      <c r="R131" t="e">
        <f>IF(B131="", "", MATCH(B131, 'Ausencias Clean'!$M$2:$M$763, 0))</f>
        <v>#N/A</v>
      </c>
      <c r="S131" s="9">
        <f t="shared" ref="S131:S194" si="19">E131</f>
        <v>42923</v>
      </c>
      <c r="T131" s="9">
        <f t="shared" ref="T131:T194" si="20">F131</f>
        <v>42926</v>
      </c>
      <c r="U131" t="str">
        <f t="shared" ref="U131:U194" si="21">IF(F131=DATE(9999, 12,31), "DEFINITIVO", "TEMPORAL")</f>
        <v>TEMPORAL</v>
      </c>
      <c r="V131" t="str">
        <f t="shared" ref="V131:V194" si="22">IF(G131="", "", G131)</f>
        <v/>
      </c>
      <c r="W131" t="str">
        <f t="shared" ref="W131:W194" si="23">IF(B131="", "", B131)</f>
        <v>VA-566173-238161003010025023-20170702-20170710-34</v>
      </c>
      <c r="X131" t="str">
        <f t="shared" ref="X131:X194" si="24">IF(J131="", "", J131)</f>
        <v/>
      </c>
      <c r="Y131" t="str">
        <f t="shared" ref="Y131:Y194" si="25">IF(K131="", "", K131)</f>
        <v/>
      </c>
      <c r="Z131" t="str">
        <f t="shared" ref="Z131:Z194" si="26">IF(L131="", "", L131)</f>
        <v/>
      </c>
    </row>
    <row r="132" spans="1:26" x14ac:dyDescent="0.25">
      <c r="C132" t="s">
        <v>107</v>
      </c>
      <c r="D132">
        <v>516702</v>
      </c>
      <c r="E132" s="9">
        <v>42923</v>
      </c>
      <c r="F132" s="9">
        <v>42923</v>
      </c>
      <c r="H132">
        <v>54</v>
      </c>
      <c r="I132" t="s">
        <v>397</v>
      </c>
      <c r="P132">
        <f t="shared" si="18"/>
        <v>516702</v>
      </c>
      <c r="Q132">
        <f>MATCH(C132, TPlaza[CLAVE], 0)</f>
        <v>54</v>
      </c>
      <c r="R132" t="str">
        <f>IF(B132="", "", MATCH(B132, 'Ausencias Clean'!$M$2:$M$763, 0))</f>
        <v/>
      </c>
      <c r="S132" s="9">
        <f t="shared" si="19"/>
        <v>42923</v>
      </c>
      <c r="T132" s="9">
        <f t="shared" si="20"/>
        <v>42923</v>
      </c>
      <c r="U132" t="str">
        <f t="shared" si="21"/>
        <v>TEMPORAL</v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</row>
    <row r="133" spans="1:26" x14ac:dyDescent="0.25">
      <c r="A133" t="s">
        <v>443</v>
      </c>
      <c r="B133" t="s">
        <v>444</v>
      </c>
      <c r="C133" t="s">
        <v>133</v>
      </c>
      <c r="D133">
        <v>446766</v>
      </c>
      <c r="E133" s="9">
        <v>42926</v>
      </c>
      <c r="F133" s="9">
        <v>42960</v>
      </c>
      <c r="H133">
        <v>67</v>
      </c>
      <c r="I133" t="s">
        <v>445</v>
      </c>
      <c r="P133">
        <f t="shared" si="18"/>
        <v>446766</v>
      </c>
      <c r="Q133">
        <f>MATCH(C133, TPlaza[CLAVE], 0)</f>
        <v>67</v>
      </c>
      <c r="R133">
        <f>IF(B133="", "", MATCH(B133, 'Ausencias Clean'!$M$2:$M$763, 0))</f>
        <v>20</v>
      </c>
      <c r="S133" s="9">
        <f t="shared" si="19"/>
        <v>42926</v>
      </c>
      <c r="T133" s="9">
        <f t="shared" si="20"/>
        <v>42960</v>
      </c>
      <c r="U133" t="str">
        <f t="shared" si="21"/>
        <v>TEMPORAL</v>
      </c>
      <c r="V133" t="str">
        <f t="shared" si="22"/>
        <v/>
      </c>
      <c r="W133" t="str">
        <f t="shared" si="23"/>
        <v>VA-681065-24028600  10021-20170710-20170813-21</v>
      </c>
      <c r="X133" t="str">
        <f t="shared" si="24"/>
        <v/>
      </c>
      <c r="Y133" t="str">
        <f t="shared" si="25"/>
        <v/>
      </c>
      <c r="Z133" t="str">
        <f t="shared" si="26"/>
        <v/>
      </c>
    </row>
    <row r="134" spans="1:26" x14ac:dyDescent="0.25">
      <c r="A134" t="s">
        <v>441</v>
      </c>
      <c r="B134" t="s">
        <v>446</v>
      </c>
      <c r="C134" t="s">
        <v>61</v>
      </c>
      <c r="D134">
        <v>361730</v>
      </c>
      <c r="E134" s="9">
        <v>42926</v>
      </c>
      <c r="F134" s="9">
        <v>42927</v>
      </c>
      <c r="H134">
        <v>31</v>
      </c>
      <c r="I134" t="s">
        <v>447</v>
      </c>
      <c r="P134">
        <f t="shared" si="18"/>
        <v>361730</v>
      </c>
      <c r="Q134">
        <f>MATCH(C134, TPlaza[CLAVE], 0)</f>
        <v>31</v>
      </c>
      <c r="R134" t="e">
        <f>IF(B134="", "", MATCH(B134, 'Ausencias Clean'!$M$2:$M$763, 0))</f>
        <v>#N/A</v>
      </c>
      <c r="S134" s="9">
        <f t="shared" si="19"/>
        <v>42926</v>
      </c>
      <c r="T134" s="9">
        <f t="shared" si="20"/>
        <v>42927</v>
      </c>
      <c r="U134" t="str">
        <f t="shared" si="21"/>
        <v>TEMPORAL</v>
      </c>
      <c r="V134" t="str">
        <f t="shared" si="22"/>
        <v/>
      </c>
      <c r="W134" t="str">
        <f t="shared" si="23"/>
        <v>CO-502171-24028600  10040-20170710-20170716-42</v>
      </c>
      <c r="X134" t="str">
        <f t="shared" si="24"/>
        <v/>
      </c>
      <c r="Y134" t="str">
        <f t="shared" si="25"/>
        <v/>
      </c>
      <c r="Z134" t="str">
        <f t="shared" si="26"/>
        <v/>
      </c>
    </row>
    <row r="135" spans="1:26" x14ac:dyDescent="0.25">
      <c r="A135" t="s">
        <v>448</v>
      </c>
      <c r="B135" t="s">
        <v>449</v>
      </c>
      <c r="C135" t="s">
        <v>97</v>
      </c>
      <c r="D135">
        <v>516702</v>
      </c>
      <c r="E135" s="9">
        <v>42926</v>
      </c>
      <c r="F135" s="9">
        <v>42949</v>
      </c>
      <c r="H135">
        <v>49</v>
      </c>
      <c r="I135" t="s">
        <v>397</v>
      </c>
      <c r="P135">
        <f t="shared" si="18"/>
        <v>516702</v>
      </c>
      <c r="Q135">
        <f>MATCH(C135, TPlaza[CLAVE], 0)</f>
        <v>49</v>
      </c>
      <c r="R135">
        <f>IF(B135="", "", MATCH(B135, 'Ausencias Clean'!$M$2:$M$763, 0))</f>
        <v>36</v>
      </c>
      <c r="S135" s="9">
        <f t="shared" si="19"/>
        <v>42926</v>
      </c>
      <c r="T135" s="9">
        <f t="shared" si="20"/>
        <v>42949</v>
      </c>
      <c r="U135" t="str">
        <f t="shared" si="21"/>
        <v>TEMPORAL</v>
      </c>
      <c r="V135" t="str">
        <f t="shared" si="22"/>
        <v/>
      </c>
      <c r="W135" t="str">
        <f t="shared" si="23"/>
        <v>VA-465378-24028600  10032-20170710-20170813-37</v>
      </c>
      <c r="X135" t="str">
        <f t="shared" si="24"/>
        <v/>
      </c>
      <c r="Y135" t="str">
        <f t="shared" si="25"/>
        <v/>
      </c>
      <c r="Z135" t="str">
        <f t="shared" si="26"/>
        <v/>
      </c>
    </row>
    <row r="136" spans="1:26" x14ac:dyDescent="0.25">
      <c r="A136" t="s">
        <v>450</v>
      </c>
      <c r="B136" t="s">
        <v>451</v>
      </c>
      <c r="C136" t="s">
        <v>101</v>
      </c>
      <c r="D136">
        <v>567997</v>
      </c>
      <c r="E136" s="9">
        <v>42926</v>
      </c>
      <c r="F136" s="9">
        <v>42960</v>
      </c>
      <c r="H136">
        <v>51</v>
      </c>
      <c r="I136" t="s">
        <v>342</v>
      </c>
      <c r="P136">
        <f t="shared" si="18"/>
        <v>567997</v>
      </c>
      <c r="Q136">
        <f>MATCH(C136, TPlaza[CLAVE], 0)</f>
        <v>51</v>
      </c>
      <c r="R136">
        <f>IF(B136="", "", MATCH(B136, 'Ausencias Clean'!$M$2:$M$763, 0))</f>
        <v>38</v>
      </c>
      <c r="S136" s="9">
        <f t="shared" si="19"/>
        <v>42926</v>
      </c>
      <c r="T136" s="9">
        <f t="shared" si="20"/>
        <v>42960</v>
      </c>
      <c r="U136" t="str">
        <f t="shared" si="21"/>
        <v>TEMPORAL</v>
      </c>
      <c r="V136" t="str">
        <f t="shared" si="22"/>
        <v/>
      </c>
      <c r="W136" t="str">
        <f t="shared" si="23"/>
        <v>VA-395224-24028600  10035-20170710-20170813-39</v>
      </c>
      <c r="X136" t="str">
        <f t="shared" si="24"/>
        <v/>
      </c>
      <c r="Y136" t="str">
        <f t="shared" si="25"/>
        <v/>
      </c>
      <c r="Z136" t="str">
        <f t="shared" si="26"/>
        <v/>
      </c>
    </row>
    <row r="137" spans="1:26" x14ac:dyDescent="0.25">
      <c r="A137" t="s">
        <v>452</v>
      </c>
      <c r="B137" t="s">
        <v>453</v>
      </c>
      <c r="C137" t="s">
        <v>55</v>
      </c>
      <c r="D137">
        <v>355556</v>
      </c>
      <c r="E137" s="9">
        <v>42927</v>
      </c>
      <c r="F137" s="9">
        <v>42932</v>
      </c>
      <c r="H137">
        <v>28</v>
      </c>
      <c r="I137" t="s">
        <v>366</v>
      </c>
      <c r="P137">
        <f t="shared" si="18"/>
        <v>355556</v>
      </c>
      <c r="Q137">
        <f>MATCH(C137, TPlaza[CLAVE], 0)</f>
        <v>28</v>
      </c>
      <c r="R137">
        <f>IF(B137="", "", MATCH(B137, 'Ausencias Clean'!$M$2:$M$763, 0))</f>
        <v>42</v>
      </c>
      <c r="S137" s="9">
        <f t="shared" si="19"/>
        <v>42927</v>
      </c>
      <c r="T137" s="9">
        <f t="shared" si="20"/>
        <v>42932</v>
      </c>
      <c r="U137" t="str">
        <f t="shared" si="21"/>
        <v>TEMPORAL</v>
      </c>
      <c r="V137" t="str">
        <f t="shared" si="22"/>
        <v/>
      </c>
      <c r="W137" t="str">
        <f t="shared" si="23"/>
        <v>CO-539767-24028600  10037-20170711-20170716-43</v>
      </c>
      <c r="X137" t="str">
        <f t="shared" si="24"/>
        <v/>
      </c>
      <c r="Y137" t="str">
        <f t="shared" si="25"/>
        <v/>
      </c>
      <c r="Z137" t="str">
        <f t="shared" si="26"/>
        <v/>
      </c>
    </row>
    <row r="138" spans="1:26" x14ac:dyDescent="0.25">
      <c r="A138" t="s">
        <v>454</v>
      </c>
      <c r="B138" t="s">
        <v>455</v>
      </c>
      <c r="C138" t="s">
        <v>69</v>
      </c>
      <c r="D138">
        <v>361730</v>
      </c>
      <c r="E138" s="9">
        <v>42928</v>
      </c>
      <c r="F138" s="9">
        <v>42932</v>
      </c>
      <c r="H138">
        <v>35</v>
      </c>
      <c r="I138" t="s">
        <v>447</v>
      </c>
      <c r="P138">
        <f t="shared" si="18"/>
        <v>361730</v>
      </c>
      <c r="Q138">
        <f>MATCH(C138, TPlaza[CLAVE], 0)</f>
        <v>35</v>
      </c>
      <c r="R138">
        <f>IF(B138="", "", MATCH(B138, 'Ausencias Clean'!$M$2:$M$763, 0))</f>
        <v>48</v>
      </c>
      <c r="S138" s="9">
        <f t="shared" si="19"/>
        <v>42928</v>
      </c>
      <c r="T138" s="9">
        <f t="shared" si="20"/>
        <v>42932</v>
      </c>
      <c r="U138" t="str">
        <f t="shared" si="21"/>
        <v>TEMPORAL</v>
      </c>
      <c r="V138" t="str">
        <f t="shared" si="22"/>
        <v/>
      </c>
      <c r="W138" t="str">
        <f t="shared" si="23"/>
        <v>CO-600316-240286003030301-20170712-20170716-49</v>
      </c>
      <c r="X138" t="str">
        <f t="shared" si="24"/>
        <v/>
      </c>
      <c r="Y138" t="str">
        <f t="shared" si="25"/>
        <v/>
      </c>
      <c r="Z138" t="str">
        <f t="shared" si="26"/>
        <v/>
      </c>
    </row>
    <row r="139" spans="1:26" x14ac:dyDescent="0.25">
      <c r="A139" t="s">
        <v>456</v>
      </c>
      <c r="B139" t="s">
        <v>457</v>
      </c>
      <c r="C139" t="s">
        <v>137</v>
      </c>
      <c r="D139">
        <v>420806</v>
      </c>
      <c r="E139" s="9">
        <v>42927</v>
      </c>
      <c r="F139" s="9">
        <v>42930</v>
      </c>
      <c r="H139">
        <v>69</v>
      </c>
      <c r="I139" t="s">
        <v>417</v>
      </c>
      <c r="P139">
        <f t="shared" si="18"/>
        <v>420806</v>
      </c>
      <c r="Q139">
        <f>MATCH(C139, TPlaza[CLAVE], 0)</f>
        <v>69</v>
      </c>
      <c r="R139">
        <f>IF(B139="", "", MATCH(B139, 'Ausencias Clean'!$M$2:$M$763, 0))</f>
        <v>49</v>
      </c>
      <c r="S139" s="9">
        <f t="shared" si="19"/>
        <v>42927</v>
      </c>
      <c r="T139" s="9">
        <f t="shared" si="20"/>
        <v>42930</v>
      </c>
      <c r="U139" t="str">
        <f t="shared" si="21"/>
        <v>TEMPORAL</v>
      </c>
      <c r="V139" t="str">
        <f t="shared" si="22"/>
        <v/>
      </c>
      <c r="W139" t="str">
        <f t="shared" si="23"/>
        <v>CA-466603-24028600  10029-20170711-20170714-50</v>
      </c>
      <c r="X139" t="str">
        <f t="shared" si="24"/>
        <v/>
      </c>
      <c r="Y139" t="str">
        <f t="shared" si="25"/>
        <v/>
      </c>
      <c r="Z139" t="str">
        <f t="shared" si="26"/>
        <v/>
      </c>
    </row>
    <row r="140" spans="1:26" x14ac:dyDescent="0.25">
      <c r="A140" t="s">
        <v>458</v>
      </c>
      <c r="B140" t="s">
        <v>459</v>
      </c>
      <c r="C140" t="s">
        <v>49</v>
      </c>
      <c r="D140">
        <v>420357</v>
      </c>
      <c r="E140" s="9">
        <v>42927</v>
      </c>
      <c r="F140" s="9">
        <v>42960</v>
      </c>
      <c r="H140">
        <v>25</v>
      </c>
      <c r="I140" t="s">
        <v>460</v>
      </c>
      <c r="P140">
        <f t="shared" si="18"/>
        <v>420357</v>
      </c>
      <c r="Q140">
        <f>MATCH(C140, TPlaza[CLAVE], 0)</f>
        <v>25</v>
      </c>
      <c r="R140">
        <f>IF(B140="", "", MATCH(B140, 'Ausencias Clean'!$M$2:$M$763, 0))</f>
        <v>43</v>
      </c>
      <c r="S140" s="9">
        <f t="shared" si="19"/>
        <v>42927</v>
      </c>
      <c r="T140" s="9">
        <f t="shared" si="20"/>
        <v>42960</v>
      </c>
      <c r="U140" t="str">
        <f t="shared" si="21"/>
        <v>TEMPORAL</v>
      </c>
      <c r="V140" t="str">
        <f t="shared" si="22"/>
        <v/>
      </c>
      <c r="W140" t="str">
        <f t="shared" si="23"/>
        <v>VA-318478-240289003004027-20170710-20170813-44</v>
      </c>
      <c r="X140" t="str">
        <f t="shared" si="24"/>
        <v/>
      </c>
      <c r="Y140" t="str">
        <f t="shared" si="25"/>
        <v/>
      </c>
      <c r="Z140" t="str">
        <f t="shared" si="26"/>
        <v/>
      </c>
    </row>
    <row r="141" spans="1:26" x14ac:dyDescent="0.25">
      <c r="A141" t="s">
        <v>461</v>
      </c>
      <c r="B141" t="s">
        <v>462</v>
      </c>
      <c r="C141" t="s">
        <v>117</v>
      </c>
      <c r="D141">
        <v>603001</v>
      </c>
      <c r="E141" s="9">
        <v>42928</v>
      </c>
      <c r="F141" s="9">
        <v>42951</v>
      </c>
      <c r="H141">
        <v>59</v>
      </c>
      <c r="I141" t="s">
        <v>463</v>
      </c>
      <c r="P141">
        <f t="shared" si="18"/>
        <v>603001</v>
      </c>
      <c r="Q141">
        <f>MATCH(C141, TPlaza[CLAVE], 0)</f>
        <v>59</v>
      </c>
      <c r="R141">
        <f>IF(B141="", "", MATCH(B141, 'Ausencias Clean'!$M$2:$M$763, 0))</f>
        <v>19</v>
      </c>
      <c r="S141" s="9">
        <f t="shared" si="19"/>
        <v>42928</v>
      </c>
      <c r="T141" s="9">
        <f t="shared" si="20"/>
        <v>42951</v>
      </c>
      <c r="U141" t="str">
        <f t="shared" si="21"/>
        <v>TEMPORAL</v>
      </c>
      <c r="V141" t="str">
        <f t="shared" si="22"/>
        <v/>
      </c>
      <c r="W141" t="str">
        <f t="shared" si="23"/>
        <v>VA-557767-238161003010025024-20170712-20170804-20</v>
      </c>
      <c r="X141" t="str">
        <f t="shared" si="24"/>
        <v/>
      </c>
      <c r="Y141" t="str">
        <f t="shared" si="25"/>
        <v/>
      </c>
      <c r="Z141" t="str">
        <f t="shared" si="26"/>
        <v/>
      </c>
    </row>
    <row r="142" spans="1:26" x14ac:dyDescent="0.25">
      <c r="A142" t="s">
        <v>464</v>
      </c>
      <c r="B142" t="s">
        <v>465</v>
      </c>
      <c r="C142" t="s">
        <v>103</v>
      </c>
      <c r="D142">
        <v>523990</v>
      </c>
      <c r="E142" s="9">
        <v>42928</v>
      </c>
      <c r="F142" s="9">
        <v>42962</v>
      </c>
      <c r="H142">
        <v>52</v>
      </c>
      <c r="I142" t="s">
        <v>401</v>
      </c>
      <c r="P142">
        <f t="shared" si="18"/>
        <v>523990</v>
      </c>
      <c r="Q142">
        <f>MATCH(C142, TPlaza[CLAVE], 0)</f>
        <v>52</v>
      </c>
      <c r="R142">
        <f>IF(B142="", "", MATCH(B142, 'Ausencias Clean'!$M$2:$M$763, 0))</f>
        <v>28</v>
      </c>
      <c r="S142" s="9">
        <f t="shared" si="19"/>
        <v>42928</v>
      </c>
      <c r="T142" s="9">
        <f t="shared" si="20"/>
        <v>42962</v>
      </c>
      <c r="U142" t="str">
        <f t="shared" si="21"/>
        <v>TEMPORAL</v>
      </c>
      <c r="V142" t="str">
        <f t="shared" si="22"/>
        <v/>
      </c>
      <c r="W142" t="str">
        <f t="shared" si="23"/>
        <v>VA-386444-24016100  10036-20170712-20170815-29</v>
      </c>
      <c r="X142" t="str">
        <f t="shared" si="24"/>
        <v/>
      </c>
      <c r="Y142" t="str">
        <f t="shared" si="25"/>
        <v/>
      </c>
      <c r="Z142" t="str">
        <f t="shared" si="26"/>
        <v/>
      </c>
    </row>
    <row r="143" spans="1:26" x14ac:dyDescent="0.25">
      <c r="A143" t="s">
        <v>466</v>
      </c>
      <c r="B143" t="s">
        <v>467</v>
      </c>
      <c r="C143" t="s">
        <v>67</v>
      </c>
      <c r="D143">
        <v>886222</v>
      </c>
      <c r="E143" s="9">
        <v>42928</v>
      </c>
      <c r="F143" s="9">
        <v>42931</v>
      </c>
      <c r="H143">
        <v>34</v>
      </c>
      <c r="I143" t="s">
        <v>468</v>
      </c>
      <c r="P143">
        <f t="shared" si="18"/>
        <v>886222</v>
      </c>
      <c r="Q143">
        <f>MATCH(C143, TPlaza[CLAVE], 0)</f>
        <v>34</v>
      </c>
      <c r="R143">
        <f>IF(B143="", "", MATCH(B143, 'Ausencias Clean'!$M$2:$M$763, 0))</f>
        <v>50</v>
      </c>
      <c r="S143" s="9">
        <f t="shared" si="19"/>
        <v>42928</v>
      </c>
      <c r="T143" s="9">
        <f t="shared" si="20"/>
        <v>42931</v>
      </c>
      <c r="U143" t="str">
        <f t="shared" si="21"/>
        <v>TEMPORAL</v>
      </c>
      <c r="V143" t="str">
        <f t="shared" si="22"/>
        <v/>
      </c>
      <c r="W143" t="str">
        <f t="shared" si="23"/>
        <v>CA-891095-24028600  10043-20170711-20170714-51</v>
      </c>
      <c r="X143" t="str">
        <f t="shared" si="24"/>
        <v/>
      </c>
      <c r="Y143" t="str">
        <f t="shared" si="25"/>
        <v/>
      </c>
      <c r="Z143" t="str">
        <f t="shared" si="26"/>
        <v/>
      </c>
    </row>
    <row r="144" spans="1:26" x14ac:dyDescent="0.25">
      <c r="A144" t="s">
        <v>469</v>
      </c>
      <c r="B144" t="s">
        <v>470</v>
      </c>
      <c r="C144" t="s">
        <v>115</v>
      </c>
      <c r="D144">
        <v>488475</v>
      </c>
      <c r="E144" s="9">
        <v>42927</v>
      </c>
      <c r="F144" s="9">
        <v>42929</v>
      </c>
      <c r="H144">
        <v>58</v>
      </c>
      <c r="I144" t="s">
        <v>379</v>
      </c>
      <c r="P144">
        <f t="shared" si="18"/>
        <v>488475</v>
      </c>
      <c r="Q144">
        <f>MATCH(C144, TPlaza[CLAVE], 0)</f>
        <v>58</v>
      </c>
      <c r="R144">
        <f>IF(B144="", "", MATCH(B144, 'Ausencias Clean'!$M$2:$M$763, 0))</f>
        <v>33</v>
      </c>
      <c r="S144" s="9">
        <f t="shared" si="19"/>
        <v>42927</v>
      </c>
      <c r="T144" s="9">
        <f t="shared" si="20"/>
        <v>42929</v>
      </c>
      <c r="U144" t="str">
        <f t="shared" si="21"/>
        <v>TEMPORAL</v>
      </c>
      <c r="V144" t="str">
        <f t="shared" si="22"/>
        <v/>
      </c>
      <c r="W144" t="str">
        <f t="shared" si="23"/>
        <v>VA-566173-238161003010025023-20170702-20170715-34</v>
      </c>
      <c r="X144" t="str">
        <f t="shared" si="24"/>
        <v/>
      </c>
      <c r="Y144" t="str">
        <f t="shared" si="25"/>
        <v/>
      </c>
      <c r="Z144" t="str">
        <f t="shared" si="26"/>
        <v/>
      </c>
    </row>
    <row r="145" spans="1:26" x14ac:dyDescent="0.25">
      <c r="A145" t="s">
        <v>441</v>
      </c>
      <c r="B145" t="s">
        <v>471</v>
      </c>
      <c r="C145" t="s">
        <v>15</v>
      </c>
      <c r="D145">
        <v>507634</v>
      </c>
      <c r="E145" s="9">
        <v>42930</v>
      </c>
      <c r="F145" s="9">
        <v>42932</v>
      </c>
      <c r="H145">
        <v>8</v>
      </c>
      <c r="I145" t="s">
        <v>348</v>
      </c>
      <c r="P145">
        <f t="shared" si="18"/>
        <v>507634</v>
      </c>
      <c r="Q145">
        <f>MATCH(C145, TPlaza[CLAVE], 0)</f>
        <v>8</v>
      </c>
      <c r="R145" t="e">
        <f>IF(B145="", "", MATCH(B145, 'Ausencias Clean'!$M$2:$M$763, 0))</f>
        <v>#N/A</v>
      </c>
      <c r="S145" s="9">
        <f t="shared" si="19"/>
        <v>42930</v>
      </c>
      <c r="T145" s="9">
        <f t="shared" si="20"/>
        <v>42932</v>
      </c>
      <c r="U145" t="str">
        <f t="shared" si="21"/>
        <v>TEMPORAL</v>
      </c>
      <c r="V145" t="str">
        <f t="shared" si="22"/>
        <v/>
      </c>
      <c r="W145" t="str">
        <f t="shared" si="23"/>
        <v>VA-482433-24028600  10004-20170714-20170806-47</v>
      </c>
      <c r="X145" t="str">
        <f t="shared" si="24"/>
        <v/>
      </c>
      <c r="Y145" t="str">
        <f t="shared" si="25"/>
        <v/>
      </c>
      <c r="Z145" t="str">
        <f t="shared" si="26"/>
        <v/>
      </c>
    </row>
    <row r="146" spans="1:26" x14ac:dyDescent="0.25">
      <c r="A146" t="s">
        <v>472</v>
      </c>
      <c r="B146" t="s">
        <v>473</v>
      </c>
      <c r="C146" t="s">
        <v>35</v>
      </c>
      <c r="D146">
        <v>511424</v>
      </c>
      <c r="E146" s="9">
        <v>42933</v>
      </c>
      <c r="F146" s="9">
        <v>42967</v>
      </c>
      <c r="H146">
        <v>18</v>
      </c>
      <c r="I146" t="s">
        <v>365</v>
      </c>
      <c r="P146">
        <f t="shared" si="18"/>
        <v>511424</v>
      </c>
      <c r="Q146">
        <f>MATCH(C146, TPlaza[CLAVE], 0)</f>
        <v>18</v>
      </c>
      <c r="R146">
        <f>IF(B146="", "", MATCH(B146, 'Ausencias Clean'!$M$2:$M$763, 0))</f>
        <v>54</v>
      </c>
      <c r="S146" s="9">
        <f t="shared" si="19"/>
        <v>42933</v>
      </c>
      <c r="T146" s="9">
        <f t="shared" si="20"/>
        <v>42967</v>
      </c>
      <c r="U146" t="str">
        <f t="shared" si="21"/>
        <v>TEMPORAL</v>
      </c>
      <c r="V146" t="str">
        <f t="shared" si="22"/>
        <v/>
      </c>
      <c r="W146" t="str">
        <f t="shared" si="23"/>
        <v>VA-307452-24028600  10009-20170717-20170820-55</v>
      </c>
      <c r="X146" t="str">
        <f t="shared" si="24"/>
        <v/>
      </c>
      <c r="Y146" t="str">
        <f t="shared" si="25"/>
        <v/>
      </c>
      <c r="Z146" t="str">
        <f t="shared" si="26"/>
        <v/>
      </c>
    </row>
    <row r="147" spans="1:26" x14ac:dyDescent="0.25">
      <c r="A147" t="s">
        <v>474</v>
      </c>
      <c r="B147" t="s">
        <v>475</v>
      </c>
      <c r="C147" t="s">
        <v>33</v>
      </c>
      <c r="D147">
        <v>361730</v>
      </c>
      <c r="E147" s="9">
        <v>42933</v>
      </c>
      <c r="F147" s="9">
        <v>42953</v>
      </c>
      <c r="H147">
        <v>17</v>
      </c>
      <c r="I147" t="s">
        <v>447</v>
      </c>
      <c r="P147">
        <f t="shared" si="18"/>
        <v>361730</v>
      </c>
      <c r="Q147">
        <f>MATCH(C147, TPlaza[CLAVE], 0)</f>
        <v>17</v>
      </c>
      <c r="R147">
        <f>IF(B147="", "", MATCH(B147, 'Ausencias Clean'!$M$2:$M$763, 0))</f>
        <v>46</v>
      </c>
      <c r="S147" s="9">
        <f t="shared" si="19"/>
        <v>42933</v>
      </c>
      <c r="T147" s="9">
        <f t="shared" si="20"/>
        <v>42953</v>
      </c>
      <c r="U147" t="str">
        <f t="shared" si="21"/>
        <v>TEMPORAL</v>
      </c>
      <c r="V147" t="str">
        <f t="shared" si="22"/>
        <v/>
      </c>
      <c r="W147" t="str">
        <f t="shared" si="23"/>
        <v>VA-482433-24028600  10008-20170714-20170806-47</v>
      </c>
      <c r="X147" t="str">
        <f t="shared" si="24"/>
        <v/>
      </c>
      <c r="Y147" t="str">
        <f t="shared" si="25"/>
        <v/>
      </c>
      <c r="Z147" t="str">
        <f t="shared" si="26"/>
        <v/>
      </c>
    </row>
    <row r="148" spans="1:26" x14ac:dyDescent="0.25">
      <c r="A148" t="s">
        <v>476</v>
      </c>
      <c r="B148" t="s">
        <v>477</v>
      </c>
      <c r="C148" t="s">
        <v>25</v>
      </c>
      <c r="D148">
        <v>507634</v>
      </c>
      <c r="E148" s="9">
        <v>42934</v>
      </c>
      <c r="F148" s="9">
        <v>42934</v>
      </c>
      <c r="H148">
        <v>13</v>
      </c>
      <c r="I148" t="s">
        <v>348</v>
      </c>
      <c r="P148">
        <f t="shared" si="18"/>
        <v>507634</v>
      </c>
      <c r="Q148">
        <f>MATCH(C148, TPlaza[CLAVE], 0)</f>
        <v>13</v>
      </c>
      <c r="R148">
        <f>IF(B148="", "", MATCH(B148, 'Ausencias Clean'!$M$2:$M$763, 0))</f>
        <v>57</v>
      </c>
      <c r="S148" s="9">
        <f t="shared" si="19"/>
        <v>42934</v>
      </c>
      <c r="T148" s="9">
        <f t="shared" si="20"/>
        <v>42934</v>
      </c>
      <c r="U148" t="str">
        <f t="shared" si="21"/>
        <v>TEMPORAL</v>
      </c>
      <c r="V148" t="str">
        <f t="shared" si="22"/>
        <v/>
      </c>
      <c r="W148" t="str">
        <f t="shared" si="23"/>
        <v>PE-435741-2402860003093001-20170718-20170718-58</v>
      </c>
      <c r="X148" t="str">
        <f t="shared" si="24"/>
        <v/>
      </c>
      <c r="Y148" t="str">
        <f t="shared" si="25"/>
        <v/>
      </c>
      <c r="Z148" t="str">
        <f t="shared" si="26"/>
        <v/>
      </c>
    </row>
    <row r="149" spans="1:26" x14ac:dyDescent="0.25">
      <c r="A149" t="s">
        <v>478</v>
      </c>
      <c r="B149" t="s">
        <v>479</v>
      </c>
      <c r="C149" t="s">
        <v>15</v>
      </c>
      <c r="D149">
        <v>588783</v>
      </c>
      <c r="E149" s="9">
        <v>42935</v>
      </c>
      <c r="F149" s="9">
        <v>42935</v>
      </c>
      <c r="H149">
        <v>8</v>
      </c>
      <c r="I149" t="s">
        <v>375</v>
      </c>
      <c r="P149">
        <f t="shared" si="18"/>
        <v>588783</v>
      </c>
      <c r="Q149">
        <f>MATCH(C149, TPlaza[CLAVE], 0)</f>
        <v>8</v>
      </c>
      <c r="R149">
        <f>IF(B149="", "", MATCH(B149, 'Ausencias Clean'!$M$2:$M$763, 0))</f>
        <v>60</v>
      </c>
      <c r="S149" s="9">
        <f t="shared" si="19"/>
        <v>42935</v>
      </c>
      <c r="T149" s="9">
        <f t="shared" si="20"/>
        <v>42935</v>
      </c>
      <c r="U149" t="str">
        <f t="shared" si="21"/>
        <v>TEMPORAL</v>
      </c>
      <c r="V149" t="str">
        <f t="shared" si="22"/>
        <v/>
      </c>
      <c r="W149" t="str">
        <f t="shared" si="23"/>
        <v>ME-204126-24028600  10004-20170719-20170719-61</v>
      </c>
      <c r="X149" t="str">
        <f t="shared" si="24"/>
        <v/>
      </c>
      <c r="Y149" t="str">
        <f t="shared" si="25"/>
        <v/>
      </c>
      <c r="Z149" t="str">
        <f t="shared" si="26"/>
        <v/>
      </c>
    </row>
    <row r="150" spans="1:26" x14ac:dyDescent="0.25">
      <c r="A150" t="s">
        <v>480</v>
      </c>
      <c r="B150" t="s">
        <v>481</v>
      </c>
      <c r="C150" t="s">
        <v>103</v>
      </c>
      <c r="D150">
        <v>805878</v>
      </c>
      <c r="E150" s="9">
        <v>42935</v>
      </c>
      <c r="F150" s="9">
        <v>42946</v>
      </c>
      <c r="H150">
        <v>52</v>
      </c>
      <c r="I150" t="s">
        <v>411</v>
      </c>
      <c r="P150">
        <f t="shared" si="18"/>
        <v>805878</v>
      </c>
      <c r="Q150">
        <f>MATCH(C150, TPlaza[CLAVE], 0)</f>
        <v>52</v>
      </c>
      <c r="R150">
        <f>IF(B150="", "", MATCH(B150, 'Ausencias Clean'!$M$2:$M$763, 0))</f>
        <v>53</v>
      </c>
      <c r="S150" s="9">
        <f t="shared" si="19"/>
        <v>42935</v>
      </c>
      <c r="T150" s="9">
        <f t="shared" si="20"/>
        <v>42946</v>
      </c>
      <c r="U150" t="str">
        <f t="shared" si="21"/>
        <v>TEMPORAL</v>
      </c>
      <c r="V150" t="str">
        <f t="shared" si="22"/>
        <v/>
      </c>
      <c r="W150" t="str">
        <f t="shared" si="23"/>
        <v>VA-523990-24028600  10036-20170719-20170730-54</v>
      </c>
      <c r="X150" t="str">
        <f t="shared" si="24"/>
        <v/>
      </c>
      <c r="Y150" t="str">
        <f t="shared" si="25"/>
        <v/>
      </c>
      <c r="Z150" t="str">
        <f t="shared" si="26"/>
        <v/>
      </c>
    </row>
    <row r="151" spans="1:26" x14ac:dyDescent="0.25">
      <c r="A151" t="s">
        <v>482</v>
      </c>
      <c r="B151" t="s">
        <v>483</v>
      </c>
      <c r="C151" t="s">
        <v>111</v>
      </c>
      <c r="D151">
        <v>507634</v>
      </c>
      <c r="E151" s="9">
        <v>42936</v>
      </c>
      <c r="F151" s="9">
        <v>42936</v>
      </c>
      <c r="H151">
        <v>56</v>
      </c>
      <c r="I151" t="s">
        <v>348</v>
      </c>
      <c r="P151">
        <f t="shared" si="18"/>
        <v>507634</v>
      </c>
      <c r="Q151">
        <f>MATCH(C151, TPlaza[CLAVE], 0)</f>
        <v>56</v>
      </c>
      <c r="R151">
        <f>IF(B151="", "", MATCH(B151, 'Ausencias Clean'!$M$2:$M$763, 0))</f>
        <v>61</v>
      </c>
      <c r="S151" s="9">
        <f t="shared" si="19"/>
        <v>42936</v>
      </c>
      <c r="T151" s="9">
        <f t="shared" si="20"/>
        <v>42936</v>
      </c>
      <c r="U151" t="str">
        <f t="shared" si="21"/>
        <v>TEMPORAL</v>
      </c>
      <c r="V151" t="str">
        <f t="shared" si="22"/>
        <v/>
      </c>
      <c r="W151" t="str">
        <f t="shared" si="23"/>
        <v>ME-652482-238161003010025020-20170720-20170720-62</v>
      </c>
      <c r="X151" t="str">
        <f t="shared" si="24"/>
        <v/>
      </c>
      <c r="Y151" t="str">
        <f t="shared" si="25"/>
        <v/>
      </c>
      <c r="Z151" t="str">
        <f t="shared" si="26"/>
        <v/>
      </c>
    </row>
    <row r="152" spans="1:26" x14ac:dyDescent="0.25">
      <c r="A152" t="s">
        <v>484</v>
      </c>
      <c r="B152" t="s">
        <v>485</v>
      </c>
      <c r="C152" t="s">
        <v>83</v>
      </c>
      <c r="D152">
        <v>582776</v>
      </c>
      <c r="E152" s="9">
        <v>42935</v>
      </c>
      <c r="F152" s="9">
        <v>42969</v>
      </c>
      <c r="H152">
        <v>42</v>
      </c>
      <c r="I152" t="s">
        <v>340</v>
      </c>
      <c r="P152">
        <f t="shared" si="18"/>
        <v>582776</v>
      </c>
      <c r="Q152">
        <f>MATCH(C152, TPlaza[CLAVE], 0)</f>
        <v>42</v>
      </c>
      <c r="R152">
        <f>IF(B152="", "", MATCH(B152, 'Ausencias Clean'!$M$2:$M$763, 0))</f>
        <v>62</v>
      </c>
      <c r="S152" s="9">
        <f t="shared" si="19"/>
        <v>42935</v>
      </c>
      <c r="T152" s="9">
        <f t="shared" si="20"/>
        <v>42969</v>
      </c>
      <c r="U152" t="str">
        <f t="shared" si="21"/>
        <v>TEMPORAL</v>
      </c>
      <c r="V152" t="str">
        <f t="shared" si="22"/>
        <v/>
      </c>
      <c r="W152" t="str">
        <f t="shared" si="23"/>
        <v>VA-814911-24028600  10024-20170719-20170822-63</v>
      </c>
      <c r="X152" t="str">
        <f t="shared" si="24"/>
        <v/>
      </c>
      <c r="Y152" t="str">
        <f t="shared" si="25"/>
        <v/>
      </c>
      <c r="Z152" t="str">
        <f t="shared" si="26"/>
        <v/>
      </c>
    </row>
    <row r="153" spans="1:26" x14ac:dyDescent="0.25">
      <c r="C153" t="s">
        <v>67</v>
      </c>
      <c r="D153">
        <v>419985</v>
      </c>
      <c r="E153" s="9">
        <v>42934</v>
      </c>
      <c r="F153" s="9">
        <v>42942</v>
      </c>
      <c r="H153">
        <v>34</v>
      </c>
      <c r="I153" t="s">
        <v>414</v>
      </c>
      <c r="P153">
        <f t="shared" si="18"/>
        <v>419985</v>
      </c>
      <c r="Q153">
        <f>MATCH(C153, TPlaza[CLAVE], 0)</f>
        <v>34</v>
      </c>
      <c r="R153" t="str">
        <f>IF(B153="", "", MATCH(B153, 'Ausencias Clean'!$M$2:$M$763, 0))</f>
        <v/>
      </c>
      <c r="S153" s="9">
        <f t="shared" si="19"/>
        <v>42934</v>
      </c>
      <c r="T153" s="9">
        <f t="shared" si="20"/>
        <v>42942</v>
      </c>
      <c r="U153" t="str">
        <f t="shared" si="21"/>
        <v>TEMPORAL</v>
      </c>
      <c r="V153" t="str">
        <f t="shared" si="22"/>
        <v/>
      </c>
      <c r="W153" t="str">
        <f t="shared" si="23"/>
        <v/>
      </c>
      <c r="X153" t="str">
        <f t="shared" si="24"/>
        <v/>
      </c>
      <c r="Y153" t="str">
        <f t="shared" si="25"/>
        <v/>
      </c>
      <c r="Z153" t="str">
        <f t="shared" si="26"/>
        <v/>
      </c>
    </row>
    <row r="154" spans="1:26" x14ac:dyDescent="0.25">
      <c r="A154" t="s">
        <v>486</v>
      </c>
      <c r="B154" t="s">
        <v>487</v>
      </c>
      <c r="C154" t="s">
        <v>19</v>
      </c>
      <c r="D154">
        <v>488475</v>
      </c>
      <c r="E154" s="9">
        <v>42936</v>
      </c>
      <c r="F154" s="9">
        <v>42936</v>
      </c>
      <c r="H154">
        <v>10</v>
      </c>
      <c r="I154" t="s">
        <v>379</v>
      </c>
      <c r="P154">
        <f t="shared" si="18"/>
        <v>488475</v>
      </c>
      <c r="Q154">
        <f>MATCH(C154, TPlaza[CLAVE], 0)</f>
        <v>10</v>
      </c>
      <c r="R154">
        <f>IF(B154="", "", MATCH(B154, 'Ausencias Clean'!$M$2:$M$763, 0))</f>
        <v>64</v>
      </c>
      <c r="S154" s="9">
        <f t="shared" si="19"/>
        <v>42936</v>
      </c>
      <c r="T154" s="9">
        <f t="shared" si="20"/>
        <v>42936</v>
      </c>
      <c r="U154" t="str">
        <f t="shared" si="21"/>
        <v>TEMPORAL</v>
      </c>
      <c r="V154" t="str">
        <f t="shared" si="22"/>
        <v/>
      </c>
      <c r="W154" t="str">
        <f t="shared" si="23"/>
        <v>CO-633190-24028600  10006-20170720-20170723-65</v>
      </c>
      <c r="X154" t="str">
        <f t="shared" si="24"/>
        <v/>
      </c>
      <c r="Y154" t="str">
        <f t="shared" si="25"/>
        <v/>
      </c>
      <c r="Z154" t="str">
        <f t="shared" si="26"/>
        <v/>
      </c>
    </row>
    <row r="155" spans="1:26" x14ac:dyDescent="0.25">
      <c r="A155" t="s">
        <v>488</v>
      </c>
      <c r="B155" t="s">
        <v>489</v>
      </c>
      <c r="C155" t="s">
        <v>47</v>
      </c>
      <c r="D155">
        <v>558037</v>
      </c>
      <c r="E155" s="9">
        <v>42936</v>
      </c>
      <c r="F155" s="9">
        <v>42937</v>
      </c>
      <c r="H155">
        <v>24</v>
      </c>
      <c r="I155" t="s">
        <v>426</v>
      </c>
      <c r="P155">
        <f t="shared" si="18"/>
        <v>558037</v>
      </c>
      <c r="Q155">
        <f>MATCH(C155, TPlaza[CLAVE], 0)</f>
        <v>24</v>
      </c>
      <c r="R155">
        <f>IF(B155="", "", MATCH(B155, 'Ausencias Clean'!$M$2:$M$763, 0))</f>
        <v>65</v>
      </c>
      <c r="S155" s="9">
        <f t="shared" si="19"/>
        <v>42936</v>
      </c>
      <c r="T155" s="9">
        <f t="shared" si="20"/>
        <v>42937</v>
      </c>
      <c r="U155" t="str">
        <f t="shared" si="21"/>
        <v>TEMPORAL</v>
      </c>
      <c r="V155" t="str">
        <f t="shared" si="22"/>
        <v/>
      </c>
      <c r="W155" t="str">
        <f t="shared" si="23"/>
        <v>CO-426226-240289003004026-20170720-20170723-66</v>
      </c>
      <c r="X155" t="str">
        <f t="shared" si="24"/>
        <v/>
      </c>
      <c r="Y155" t="str">
        <f t="shared" si="25"/>
        <v/>
      </c>
      <c r="Z155" t="str">
        <f t="shared" si="26"/>
        <v/>
      </c>
    </row>
    <row r="156" spans="1:26" x14ac:dyDescent="0.25">
      <c r="A156" t="s">
        <v>490</v>
      </c>
      <c r="B156" t="s">
        <v>491</v>
      </c>
      <c r="C156" t="s">
        <v>121</v>
      </c>
      <c r="D156">
        <v>507634</v>
      </c>
      <c r="E156" s="9">
        <v>42937</v>
      </c>
      <c r="F156" s="9">
        <v>42937</v>
      </c>
      <c r="H156">
        <v>61</v>
      </c>
      <c r="I156" t="s">
        <v>348</v>
      </c>
      <c r="P156">
        <f t="shared" si="18"/>
        <v>507634</v>
      </c>
      <c r="Q156">
        <f>MATCH(C156, TPlaza[CLAVE], 0)</f>
        <v>61</v>
      </c>
      <c r="R156">
        <f>IF(B156="", "", MATCH(B156, 'Ausencias Clean'!$M$2:$M$763, 0))</f>
        <v>63</v>
      </c>
      <c r="S156" s="9">
        <f t="shared" si="19"/>
        <v>42937</v>
      </c>
      <c r="T156" s="9">
        <f t="shared" si="20"/>
        <v>42937</v>
      </c>
      <c r="U156" t="str">
        <f t="shared" si="21"/>
        <v>TEMPORAL</v>
      </c>
      <c r="V156" t="str">
        <f t="shared" si="22"/>
        <v/>
      </c>
      <c r="W156" t="str">
        <f t="shared" si="23"/>
        <v>ME-369907-238161003010040793-20170721-20170721-64</v>
      </c>
      <c r="X156" t="str">
        <f t="shared" si="24"/>
        <v/>
      </c>
      <c r="Y156" t="str">
        <f t="shared" si="25"/>
        <v/>
      </c>
      <c r="Z156" t="str">
        <f t="shared" si="26"/>
        <v/>
      </c>
    </row>
    <row r="157" spans="1:26" x14ac:dyDescent="0.25">
      <c r="A157" t="s">
        <v>492</v>
      </c>
      <c r="B157" t="s">
        <v>493</v>
      </c>
      <c r="C157" t="s">
        <v>61</v>
      </c>
      <c r="D157">
        <v>496820</v>
      </c>
      <c r="E157" s="9">
        <v>42931</v>
      </c>
      <c r="F157" s="9">
        <v>42954</v>
      </c>
      <c r="H157">
        <v>31</v>
      </c>
      <c r="I157" t="s">
        <v>429</v>
      </c>
      <c r="P157">
        <f t="shared" si="18"/>
        <v>496820</v>
      </c>
      <c r="Q157">
        <f>MATCH(C157, TPlaza[CLAVE], 0)</f>
        <v>31</v>
      </c>
      <c r="R157">
        <f>IF(B157="", "", MATCH(B157, 'Ausencias Clean'!$M$2:$M$763, 0))</f>
        <v>66</v>
      </c>
      <c r="S157" s="9">
        <f t="shared" si="19"/>
        <v>42931</v>
      </c>
      <c r="T157" s="9">
        <f t="shared" si="20"/>
        <v>42954</v>
      </c>
      <c r="U157" t="str">
        <f t="shared" si="21"/>
        <v>TEMPORAL</v>
      </c>
      <c r="V157" t="str">
        <f t="shared" si="22"/>
        <v/>
      </c>
      <c r="W157" t="str">
        <f t="shared" si="23"/>
        <v>VA-502171-24028600  10040-20170715-20170807-67</v>
      </c>
      <c r="X157" t="str">
        <f t="shared" si="24"/>
        <v/>
      </c>
      <c r="Y157" t="str">
        <f t="shared" si="25"/>
        <v/>
      </c>
      <c r="Z157" t="str">
        <f t="shared" si="26"/>
        <v/>
      </c>
    </row>
    <row r="158" spans="1:26" x14ac:dyDescent="0.25">
      <c r="A158" t="s">
        <v>494</v>
      </c>
      <c r="B158" t="s">
        <v>495</v>
      </c>
      <c r="C158" t="s">
        <v>41</v>
      </c>
      <c r="D158">
        <v>355556</v>
      </c>
      <c r="E158" s="9">
        <v>42939</v>
      </c>
      <c r="F158" s="9">
        <v>42960</v>
      </c>
      <c r="H158">
        <v>21</v>
      </c>
      <c r="I158" t="s">
        <v>366</v>
      </c>
      <c r="P158">
        <f t="shared" si="18"/>
        <v>355556</v>
      </c>
      <c r="Q158">
        <f>MATCH(C158, TPlaza[CLAVE], 0)</f>
        <v>21</v>
      </c>
      <c r="R158">
        <f>IF(B158="", "", MATCH(B158, 'Ausencias Clean'!$M$2:$M$763, 0))</f>
        <v>56</v>
      </c>
      <c r="S158" s="9">
        <f t="shared" si="19"/>
        <v>42939</v>
      </c>
      <c r="T158" s="9">
        <f t="shared" si="20"/>
        <v>42960</v>
      </c>
      <c r="U158" t="str">
        <f t="shared" si="21"/>
        <v>TEMPORAL</v>
      </c>
      <c r="V158" t="str">
        <f t="shared" si="22"/>
        <v/>
      </c>
      <c r="W158" t="str">
        <f t="shared" si="23"/>
        <v>VA-312224-24028600  10012-20170723-20170826-57</v>
      </c>
      <c r="X158" t="str">
        <f t="shared" si="24"/>
        <v/>
      </c>
      <c r="Y158" t="str">
        <f t="shared" si="25"/>
        <v/>
      </c>
      <c r="Z158" t="str">
        <f t="shared" si="26"/>
        <v/>
      </c>
    </row>
    <row r="159" spans="1:26" x14ac:dyDescent="0.25">
      <c r="C159" t="s">
        <v>147</v>
      </c>
      <c r="D159">
        <v>403938</v>
      </c>
      <c r="E159" s="9">
        <v>42970</v>
      </c>
      <c r="F159" s="9">
        <v>43002</v>
      </c>
      <c r="H159">
        <v>74</v>
      </c>
      <c r="I159" t="s">
        <v>349</v>
      </c>
      <c r="P159">
        <f t="shared" si="18"/>
        <v>403938</v>
      </c>
      <c r="Q159">
        <f>MATCH(C159, TPlaza[CLAVE], 0)</f>
        <v>74</v>
      </c>
      <c r="R159" t="str">
        <f>IF(B159="", "", MATCH(B159, 'Ausencias Clean'!$M$2:$M$763, 0))</f>
        <v/>
      </c>
      <c r="S159" s="9">
        <f t="shared" si="19"/>
        <v>42970</v>
      </c>
      <c r="T159" s="9">
        <f t="shared" si="20"/>
        <v>43002</v>
      </c>
      <c r="U159" t="str">
        <f t="shared" si="21"/>
        <v>TEMPORAL</v>
      </c>
      <c r="V159" t="str">
        <f t="shared" si="22"/>
        <v/>
      </c>
      <c r="W159" t="str">
        <f t="shared" si="23"/>
        <v/>
      </c>
      <c r="X159" t="str">
        <f t="shared" si="24"/>
        <v/>
      </c>
      <c r="Y159" t="str">
        <f t="shared" si="25"/>
        <v/>
      </c>
      <c r="Z159" t="str">
        <f t="shared" si="26"/>
        <v/>
      </c>
    </row>
    <row r="160" spans="1:26" x14ac:dyDescent="0.25">
      <c r="C160" t="s">
        <v>49</v>
      </c>
      <c r="D160">
        <v>318478</v>
      </c>
      <c r="E160" s="9">
        <v>42970</v>
      </c>
      <c r="F160" s="9">
        <v>43002</v>
      </c>
      <c r="H160">
        <v>25</v>
      </c>
      <c r="I160" t="s">
        <v>355</v>
      </c>
      <c r="P160">
        <f t="shared" si="18"/>
        <v>318478</v>
      </c>
      <c r="Q160">
        <f>MATCH(C160, TPlaza[CLAVE], 0)</f>
        <v>25</v>
      </c>
      <c r="R160" t="str">
        <f>IF(B160="", "", MATCH(B160, 'Ausencias Clean'!$M$2:$M$763, 0))</f>
        <v/>
      </c>
      <c r="S160" s="9">
        <f t="shared" si="19"/>
        <v>42970</v>
      </c>
      <c r="T160" s="9">
        <f t="shared" si="20"/>
        <v>43002</v>
      </c>
      <c r="U160" t="str">
        <f t="shared" si="21"/>
        <v>TEMPORAL</v>
      </c>
      <c r="V160" t="str">
        <f t="shared" si="22"/>
        <v/>
      </c>
      <c r="W160" t="str">
        <f t="shared" si="23"/>
        <v/>
      </c>
      <c r="X160" t="str">
        <f t="shared" si="24"/>
        <v/>
      </c>
      <c r="Y160" t="str">
        <f t="shared" si="25"/>
        <v/>
      </c>
      <c r="Z160" t="str">
        <f t="shared" si="26"/>
        <v/>
      </c>
    </row>
    <row r="161" spans="3:26" x14ac:dyDescent="0.25">
      <c r="C161" t="s">
        <v>27</v>
      </c>
      <c r="D161">
        <v>490746</v>
      </c>
      <c r="E161" s="9">
        <v>42961</v>
      </c>
      <c r="F161" s="9">
        <v>43002</v>
      </c>
      <c r="H161">
        <v>14</v>
      </c>
      <c r="I161" t="s">
        <v>350</v>
      </c>
      <c r="P161">
        <f t="shared" si="18"/>
        <v>490746</v>
      </c>
      <c r="Q161">
        <f>MATCH(C161, TPlaza[CLAVE], 0)</f>
        <v>14</v>
      </c>
      <c r="R161" t="str">
        <f>IF(B161="", "", MATCH(B161, 'Ausencias Clean'!$M$2:$M$763, 0))</f>
        <v/>
      </c>
      <c r="S161" s="9">
        <f t="shared" si="19"/>
        <v>42961</v>
      </c>
      <c r="T161" s="9">
        <f t="shared" si="20"/>
        <v>43002</v>
      </c>
      <c r="U161" t="str">
        <f t="shared" si="21"/>
        <v>TEMPORAL</v>
      </c>
      <c r="V161" t="str">
        <f t="shared" si="22"/>
        <v/>
      </c>
      <c r="W161" t="str">
        <f t="shared" si="23"/>
        <v/>
      </c>
      <c r="X161" t="str">
        <f t="shared" si="24"/>
        <v/>
      </c>
      <c r="Y161" t="str">
        <f t="shared" si="25"/>
        <v/>
      </c>
      <c r="Z161" t="str">
        <f t="shared" si="26"/>
        <v/>
      </c>
    </row>
    <row r="162" spans="3:26" x14ac:dyDescent="0.25">
      <c r="C162" t="s">
        <v>25</v>
      </c>
      <c r="D162">
        <v>435741</v>
      </c>
      <c r="E162" s="9">
        <v>42961</v>
      </c>
      <c r="F162" s="9">
        <v>43002</v>
      </c>
      <c r="H162">
        <v>13</v>
      </c>
      <c r="I162" t="s">
        <v>310</v>
      </c>
      <c r="P162">
        <f t="shared" si="18"/>
        <v>435741</v>
      </c>
      <c r="Q162">
        <f>MATCH(C162, TPlaza[CLAVE], 0)</f>
        <v>13</v>
      </c>
      <c r="R162" t="str">
        <f>IF(B162="", "", MATCH(B162, 'Ausencias Clean'!$M$2:$M$763, 0))</f>
        <v/>
      </c>
      <c r="S162" s="9">
        <f t="shared" si="19"/>
        <v>42961</v>
      </c>
      <c r="T162" s="9">
        <f t="shared" si="20"/>
        <v>43002</v>
      </c>
      <c r="U162" t="str">
        <f t="shared" si="21"/>
        <v>TEMPORAL</v>
      </c>
      <c r="V162" t="str">
        <f t="shared" si="22"/>
        <v/>
      </c>
      <c r="W162" t="str">
        <f t="shared" si="23"/>
        <v/>
      </c>
      <c r="X162" t="str">
        <f t="shared" si="24"/>
        <v/>
      </c>
      <c r="Y162" t="str">
        <f t="shared" si="25"/>
        <v/>
      </c>
      <c r="Z162" t="str">
        <f t="shared" si="26"/>
        <v/>
      </c>
    </row>
    <row r="163" spans="3:26" x14ac:dyDescent="0.25">
      <c r="C163" t="s">
        <v>29</v>
      </c>
      <c r="D163">
        <v>178194</v>
      </c>
      <c r="E163" s="9">
        <v>42961</v>
      </c>
      <c r="F163" s="9">
        <v>43002</v>
      </c>
      <c r="H163">
        <v>15</v>
      </c>
      <c r="I163" t="s">
        <v>316</v>
      </c>
      <c r="P163">
        <f t="shared" si="18"/>
        <v>178194</v>
      </c>
      <c r="Q163">
        <f>MATCH(C163, TPlaza[CLAVE], 0)</f>
        <v>15</v>
      </c>
      <c r="R163" t="str">
        <f>IF(B163="", "", MATCH(B163, 'Ausencias Clean'!$M$2:$M$763, 0))</f>
        <v/>
      </c>
      <c r="S163" s="9">
        <f t="shared" si="19"/>
        <v>42961</v>
      </c>
      <c r="T163" s="9">
        <f t="shared" si="20"/>
        <v>43002</v>
      </c>
      <c r="U163" t="str">
        <f t="shared" si="21"/>
        <v>TEMPORAL</v>
      </c>
      <c r="V163" t="str">
        <f t="shared" si="22"/>
        <v/>
      </c>
      <c r="W163" t="str">
        <f t="shared" si="23"/>
        <v/>
      </c>
      <c r="X163" t="str">
        <f t="shared" si="24"/>
        <v/>
      </c>
      <c r="Y163" t="str">
        <f t="shared" si="25"/>
        <v/>
      </c>
      <c r="Z163" t="str">
        <f t="shared" si="26"/>
        <v/>
      </c>
    </row>
    <row r="164" spans="3:26" x14ac:dyDescent="0.25">
      <c r="C164" t="s">
        <v>21</v>
      </c>
      <c r="D164">
        <v>333892</v>
      </c>
      <c r="E164" s="9">
        <v>42961</v>
      </c>
      <c r="F164" s="9">
        <v>43002</v>
      </c>
      <c r="H164">
        <v>11</v>
      </c>
      <c r="I164" t="s">
        <v>312</v>
      </c>
      <c r="P164">
        <f t="shared" si="18"/>
        <v>333892</v>
      </c>
      <c r="Q164">
        <f>MATCH(C164, TPlaza[CLAVE], 0)</f>
        <v>11</v>
      </c>
      <c r="R164" t="str">
        <f>IF(B164="", "", MATCH(B164, 'Ausencias Clean'!$M$2:$M$763, 0))</f>
        <v/>
      </c>
      <c r="S164" s="9">
        <f t="shared" si="19"/>
        <v>42961</v>
      </c>
      <c r="T164" s="9">
        <f t="shared" si="20"/>
        <v>43002</v>
      </c>
      <c r="U164" t="str">
        <f t="shared" si="21"/>
        <v>TEMPORAL</v>
      </c>
      <c r="V164" t="str">
        <f t="shared" si="22"/>
        <v/>
      </c>
      <c r="W164" t="str">
        <f t="shared" si="23"/>
        <v/>
      </c>
      <c r="X164" t="str">
        <f t="shared" si="24"/>
        <v/>
      </c>
      <c r="Y164" t="str">
        <f t="shared" si="25"/>
        <v/>
      </c>
      <c r="Z164" t="str">
        <f t="shared" si="26"/>
        <v/>
      </c>
    </row>
    <row r="165" spans="3:26" x14ac:dyDescent="0.25">
      <c r="C165" t="s">
        <v>53</v>
      </c>
      <c r="D165">
        <v>466911</v>
      </c>
      <c r="E165" s="9">
        <v>42961</v>
      </c>
      <c r="F165" s="9">
        <v>43002</v>
      </c>
      <c r="H165">
        <v>27</v>
      </c>
      <c r="I165" t="s">
        <v>351</v>
      </c>
      <c r="P165">
        <f t="shared" si="18"/>
        <v>466911</v>
      </c>
      <c r="Q165">
        <f>MATCH(C165, TPlaza[CLAVE], 0)</f>
        <v>27</v>
      </c>
      <c r="R165" t="str">
        <f>IF(B165="", "", MATCH(B165, 'Ausencias Clean'!$M$2:$M$763, 0))</f>
        <v/>
      </c>
      <c r="S165" s="9">
        <f t="shared" si="19"/>
        <v>42961</v>
      </c>
      <c r="T165" s="9">
        <f t="shared" si="20"/>
        <v>43002</v>
      </c>
      <c r="U165" t="str">
        <f t="shared" si="21"/>
        <v>TEMPORAL</v>
      </c>
      <c r="V165" t="str">
        <f t="shared" si="22"/>
        <v/>
      </c>
      <c r="W165" t="str">
        <f t="shared" si="23"/>
        <v/>
      </c>
      <c r="X165" t="str">
        <f t="shared" si="24"/>
        <v/>
      </c>
      <c r="Y165" t="str">
        <f t="shared" si="25"/>
        <v/>
      </c>
      <c r="Z165" t="str">
        <f t="shared" si="26"/>
        <v/>
      </c>
    </row>
    <row r="166" spans="3:26" x14ac:dyDescent="0.25">
      <c r="C166" t="s">
        <v>71</v>
      </c>
      <c r="D166">
        <v>934947</v>
      </c>
      <c r="E166" s="9">
        <v>42961</v>
      </c>
      <c r="F166" s="9">
        <v>43002</v>
      </c>
      <c r="H166">
        <v>36</v>
      </c>
      <c r="I166" t="s">
        <v>352</v>
      </c>
      <c r="P166">
        <f t="shared" si="18"/>
        <v>934947</v>
      </c>
      <c r="Q166">
        <f>MATCH(C166, TPlaza[CLAVE], 0)</f>
        <v>36</v>
      </c>
      <c r="R166" t="str">
        <f>IF(B166="", "", MATCH(B166, 'Ausencias Clean'!$M$2:$M$763, 0))</f>
        <v/>
      </c>
      <c r="S166" s="9">
        <f t="shared" si="19"/>
        <v>42961</v>
      </c>
      <c r="T166" s="9">
        <f t="shared" si="20"/>
        <v>43002</v>
      </c>
      <c r="U166" t="str">
        <f t="shared" si="21"/>
        <v>TEMPORAL</v>
      </c>
      <c r="V166" t="str">
        <f t="shared" si="22"/>
        <v/>
      </c>
      <c r="W166" t="str">
        <f t="shared" si="23"/>
        <v/>
      </c>
      <c r="X166" t="str">
        <f t="shared" si="24"/>
        <v/>
      </c>
      <c r="Y166" t="str">
        <f t="shared" si="25"/>
        <v/>
      </c>
      <c r="Z166" t="str">
        <f t="shared" si="26"/>
        <v/>
      </c>
    </row>
    <row r="167" spans="3:26" x14ac:dyDescent="0.25">
      <c r="C167" t="s">
        <v>69</v>
      </c>
      <c r="D167">
        <v>600316</v>
      </c>
      <c r="E167" s="9">
        <v>42961</v>
      </c>
      <c r="F167" s="9">
        <v>43002</v>
      </c>
      <c r="H167">
        <v>35</v>
      </c>
      <c r="I167" t="s">
        <v>353</v>
      </c>
      <c r="P167">
        <f t="shared" si="18"/>
        <v>600316</v>
      </c>
      <c r="Q167">
        <f>MATCH(C167, TPlaza[CLAVE], 0)</f>
        <v>35</v>
      </c>
      <c r="R167" t="str">
        <f>IF(B167="", "", MATCH(B167, 'Ausencias Clean'!$M$2:$M$763, 0))</f>
        <v/>
      </c>
      <c r="S167" s="9">
        <f t="shared" si="19"/>
        <v>42961</v>
      </c>
      <c r="T167" s="9">
        <f t="shared" si="20"/>
        <v>43002</v>
      </c>
      <c r="U167" t="str">
        <f t="shared" si="21"/>
        <v>TEMPORAL</v>
      </c>
      <c r="V167" t="str">
        <f t="shared" si="22"/>
        <v/>
      </c>
      <c r="W167" t="str">
        <f t="shared" si="23"/>
        <v/>
      </c>
      <c r="X167" t="str">
        <f t="shared" si="24"/>
        <v/>
      </c>
      <c r="Y167" t="str">
        <f t="shared" si="25"/>
        <v/>
      </c>
      <c r="Z167" t="str">
        <f t="shared" si="26"/>
        <v/>
      </c>
    </row>
    <row r="168" spans="3:26" x14ac:dyDescent="0.25">
      <c r="C168" t="s">
        <v>105</v>
      </c>
      <c r="D168">
        <v>317017</v>
      </c>
      <c r="E168" s="9">
        <v>42961</v>
      </c>
      <c r="F168" s="9">
        <v>43002</v>
      </c>
      <c r="H168">
        <v>53</v>
      </c>
      <c r="I168" t="s">
        <v>332</v>
      </c>
      <c r="P168">
        <f t="shared" si="18"/>
        <v>317017</v>
      </c>
      <c r="Q168">
        <f>MATCH(C168, TPlaza[CLAVE], 0)</f>
        <v>53</v>
      </c>
      <c r="R168" t="str">
        <f>IF(B168="", "", MATCH(B168, 'Ausencias Clean'!$M$2:$M$763, 0))</f>
        <v/>
      </c>
      <c r="S168" s="9">
        <f t="shared" si="19"/>
        <v>42961</v>
      </c>
      <c r="T168" s="9">
        <f t="shared" si="20"/>
        <v>43002</v>
      </c>
      <c r="U168" t="str">
        <f t="shared" si="21"/>
        <v>TEMPORAL</v>
      </c>
      <c r="V168" t="str">
        <f t="shared" si="22"/>
        <v/>
      </c>
      <c r="W168" t="str">
        <f t="shared" si="23"/>
        <v/>
      </c>
      <c r="X168" t="str">
        <f t="shared" si="24"/>
        <v/>
      </c>
      <c r="Y168" t="str">
        <f t="shared" si="25"/>
        <v/>
      </c>
      <c r="Z168" t="str">
        <f t="shared" si="26"/>
        <v/>
      </c>
    </row>
    <row r="169" spans="3:26" x14ac:dyDescent="0.25">
      <c r="C169" t="s">
        <v>107</v>
      </c>
      <c r="D169">
        <v>321084</v>
      </c>
      <c r="E169" s="9">
        <v>42962</v>
      </c>
      <c r="F169" s="9">
        <v>43003</v>
      </c>
      <c r="H169">
        <v>54</v>
      </c>
      <c r="I169" t="s">
        <v>326</v>
      </c>
      <c r="P169">
        <f t="shared" si="18"/>
        <v>321084</v>
      </c>
      <c r="Q169">
        <f>MATCH(C169, TPlaza[CLAVE], 0)</f>
        <v>54</v>
      </c>
      <c r="R169" t="str">
        <f>IF(B169="", "", MATCH(B169, 'Ausencias Clean'!$M$2:$M$763, 0))</f>
        <v/>
      </c>
      <c r="S169" s="9">
        <f t="shared" si="19"/>
        <v>42962</v>
      </c>
      <c r="T169" s="9">
        <f t="shared" si="20"/>
        <v>43003</v>
      </c>
      <c r="U169" t="str">
        <f t="shared" si="21"/>
        <v>TEMPORAL</v>
      </c>
      <c r="V169" t="str">
        <f t="shared" si="22"/>
        <v/>
      </c>
      <c r="W169" t="str">
        <f t="shared" si="23"/>
        <v/>
      </c>
      <c r="X169" t="str">
        <f t="shared" si="24"/>
        <v/>
      </c>
      <c r="Y169" t="str">
        <f t="shared" si="25"/>
        <v/>
      </c>
      <c r="Z169" t="str">
        <f t="shared" si="26"/>
        <v/>
      </c>
    </row>
    <row r="170" spans="3:26" x14ac:dyDescent="0.25">
      <c r="C170" t="s">
        <v>109</v>
      </c>
      <c r="D170">
        <v>852387</v>
      </c>
      <c r="E170" s="9">
        <v>42961</v>
      </c>
      <c r="F170" s="9">
        <v>43002</v>
      </c>
      <c r="H170">
        <v>55</v>
      </c>
      <c r="I170" t="s">
        <v>354</v>
      </c>
      <c r="P170">
        <f t="shared" si="18"/>
        <v>852387</v>
      </c>
      <c r="Q170">
        <f>MATCH(C170, TPlaza[CLAVE], 0)</f>
        <v>55</v>
      </c>
      <c r="R170" t="str">
        <f>IF(B170="", "", MATCH(B170, 'Ausencias Clean'!$M$2:$M$763, 0))</f>
        <v/>
      </c>
      <c r="S170" s="9">
        <f t="shared" si="19"/>
        <v>42961</v>
      </c>
      <c r="T170" s="9">
        <f t="shared" si="20"/>
        <v>43002</v>
      </c>
      <c r="U170" t="str">
        <f t="shared" si="21"/>
        <v>TEMPORAL</v>
      </c>
      <c r="V170" t="str">
        <f t="shared" si="22"/>
        <v/>
      </c>
      <c r="W170" t="str">
        <f t="shared" si="23"/>
        <v/>
      </c>
      <c r="X170" t="str">
        <f t="shared" si="24"/>
        <v/>
      </c>
      <c r="Y170" t="str">
        <f t="shared" si="25"/>
        <v/>
      </c>
      <c r="Z170" t="str">
        <f t="shared" si="26"/>
        <v/>
      </c>
    </row>
    <row r="171" spans="3:26" x14ac:dyDescent="0.25">
      <c r="C171" t="s">
        <v>11</v>
      </c>
      <c r="D171">
        <v>434039</v>
      </c>
      <c r="E171" s="9">
        <v>42970</v>
      </c>
      <c r="F171" s="9">
        <v>43002</v>
      </c>
      <c r="H171">
        <v>6</v>
      </c>
      <c r="I171" t="s">
        <v>307</v>
      </c>
      <c r="P171">
        <f t="shared" si="18"/>
        <v>434039</v>
      </c>
      <c r="Q171">
        <f>MATCH(C171, TPlaza[CLAVE], 0)</f>
        <v>6</v>
      </c>
      <c r="R171" t="str">
        <f>IF(B171="", "", MATCH(B171, 'Ausencias Clean'!$M$2:$M$763, 0))</f>
        <v/>
      </c>
      <c r="S171" s="9">
        <f t="shared" si="19"/>
        <v>42970</v>
      </c>
      <c r="T171" s="9">
        <f t="shared" si="20"/>
        <v>43002</v>
      </c>
      <c r="U171" t="str">
        <f t="shared" si="21"/>
        <v>TEMPORAL</v>
      </c>
      <c r="V171" t="str">
        <f t="shared" si="22"/>
        <v/>
      </c>
      <c r="W171" t="str">
        <f t="shared" si="23"/>
        <v/>
      </c>
      <c r="X171" t="str">
        <f t="shared" si="24"/>
        <v/>
      </c>
      <c r="Y171" t="str">
        <f t="shared" si="25"/>
        <v/>
      </c>
      <c r="Z171" t="str">
        <f t="shared" si="26"/>
        <v/>
      </c>
    </row>
    <row r="172" spans="3:26" x14ac:dyDescent="0.25">
      <c r="C172" t="s">
        <v>47</v>
      </c>
      <c r="D172">
        <v>426226</v>
      </c>
      <c r="E172" s="9">
        <v>42961</v>
      </c>
      <c r="F172" s="9">
        <v>43002</v>
      </c>
      <c r="H172">
        <v>24</v>
      </c>
      <c r="I172" t="s">
        <v>336</v>
      </c>
      <c r="P172">
        <f t="shared" si="18"/>
        <v>426226</v>
      </c>
      <c r="Q172">
        <f>MATCH(C172, TPlaza[CLAVE], 0)</f>
        <v>24</v>
      </c>
      <c r="R172" t="str">
        <f>IF(B172="", "", MATCH(B172, 'Ausencias Clean'!$M$2:$M$763, 0))</f>
        <v/>
      </c>
      <c r="S172" s="9">
        <f t="shared" si="19"/>
        <v>42961</v>
      </c>
      <c r="T172" s="9">
        <f t="shared" si="20"/>
        <v>43002</v>
      </c>
      <c r="U172" t="str">
        <f t="shared" si="21"/>
        <v>TEMPORAL</v>
      </c>
      <c r="V172" t="str">
        <f t="shared" si="22"/>
        <v/>
      </c>
      <c r="W172" t="str">
        <f t="shared" si="23"/>
        <v/>
      </c>
      <c r="X172" t="str">
        <f t="shared" si="24"/>
        <v/>
      </c>
      <c r="Y172" t="str">
        <f t="shared" si="25"/>
        <v/>
      </c>
      <c r="Z172" t="str">
        <f t="shared" si="26"/>
        <v/>
      </c>
    </row>
    <row r="173" spans="3:26" x14ac:dyDescent="0.25">
      <c r="C173" t="s">
        <v>49</v>
      </c>
      <c r="D173">
        <v>318478</v>
      </c>
      <c r="E173" s="9">
        <v>42961</v>
      </c>
      <c r="F173" s="9">
        <v>42969</v>
      </c>
      <c r="H173">
        <v>25</v>
      </c>
      <c r="I173" t="s">
        <v>355</v>
      </c>
      <c r="P173">
        <f t="shared" si="18"/>
        <v>318478</v>
      </c>
      <c r="Q173">
        <f>MATCH(C173, TPlaza[CLAVE], 0)</f>
        <v>25</v>
      </c>
      <c r="R173" t="str">
        <f>IF(B173="", "", MATCH(B173, 'Ausencias Clean'!$M$2:$M$763, 0))</f>
        <v/>
      </c>
      <c r="S173" s="9">
        <f t="shared" si="19"/>
        <v>42961</v>
      </c>
      <c r="T173" s="9">
        <f t="shared" si="20"/>
        <v>42969</v>
      </c>
      <c r="U173" t="str">
        <f t="shared" si="21"/>
        <v>TEMPORAL</v>
      </c>
      <c r="V173" t="str">
        <f t="shared" si="22"/>
        <v/>
      </c>
      <c r="W173" t="str">
        <f t="shared" si="23"/>
        <v/>
      </c>
      <c r="X173" t="str">
        <f t="shared" si="24"/>
        <v/>
      </c>
      <c r="Y173" t="str">
        <f t="shared" si="25"/>
        <v/>
      </c>
      <c r="Z173" t="str">
        <f t="shared" si="26"/>
        <v/>
      </c>
    </row>
    <row r="174" spans="3:26" x14ac:dyDescent="0.25">
      <c r="C174" t="s">
        <v>111</v>
      </c>
      <c r="D174">
        <v>652482</v>
      </c>
      <c r="E174" s="9">
        <v>42962</v>
      </c>
      <c r="F174" s="9">
        <v>43003</v>
      </c>
      <c r="H174">
        <v>56</v>
      </c>
      <c r="I174" t="s">
        <v>331</v>
      </c>
      <c r="P174">
        <f t="shared" si="18"/>
        <v>652482</v>
      </c>
      <c r="Q174">
        <f>MATCH(C174, TPlaza[CLAVE], 0)</f>
        <v>56</v>
      </c>
      <c r="R174" t="str">
        <f>IF(B174="", "", MATCH(B174, 'Ausencias Clean'!$M$2:$M$763, 0))</f>
        <v/>
      </c>
      <c r="S174" s="9">
        <f t="shared" si="19"/>
        <v>42962</v>
      </c>
      <c r="T174" s="9">
        <f t="shared" si="20"/>
        <v>43003</v>
      </c>
      <c r="U174" t="str">
        <f t="shared" si="21"/>
        <v>TEMPORAL</v>
      </c>
      <c r="V174" t="str">
        <f t="shared" si="22"/>
        <v/>
      </c>
      <c r="W174" t="str">
        <f t="shared" si="23"/>
        <v/>
      </c>
      <c r="X174" t="str">
        <f t="shared" si="24"/>
        <v/>
      </c>
      <c r="Y174" t="str">
        <f t="shared" si="25"/>
        <v/>
      </c>
      <c r="Z174" t="str">
        <f t="shared" si="26"/>
        <v/>
      </c>
    </row>
    <row r="175" spans="3:26" x14ac:dyDescent="0.25">
      <c r="C175" t="s">
        <v>113</v>
      </c>
      <c r="D175">
        <v>517366</v>
      </c>
      <c r="E175" s="9">
        <v>42961</v>
      </c>
      <c r="F175" s="9">
        <v>43002</v>
      </c>
      <c r="H175">
        <v>57</v>
      </c>
      <c r="I175" t="s">
        <v>335</v>
      </c>
      <c r="P175">
        <f t="shared" si="18"/>
        <v>517366</v>
      </c>
      <c r="Q175">
        <f>MATCH(C175, TPlaza[CLAVE], 0)</f>
        <v>57</v>
      </c>
      <c r="R175" t="str">
        <f>IF(B175="", "", MATCH(B175, 'Ausencias Clean'!$M$2:$M$763, 0))</f>
        <v/>
      </c>
      <c r="S175" s="9">
        <f t="shared" si="19"/>
        <v>42961</v>
      </c>
      <c r="T175" s="9">
        <f t="shared" si="20"/>
        <v>43002</v>
      </c>
      <c r="U175" t="str">
        <f t="shared" si="21"/>
        <v>TEMPORAL</v>
      </c>
      <c r="V175" t="str">
        <f t="shared" si="22"/>
        <v/>
      </c>
      <c r="W175" t="str">
        <f t="shared" si="23"/>
        <v/>
      </c>
      <c r="X175" t="str">
        <f t="shared" si="24"/>
        <v/>
      </c>
      <c r="Y175" t="str">
        <f t="shared" si="25"/>
        <v/>
      </c>
      <c r="Z175" t="str">
        <f t="shared" si="26"/>
        <v/>
      </c>
    </row>
    <row r="176" spans="3:26" x14ac:dyDescent="0.25">
      <c r="C176" t="s">
        <v>115</v>
      </c>
      <c r="D176">
        <v>388176</v>
      </c>
      <c r="E176" s="9">
        <v>42970</v>
      </c>
      <c r="F176" s="9">
        <v>43002</v>
      </c>
      <c r="H176">
        <v>58</v>
      </c>
      <c r="I176" t="s">
        <v>334</v>
      </c>
      <c r="P176">
        <f t="shared" si="18"/>
        <v>388176</v>
      </c>
      <c r="Q176">
        <f>MATCH(C176, TPlaza[CLAVE], 0)</f>
        <v>58</v>
      </c>
      <c r="R176" t="str">
        <f>IF(B176="", "", MATCH(B176, 'Ausencias Clean'!$M$2:$M$763, 0))</f>
        <v/>
      </c>
      <c r="S176" s="9">
        <f t="shared" si="19"/>
        <v>42970</v>
      </c>
      <c r="T176" s="9">
        <f t="shared" si="20"/>
        <v>43002</v>
      </c>
      <c r="U176" t="str">
        <f t="shared" si="21"/>
        <v>TEMPORAL</v>
      </c>
      <c r="V176" t="str">
        <f t="shared" si="22"/>
        <v/>
      </c>
      <c r="W176" t="str">
        <f t="shared" si="23"/>
        <v/>
      </c>
      <c r="X176" t="str">
        <f t="shared" si="24"/>
        <v/>
      </c>
      <c r="Y176" t="str">
        <f t="shared" si="25"/>
        <v/>
      </c>
      <c r="Z176" t="str">
        <f t="shared" si="26"/>
        <v/>
      </c>
    </row>
    <row r="177" spans="1:26" x14ac:dyDescent="0.25">
      <c r="C177" t="s">
        <v>117</v>
      </c>
      <c r="D177">
        <v>557767</v>
      </c>
      <c r="E177" s="9">
        <v>42961</v>
      </c>
      <c r="F177" s="9">
        <v>43002</v>
      </c>
      <c r="H177">
        <v>59</v>
      </c>
      <c r="I177" t="s">
        <v>333</v>
      </c>
      <c r="P177">
        <f t="shared" si="18"/>
        <v>557767</v>
      </c>
      <c r="Q177">
        <f>MATCH(C177, TPlaza[CLAVE], 0)</f>
        <v>59</v>
      </c>
      <c r="R177" t="str">
        <f>IF(B177="", "", MATCH(B177, 'Ausencias Clean'!$M$2:$M$763, 0))</f>
        <v/>
      </c>
      <c r="S177" s="9">
        <f t="shared" si="19"/>
        <v>42961</v>
      </c>
      <c r="T177" s="9">
        <f t="shared" si="20"/>
        <v>43002</v>
      </c>
      <c r="U177" t="str">
        <f t="shared" si="21"/>
        <v>TEMPORAL</v>
      </c>
      <c r="V177" t="str">
        <f t="shared" si="22"/>
        <v/>
      </c>
      <c r="W177" t="str">
        <f t="shared" si="23"/>
        <v/>
      </c>
      <c r="X177" t="str">
        <f t="shared" si="24"/>
        <v/>
      </c>
      <c r="Y177" t="str">
        <f t="shared" si="25"/>
        <v/>
      </c>
      <c r="Z177" t="str">
        <f t="shared" si="26"/>
        <v/>
      </c>
    </row>
    <row r="178" spans="1:26" x14ac:dyDescent="0.25">
      <c r="C178" t="s">
        <v>119</v>
      </c>
      <c r="D178">
        <v>370184</v>
      </c>
      <c r="E178" s="9">
        <v>42961</v>
      </c>
      <c r="F178" s="9">
        <v>43002</v>
      </c>
      <c r="H178">
        <v>60</v>
      </c>
      <c r="I178" t="s">
        <v>330</v>
      </c>
      <c r="P178">
        <f t="shared" si="18"/>
        <v>370184</v>
      </c>
      <c r="Q178">
        <f>MATCH(C178, TPlaza[CLAVE], 0)</f>
        <v>60</v>
      </c>
      <c r="R178" t="str">
        <f>IF(B178="", "", MATCH(B178, 'Ausencias Clean'!$M$2:$M$763, 0))</f>
        <v/>
      </c>
      <c r="S178" s="9">
        <f t="shared" si="19"/>
        <v>42961</v>
      </c>
      <c r="T178" s="9">
        <f t="shared" si="20"/>
        <v>43002</v>
      </c>
      <c r="U178" t="str">
        <f t="shared" si="21"/>
        <v>TEMPORAL</v>
      </c>
      <c r="V178" t="str">
        <f t="shared" si="22"/>
        <v/>
      </c>
      <c r="W178" t="str">
        <f t="shared" si="23"/>
        <v/>
      </c>
      <c r="X178" t="str">
        <f t="shared" si="24"/>
        <v/>
      </c>
      <c r="Y178" t="str">
        <f t="shared" si="25"/>
        <v/>
      </c>
      <c r="Z178" t="str">
        <f t="shared" si="26"/>
        <v/>
      </c>
    </row>
    <row r="179" spans="1:26" x14ac:dyDescent="0.25">
      <c r="C179" t="s">
        <v>121</v>
      </c>
      <c r="D179">
        <v>369907</v>
      </c>
      <c r="E179" s="9">
        <v>42961</v>
      </c>
      <c r="F179" s="9">
        <v>43002</v>
      </c>
      <c r="H179">
        <v>61</v>
      </c>
      <c r="I179" t="s">
        <v>327</v>
      </c>
      <c r="P179">
        <f t="shared" si="18"/>
        <v>369907</v>
      </c>
      <c r="Q179">
        <f>MATCH(C179, TPlaza[CLAVE], 0)</f>
        <v>61</v>
      </c>
      <c r="R179" t="str">
        <f>IF(B179="", "", MATCH(B179, 'Ausencias Clean'!$M$2:$M$763, 0))</f>
        <v/>
      </c>
      <c r="S179" s="9">
        <f t="shared" si="19"/>
        <v>42961</v>
      </c>
      <c r="T179" s="9">
        <f t="shared" si="20"/>
        <v>43002</v>
      </c>
      <c r="U179" t="str">
        <f t="shared" si="21"/>
        <v>TEMPORAL</v>
      </c>
      <c r="V179" t="str">
        <f t="shared" si="22"/>
        <v/>
      </c>
      <c r="W179" t="str">
        <f t="shared" si="23"/>
        <v/>
      </c>
      <c r="X179" t="str">
        <f t="shared" si="24"/>
        <v/>
      </c>
      <c r="Y179" t="str">
        <f t="shared" si="25"/>
        <v/>
      </c>
      <c r="Z179" t="str">
        <f t="shared" si="26"/>
        <v/>
      </c>
    </row>
    <row r="180" spans="1:26" x14ac:dyDescent="0.25">
      <c r="C180" t="s">
        <v>123</v>
      </c>
      <c r="D180">
        <v>315758</v>
      </c>
      <c r="E180" s="9">
        <v>42961</v>
      </c>
      <c r="F180" s="9">
        <v>43002</v>
      </c>
      <c r="H180">
        <v>62</v>
      </c>
      <c r="I180" t="s">
        <v>325</v>
      </c>
      <c r="P180">
        <f t="shared" si="18"/>
        <v>315758</v>
      </c>
      <c r="Q180">
        <f>MATCH(C180, TPlaza[CLAVE], 0)</f>
        <v>62</v>
      </c>
      <c r="R180" t="str">
        <f>IF(B180="", "", MATCH(B180, 'Ausencias Clean'!$M$2:$M$763, 0))</f>
        <v/>
      </c>
      <c r="S180" s="9">
        <f t="shared" si="19"/>
        <v>42961</v>
      </c>
      <c r="T180" s="9">
        <f t="shared" si="20"/>
        <v>43002</v>
      </c>
      <c r="U180" t="str">
        <f t="shared" si="21"/>
        <v>TEMPORAL</v>
      </c>
      <c r="V180" t="str">
        <f t="shared" si="22"/>
        <v/>
      </c>
      <c r="W180" t="str">
        <f t="shared" si="23"/>
        <v/>
      </c>
      <c r="X180" t="str">
        <f t="shared" si="24"/>
        <v/>
      </c>
      <c r="Y180" t="str">
        <f t="shared" si="25"/>
        <v/>
      </c>
      <c r="Z180" t="str">
        <f t="shared" si="26"/>
        <v/>
      </c>
    </row>
    <row r="181" spans="1:26" x14ac:dyDescent="0.25">
      <c r="A181" t="s">
        <v>496</v>
      </c>
      <c r="B181" t="s">
        <v>497</v>
      </c>
      <c r="C181" t="s">
        <v>7</v>
      </c>
      <c r="D181">
        <v>204126</v>
      </c>
      <c r="E181" s="9">
        <v>42975</v>
      </c>
      <c r="F181" s="9">
        <v>42991</v>
      </c>
      <c r="H181">
        <v>4</v>
      </c>
      <c r="I181" t="s">
        <v>303</v>
      </c>
      <c r="P181">
        <f t="shared" si="18"/>
        <v>204126</v>
      </c>
      <c r="Q181">
        <f>MATCH(C181, TPlaza[CLAVE], 0)</f>
        <v>4</v>
      </c>
      <c r="R181">
        <f>IF(B181="", "", MATCH(B181, 'Ausencias Clean'!$M$2:$M$763, 0))</f>
        <v>67</v>
      </c>
      <c r="S181" s="9">
        <f t="shared" si="19"/>
        <v>42975</v>
      </c>
      <c r="T181" s="9">
        <f t="shared" si="20"/>
        <v>42991</v>
      </c>
      <c r="U181" t="str">
        <f t="shared" si="21"/>
        <v>TEMPORAL</v>
      </c>
      <c r="V181" t="str">
        <f t="shared" si="22"/>
        <v/>
      </c>
      <c r="W181" t="str">
        <f t="shared" si="23"/>
        <v>IN-210154-24028600  10001-20170828-20170913-68</v>
      </c>
      <c r="X181" t="str">
        <f t="shared" si="24"/>
        <v/>
      </c>
      <c r="Y181" t="str">
        <f t="shared" si="25"/>
        <v/>
      </c>
      <c r="Z181" t="str">
        <f t="shared" si="26"/>
        <v/>
      </c>
    </row>
    <row r="182" spans="1:26" x14ac:dyDescent="0.25">
      <c r="C182" t="s">
        <v>15</v>
      </c>
      <c r="D182">
        <v>327144</v>
      </c>
      <c r="E182" s="9">
        <v>42975</v>
      </c>
      <c r="F182" s="9">
        <v>42991</v>
      </c>
      <c r="H182">
        <v>8</v>
      </c>
      <c r="I182" t="s">
        <v>309</v>
      </c>
      <c r="P182">
        <f t="shared" si="18"/>
        <v>327144</v>
      </c>
      <c r="Q182">
        <f>MATCH(C182, TPlaza[CLAVE], 0)</f>
        <v>8</v>
      </c>
      <c r="R182" t="str">
        <f>IF(B182="", "", MATCH(B182, 'Ausencias Clean'!$M$2:$M$763, 0))</f>
        <v/>
      </c>
      <c r="S182" s="9">
        <f t="shared" si="19"/>
        <v>42975</v>
      </c>
      <c r="T182" s="9">
        <f t="shared" si="20"/>
        <v>42991</v>
      </c>
      <c r="U182" t="str">
        <f t="shared" si="21"/>
        <v>TEMPORAL</v>
      </c>
      <c r="V182" t="str">
        <f t="shared" si="22"/>
        <v/>
      </c>
      <c r="W182" t="str">
        <f t="shared" si="23"/>
        <v/>
      </c>
      <c r="X182" t="str">
        <f t="shared" si="24"/>
        <v/>
      </c>
      <c r="Y182" t="str">
        <f t="shared" si="25"/>
        <v/>
      </c>
      <c r="Z182" t="str">
        <f t="shared" si="26"/>
        <v/>
      </c>
    </row>
    <row r="183" spans="1:26" x14ac:dyDescent="0.25">
      <c r="C183" t="s">
        <v>37</v>
      </c>
      <c r="D183">
        <v>462962</v>
      </c>
      <c r="E183" s="9">
        <v>42975</v>
      </c>
      <c r="F183" s="9">
        <v>42991</v>
      </c>
      <c r="H183">
        <v>19</v>
      </c>
      <c r="I183" t="s">
        <v>329</v>
      </c>
      <c r="P183">
        <f t="shared" si="18"/>
        <v>462962</v>
      </c>
      <c r="Q183">
        <f>MATCH(C183, TPlaza[CLAVE], 0)</f>
        <v>19</v>
      </c>
      <c r="R183" t="str">
        <f>IF(B183="", "", MATCH(B183, 'Ausencias Clean'!$M$2:$M$763, 0))</f>
        <v/>
      </c>
      <c r="S183" s="9">
        <f t="shared" si="19"/>
        <v>42975</v>
      </c>
      <c r="T183" s="9">
        <f t="shared" si="20"/>
        <v>42991</v>
      </c>
      <c r="U183" t="str">
        <f t="shared" si="21"/>
        <v>TEMPORAL</v>
      </c>
      <c r="V183" t="str">
        <f t="shared" si="22"/>
        <v/>
      </c>
      <c r="W183" t="str">
        <f t="shared" si="23"/>
        <v/>
      </c>
      <c r="X183" t="str">
        <f t="shared" si="24"/>
        <v/>
      </c>
      <c r="Y183" t="str">
        <f t="shared" si="25"/>
        <v/>
      </c>
      <c r="Z183" t="str">
        <f t="shared" si="26"/>
        <v/>
      </c>
    </row>
    <row r="184" spans="1:26" x14ac:dyDescent="0.25">
      <c r="A184" t="s">
        <v>498</v>
      </c>
      <c r="B184" t="s">
        <v>499</v>
      </c>
      <c r="C184" t="s">
        <v>121</v>
      </c>
      <c r="D184">
        <v>567997</v>
      </c>
      <c r="E184" s="9">
        <v>42955</v>
      </c>
      <c r="F184" s="9">
        <v>43002</v>
      </c>
      <c r="H184">
        <v>61</v>
      </c>
      <c r="I184" t="s">
        <v>342</v>
      </c>
      <c r="P184">
        <f t="shared" si="18"/>
        <v>567997</v>
      </c>
      <c r="Q184">
        <f>MATCH(C184, TPlaza[CLAVE], 0)</f>
        <v>61</v>
      </c>
      <c r="R184">
        <f>IF(B184="", "", MATCH(B184, 'Ausencias Clean'!$M$2:$M$763, 0))</f>
        <v>68</v>
      </c>
      <c r="S184" s="9">
        <f t="shared" si="19"/>
        <v>42955</v>
      </c>
      <c r="T184" s="9">
        <f t="shared" si="20"/>
        <v>43002</v>
      </c>
      <c r="U184" t="str">
        <f t="shared" si="21"/>
        <v>TEMPORAL</v>
      </c>
      <c r="V184" t="str">
        <f t="shared" si="22"/>
        <v/>
      </c>
      <c r="W184" t="str">
        <f t="shared" si="23"/>
        <v>VA-369907-238161003010040793-20170828-20170924-69</v>
      </c>
      <c r="X184" t="str">
        <f t="shared" si="24"/>
        <v/>
      </c>
      <c r="Y184" t="str">
        <f t="shared" si="25"/>
        <v/>
      </c>
      <c r="Z184" t="str">
        <f t="shared" si="26"/>
        <v/>
      </c>
    </row>
    <row r="185" spans="1:26" x14ac:dyDescent="0.25">
      <c r="A185" t="s">
        <v>500</v>
      </c>
      <c r="B185" t="s">
        <v>501</v>
      </c>
      <c r="C185" t="s">
        <v>121</v>
      </c>
      <c r="D185">
        <v>419235</v>
      </c>
      <c r="E185" s="9">
        <v>42977</v>
      </c>
      <c r="F185" s="9">
        <v>42980</v>
      </c>
      <c r="H185">
        <v>61</v>
      </c>
      <c r="I185" t="s">
        <v>390</v>
      </c>
      <c r="P185">
        <f t="shared" si="18"/>
        <v>419235</v>
      </c>
      <c r="Q185">
        <f>MATCH(C185, TPlaza[CLAVE], 0)</f>
        <v>61</v>
      </c>
      <c r="R185">
        <f>IF(B185="", "", MATCH(B185, 'Ausencias Clean'!$M$2:$M$763, 0))</f>
        <v>69</v>
      </c>
      <c r="S185" s="9">
        <f t="shared" si="19"/>
        <v>42977</v>
      </c>
      <c r="T185" s="9">
        <f t="shared" si="20"/>
        <v>42980</v>
      </c>
      <c r="U185" t="str">
        <f t="shared" si="21"/>
        <v>TEMPORAL</v>
      </c>
      <c r="V185" t="str">
        <f t="shared" si="22"/>
        <v/>
      </c>
      <c r="W185" t="str">
        <f t="shared" si="23"/>
        <v>CA-567997-238161003010040793-20170830-20170902-70</v>
      </c>
      <c r="X185" t="str">
        <f t="shared" si="24"/>
        <v/>
      </c>
      <c r="Y185" t="str">
        <f t="shared" si="25"/>
        <v/>
      </c>
      <c r="Z185" t="str">
        <f t="shared" si="26"/>
        <v/>
      </c>
    </row>
    <row r="186" spans="1:26" x14ac:dyDescent="0.25">
      <c r="A186" t="s">
        <v>502</v>
      </c>
      <c r="B186" t="s">
        <v>503</v>
      </c>
      <c r="C186" t="s">
        <v>55</v>
      </c>
      <c r="D186">
        <v>525085</v>
      </c>
      <c r="E186" s="9">
        <v>42975</v>
      </c>
      <c r="F186" s="9">
        <v>42980</v>
      </c>
      <c r="H186">
        <v>28</v>
      </c>
      <c r="I186" t="s">
        <v>504</v>
      </c>
      <c r="P186">
        <f t="shared" si="18"/>
        <v>525085</v>
      </c>
      <c r="Q186">
        <f>MATCH(C186, TPlaza[CLAVE], 0)</f>
        <v>28</v>
      </c>
      <c r="R186">
        <f>IF(B186="", "", MATCH(B186, 'Ausencias Clean'!$M$2:$M$763, 0))</f>
        <v>71</v>
      </c>
      <c r="S186" s="9">
        <f t="shared" si="19"/>
        <v>42975</v>
      </c>
      <c r="T186" s="9">
        <f t="shared" si="20"/>
        <v>42980</v>
      </c>
      <c r="U186" t="str">
        <f t="shared" si="21"/>
        <v>TEMPORAL</v>
      </c>
      <c r="V186" t="str">
        <f t="shared" si="22"/>
        <v/>
      </c>
      <c r="W186" t="str">
        <f t="shared" si="23"/>
        <v>CO-539767-24028600  10037-20170827-20170902-72</v>
      </c>
      <c r="X186" t="str">
        <f t="shared" si="24"/>
        <v/>
      </c>
      <c r="Y186" t="str">
        <f t="shared" si="25"/>
        <v/>
      </c>
      <c r="Z186" t="str">
        <f t="shared" si="26"/>
        <v/>
      </c>
    </row>
    <row r="187" spans="1:26" x14ac:dyDescent="0.25">
      <c r="A187" t="s">
        <v>505</v>
      </c>
      <c r="B187" t="s">
        <v>506</v>
      </c>
      <c r="C187" t="s">
        <v>35</v>
      </c>
      <c r="D187">
        <v>355556</v>
      </c>
      <c r="E187" s="9">
        <v>42975</v>
      </c>
      <c r="F187" s="9">
        <v>42980</v>
      </c>
      <c r="H187">
        <v>18</v>
      </c>
      <c r="I187" t="s">
        <v>366</v>
      </c>
      <c r="P187">
        <f t="shared" si="18"/>
        <v>355556</v>
      </c>
      <c r="Q187">
        <f>MATCH(C187, TPlaza[CLAVE], 0)</f>
        <v>18</v>
      </c>
      <c r="R187">
        <f>IF(B187="", "", MATCH(B187, 'Ausencias Clean'!$M$2:$M$763, 0))</f>
        <v>72</v>
      </c>
      <c r="S187" s="9">
        <f t="shared" si="19"/>
        <v>42975</v>
      </c>
      <c r="T187" s="9">
        <f t="shared" si="20"/>
        <v>42980</v>
      </c>
      <c r="U187" t="str">
        <f t="shared" si="21"/>
        <v>TEMPORAL</v>
      </c>
      <c r="V187" t="str">
        <f t="shared" si="22"/>
        <v/>
      </c>
      <c r="W187" t="str">
        <f t="shared" si="23"/>
        <v>CO-307452-24028600  10009-20170827-20170902-73</v>
      </c>
      <c r="X187" t="str">
        <f t="shared" si="24"/>
        <v/>
      </c>
      <c r="Y187" t="str">
        <f t="shared" si="25"/>
        <v/>
      </c>
      <c r="Z187" t="str">
        <f t="shared" si="26"/>
        <v/>
      </c>
    </row>
    <row r="188" spans="1:26" x14ac:dyDescent="0.25">
      <c r="C188" t="s">
        <v>57</v>
      </c>
      <c r="D188">
        <v>511424</v>
      </c>
      <c r="E188" s="9">
        <v>42975</v>
      </c>
      <c r="F188" s="9">
        <v>43002</v>
      </c>
      <c r="H188">
        <v>29</v>
      </c>
      <c r="I188" t="s">
        <v>365</v>
      </c>
      <c r="P188">
        <f t="shared" si="18"/>
        <v>511424</v>
      </c>
      <c r="Q188">
        <f>MATCH(C188, TPlaza[CLAVE], 0)</f>
        <v>29</v>
      </c>
      <c r="R188" t="str">
        <f>IF(B188="", "", MATCH(B188, 'Ausencias Clean'!$M$2:$M$763, 0))</f>
        <v/>
      </c>
      <c r="S188" s="9">
        <f t="shared" si="19"/>
        <v>42975</v>
      </c>
      <c r="T188" s="9">
        <f t="shared" si="20"/>
        <v>43002</v>
      </c>
      <c r="U188" t="str">
        <f t="shared" si="21"/>
        <v>TEMPORAL</v>
      </c>
      <c r="V188" t="str">
        <f t="shared" si="22"/>
        <v/>
      </c>
      <c r="W188" t="str">
        <f t="shared" si="23"/>
        <v/>
      </c>
      <c r="X188" t="str">
        <f t="shared" si="24"/>
        <v/>
      </c>
      <c r="Y188" t="str">
        <f t="shared" si="25"/>
        <v/>
      </c>
      <c r="Z188" t="str">
        <f t="shared" si="26"/>
        <v/>
      </c>
    </row>
    <row r="189" spans="1:26" x14ac:dyDescent="0.25">
      <c r="A189" t="s">
        <v>507</v>
      </c>
      <c r="B189" t="s">
        <v>508</v>
      </c>
      <c r="C189" t="s">
        <v>29</v>
      </c>
      <c r="D189">
        <v>588783</v>
      </c>
      <c r="E189" s="9">
        <v>42975</v>
      </c>
      <c r="F189" s="9">
        <v>42981</v>
      </c>
      <c r="H189">
        <v>15</v>
      </c>
      <c r="I189" t="s">
        <v>375</v>
      </c>
      <c r="P189">
        <f t="shared" si="18"/>
        <v>588783</v>
      </c>
      <c r="Q189">
        <f>MATCH(C189, TPlaza[CLAVE], 0)</f>
        <v>15</v>
      </c>
      <c r="R189">
        <f>IF(B189="", "", MATCH(B189, 'Ausencias Clean'!$M$2:$M$763, 0))</f>
        <v>74</v>
      </c>
      <c r="S189" s="9">
        <f t="shared" si="19"/>
        <v>42975</v>
      </c>
      <c r="T189" s="9">
        <f t="shared" si="20"/>
        <v>42981</v>
      </c>
      <c r="U189" t="str">
        <f t="shared" si="21"/>
        <v>TEMPORAL</v>
      </c>
      <c r="V189" t="str">
        <f t="shared" si="22"/>
        <v/>
      </c>
      <c r="W189" t="str">
        <f t="shared" si="23"/>
        <v>VA-178194-240286003094100-20170731-20170903-75</v>
      </c>
      <c r="X189" t="str">
        <f t="shared" si="24"/>
        <v/>
      </c>
      <c r="Y189" t="str">
        <f t="shared" si="25"/>
        <v/>
      </c>
      <c r="Z189" t="str">
        <f t="shared" si="26"/>
        <v/>
      </c>
    </row>
    <row r="190" spans="1:26" x14ac:dyDescent="0.25">
      <c r="C190" t="s">
        <v>41</v>
      </c>
      <c r="D190">
        <v>312224</v>
      </c>
      <c r="E190" s="9">
        <v>42961</v>
      </c>
      <c r="F190" s="9">
        <v>43002</v>
      </c>
      <c r="H190">
        <v>21</v>
      </c>
      <c r="I190" t="s">
        <v>311</v>
      </c>
      <c r="P190">
        <f t="shared" si="18"/>
        <v>312224</v>
      </c>
      <c r="Q190">
        <f>MATCH(C190, TPlaza[CLAVE], 0)</f>
        <v>21</v>
      </c>
      <c r="R190" t="str">
        <f>IF(B190="", "", MATCH(B190, 'Ausencias Clean'!$M$2:$M$763, 0))</f>
        <v/>
      </c>
      <c r="S190" s="9">
        <f t="shared" si="19"/>
        <v>42961</v>
      </c>
      <c r="T190" s="9">
        <f t="shared" si="20"/>
        <v>43002</v>
      </c>
      <c r="U190" t="str">
        <f t="shared" si="21"/>
        <v>TEMPORAL</v>
      </c>
      <c r="V190" t="str">
        <f t="shared" si="22"/>
        <v/>
      </c>
      <c r="W190" t="str">
        <f t="shared" si="23"/>
        <v/>
      </c>
      <c r="X190" t="str">
        <f t="shared" si="24"/>
        <v/>
      </c>
      <c r="Y190" t="str">
        <f t="shared" si="25"/>
        <v/>
      </c>
      <c r="Z190" t="str">
        <f t="shared" si="26"/>
        <v/>
      </c>
    </row>
    <row r="191" spans="1:26" x14ac:dyDescent="0.25">
      <c r="A191" t="s">
        <v>509</v>
      </c>
      <c r="B191" t="s">
        <v>510</v>
      </c>
      <c r="C191" t="s">
        <v>147</v>
      </c>
      <c r="D191">
        <v>522535</v>
      </c>
      <c r="E191" s="9">
        <v>42978</v>
      </c>
      <c r="F191" s="9">
        <v>42978</v>
      </c>
      <c r="H191">
        <v>74</v>
      </c>
      <c r="I191" t="s">
        <v>511</v>
      </c>
      <c r="P191">
        <f t="shared" si="18"/>
        <v>522535</v>
      </c>
      <c r="Q191">
        <f>MATCH(C191, TPlaza[CLAVE], 0)</f>
        <v>74</v>
      </c>
      <c r="R191">
        <f>IF(B191="", "", MATCH(B191, 'Ausencias Clean'!$M$2:$M$763, 0))</f>
        <v>77</v>
      </c>
      <c r="S191" s="9">
        <f t="shared" si="19"/>
        <v>42978</v>
      </c>
      <c r="T191" s="9">
        <f t="shared" si="20"/>
        <v>42978</v>
      </c>
      <c r="U191" t="str">
        <f t="shared" si="21"/>
        <v>TEMPORAL</v>
      </c>
      <c r="V191" t="str">
        <f t="shared" si="22"/>
        <v/>
      </c>
      <c r="W191" t="str">
        <f t="shared" si="23"/>
        <v>ME-403938-240289003004050-20170831-20170831-78</v>
      </c>
      <c r="X191" t="str">
        <f t="shared" si="24"/>
        <v/>
      </c>
      <c r="Y191" t="str">
        <f t="shared" si="25"/>
        <v/>
      </c>
      <c r="Z191" t="str">
        <f t="shared" si="26"/>
        <v/>
      </c>
    </row>
    <row r="192" spans="1:26" x14ac:dyDescent="0.25">
      <c r="C192" t="s">
        <v>137</v>
      </c>
      <c r="D192">
        <v>346744</v>
      </c>
      <c r="E192" s="9">
        <v>42961</v>
      </c>
      <c r="F192" s="9">
        <v>43002</v>
      </c>
      <c r="H192">
        <v>69</v>
      </c>
      <c r="I192" t="s">
        <v>394</v>
      </c>
      <c r="P192">
        <f t="shared" si="18"/>
        <v>346744</v>
      </c>
      <c r="Q192">
        <f>MATCH(C192, TPlaza[CLAVE], 0)</f>
        <v>69</v>
      </c>
      <c r="R192" t="str">
        <f>IF(B192="", "", MATCH(B192, 'Ausencias Clean'!$M$2:$M$763, 0))</f>
        <v/>
      </c>
      <c r="S192" s="9">
        <f t="shared" si="19"/>
        <v>42961</v>
      </c>
      <c r="T192" s="9">
        <f t="shared" si="20"/>
        <v>43002</v>
      </c>
      <c r="U192" t="str">
        <f t="shared" si="21"/>
        <v>TEMPORAL</v>
      </c>
      <c r="V192" t="str">
        <f t="shared" si="22"/>
        <v/>
      </c>
      <c r="W192" t="str">
        <f t="shared" si="23"/>
        <v/>
      </c>
      <c r="X192" t="str">
        <f t="shared" si="24"/>
        <v/>
      </c>
      <c r="Y192" t="str">
        <f t="shared" si="25"/>
        <v/>
      </c>
      <c r="Z192" t="str">
        <f t="shared" si="26"/>
        <v/>
      </c>
    </row>
    <row r="193" spans="1:26" x14ac:dyDescent="0.25">
      <c r="A193" t="s">
        <v>512</v>
      </c>
      <c r="B193" t="s">
        <v>513</v>
      </c>
      <c r="C193" t="s">
        <v>137</v>
      </c>
      <c r="D193">
        <v>312010</v>
      </c>
      <c r="E193" s="9">
        <v>42975</v>
      </c>
      <c r="F193" s="9">
        <v>42999</v>
      </c>
      <c r="H193">
        <v>69</v>
      </c>
      <c r="I193" t="s">
        <v>514</v>
      </c>
      <c r="P193">
        <f t="shared" si="18"/>
        <v>312010</v>
      </c>
      <c r="Q193">
        <f>MATCH(C193, TPlaza[CLAVE], 0)</f>
        <v>69</v>
      </c>
      <c r="R193">
        <f>IF(B193="", "", MATCH(B193, 'Ausencias Clean'!$M$2:$M$763, 0))</f>
        <v>78</v>
      </c>
      <c r="S193" s="9">
        <f t="shared" si="19"/>
        <v>42975</v>
      </c>
      <c r="T193" s="9">
        <f t="shared" si="20"/>
        <v>42999</v>
      </c>
      <c r="U193" t="str">
        <f t="shared" si="21"/>
        <v>TEMPORAL</v>
      </c>
      <c r="V193" t="str">
        <f t="shared" si="22"/>
        <v/>
      </c>
      <c r="W193" t="str">
        <f t="shared" si="23"/>
        <v>VA-346744-24028600  10029-20170828-20170921-79</v>
      </c>
      <c r="X193" t="str">
        <f t="shared" si="24"/>
        <v/>
      </c>
      <c r="Y193" t="str">
        <f t="shared" si="25"/>
        <v/>
      </c>
      <c r="Z193" t="str">
        <f t="shared" si="26"/>
        <v/>
      </c>
    </row>
    <row r="194" spans="1:26" x14ac:dyDescent="0.25">
      <c r="A194" t="s">
        <v>515</v>
      </c>
      <c r="B194" t="s">
        <v>516</v>
      </c>
      <c r="C194" t="s">
        <v>61</v>
      </c>
      <c r="D194">
        <v>452405</v>
      </c>
      <c r="E194" s="9">
        <v>42977</v>
      </c>
      <c r="F194" s="9">
        <v>42981</v>
      </c>
      <c r="H194">
        <v>31</v>
      </c>
      <c r="I194" t="s">
        <v>386</v>
      </c>
      <c r="P194">
        <f t="shared" si="18"/>
        <v>452405</v>
      </c>
      <c r="Q194">
        <f>MATCH(C194, TPlaza[CLAVE], 0)</f>
        <v>31</v>
      </c>
      <c r="R194">
        <f>IF(B194="", "", MATCH(B194, 'Ausencias Clean'!$M$2:$M$763, 0))</f>
        <v>76</v>
      </c>
      <c r="S194" s="9">
        <f t="shared" si="19"/>
        <v>42977</v>
      </c>
      <c r="T194" s="9">
        <f t="shared" si="20"/>
        <v>42981</v>
      </c>
      <c r="U194" t="str">
        <f t="shared" si="21"/>
        <v>TEMPORAL</v>
      </c>
      <c r="V194" t="str">
        <f t="shared" si="22"/>
        <v/>
      </c>
      <c r="W194" t="str">
        <f t="shared" si="23"/>
        <v>CA-502171-24028600  10040-20170830-20170902-77</v>
      </c>
      <c r="X194" t="str">
        <f t="shared" si="24"/>
        <v/>
      </c>
      <c r="Y194" t="str">
        <f t="shared" si="25"/>
        <v/>
      </c>
      <c r="Z194" t="str">
        <f t="shared" si="26"/>
        <v/>
      </c>
    </row>
    <row r="195" spans="1:26" x14ac:dyDescent="0.25">
      <c r="A195" t="s">
        <v>517</v>
      </c>
      <c r="B195" t="s">
        <v>518</v>
      </c>
      <c r="C195" t="s">
        <v>47</v>
      </c>
      <c r="D195">
        <v>361730</v>
      </c>
      <c r="E195" s="9">
        <v>42975</v>
      </c>
      <c r="F195" s="9">
        <v>42980</v>
      </c>
      <c r="H195">
        <v>24</v>
      </c>
      <c r="I195" t="s">
        <v>447</v>
      </c>
      <c r="P195">
        <f t="shared" ref="P195:P257" si="27">D195</f>
        <v>361730</v>
      </c>
      <c r="Q195">
        <f>MATCH(C195, TPlaza[CLAVE], 0)</f>
        <v>24</v>
      </c>
      <c r="R195">
        <f>IF(B195="", "", MATCH(B195, 'Ausencias Clean'!$M$2:$M$763, 0))</f>
        <v>73</v>
      </c>
      <c r="S195" s="9">
        <f t="shared" ref="S195:S257" si="28">E195</f>
        <v>42975</v>
      </c>
      <c r="T195" s="9">
        <f t="shared" ref="T195:T257" si="29">F195</f>
        <v>42980</v>
      </c>
      <c r="U195" t="str">
        <f t="shared" ref="U195:U257" si="30">IF(F195=DATE(9999, 12,31), "DEFINITIVO", "TEMPORAL")</f>
        <v>TEMPORAL</v>
      </c>
      <c r="V195" t="str">
        <f t="shared" ref="V195:V257" si="31">IF(G195="", "", G195)</f>
        <v/>
      </c>
      <c r="W195" t="str">
        <f t="shared" ref="W195:W257" si="32">IF(B195="", "", B195)</f>
        <v>CO-426226-240289003004026-20170827-20170902-74</v>
      </c>
      <c r="X195" t="str">
        <f t="shared" ref="X195:X257" si="33">IF(J195="", "", J195)</f>
        <v/>
      </c>
      <c r="Y195" t="str">
        <f t="shared" ref="Y195:Y257" si="34">IF(K195="", "", K195)</f>
        <v/>
      </c>
      <c r="Z195" t="str">
        <f t="shared" ref="Z195:Z257" si="35">IF(L195="", "", L195)</f>
        <v/>
      </c>
    </row>
    <row r="196" spans="1:26" x14ac:dyDescent="0.25">
      <c r="C196" t="s">
        <v>143</v>
      </c>
      <c r="D196">
        <v>481382</v>
      </c>
      <c r="E196" s="9">
        <v>42961</v>
      </c>
      <c r="F196" s="9">
        <v>43002</v>
      </c>
      <c r="H196">
        <v>72</v>
      </c>
      <c r="I196" t="s">
        <v>403</v>
      </c>
      <c r="P196">
        <f t="shared" si="27"/>
        <v>481382</v>
      </c>
      <c r="Q196">
        <f>MATCH(C196, TPlaza[CLAVE], 0)</f>
        <v>72</v>
      </c>
      <c r="R196" t="str">
        <f>IF(B196="", "", MATCH(B196, 'Ausencias Clean'!$M$2:$M$763, 0))</f>
        <v/>
      </c>
      <c r="S196" s="9">
        <f t="shared" si="28"/>
        <v>42961</v>
      </c>
      <c r="T196" s="9">
        <f t="shared" si="29"/>
        <v>43002</v>
      </c>
      <c r="U196" t="str">
        <f t="shared" si="30"/>
        <v>TEMPORAL</v>
      </c>
      <c r="V196" t="str">
        <f t="shared" si="31"/>
        <v/>
      </c>
      <c r="W196" t="str">
        <f t="shared" si="32"/>
        <v/>
      </c>
      <c r="X196" t="str">
        <f t="shared" si="33"/>
        <v/>
      </c>
      <c r="Y196" t="str">
        <f t="shared" si="34"/>
        <v/>
      </c>
      <c r="Z196" t="str">
        <f t="shared" si="35"/>
        <v/>
      </c>
    </row>
    <row r="197" spans="1:26" x14ac:dyDescent="0.25">
      <c r="A197" t="s">
        <v>519</v>
      </c>
      <c r="B197" t="s">
        <v>520</v>
      </c>
      <c r="C197" t="s">
        <v>13</v>
      </c>
      <c r="D197">
        <v>482433</v>
      </c>
      <c r="E197" s="9">
        <v>42957</v>
      </c>
      <c r="F197" s="9">
        <v>42979</v>
      </c>
      <c r="H197">
        <v>7</v>
      </c>
      <c r="I197" t="s">
        <v>314</v>
      </c>
      <c r="P197">
        <f t="shared" si="27"/>
        <v>482433</v>
      </c>
      <c r="Q197">
        <f>MATCH(C197, TPlaza[CLAVE], 0)</f>
        <v>7</v>
      </c>
      <c r="R197">
        <f>IF(B197="", "", MATCH(B197, 'Ausencias Clean'!$M$2:$M$763, 0))</f>
        <v>79</v>
      </c>
      <c r="S197" s="9">
        <f t="shared" si="28"/>
        <v>42957</v>
      </c>
      <c r="T197" s="9">
        <f t="shared" si="29"/>
        <v>42979</v>
      </c>
      <c r="U197" t="str">
        <f t="shared" si="30"/>
        <v>TEMPORAL</v>
      </c>
      <c r="V197" t="str">
        <f t="shared" si="31"/>
        <v/>
      </c>
      <c r="W197" t="str">
        <f t="shared" si="32"/>
        <v>VA-203376-24028600  10003-20170810-20170901-80</v>
      </c>
      <c r="X197" t="str">
        <f t="shared" si="33"/>
        <v/>
      </c>
      <c r="Y197" t="str">
        <f t="shared" si="34"/>
        <v/>
      </c>
      <c r="Z197" t="str">
        <f t="shared" si="35"/>
        <v/>
      </c>
    </row>
    <row r="198" spans="1:26" x14ac:dyDescent="0.25">
      <c r="C198" t="s">
        <v>79</v>
      </c>
      <c r="D198">
        <v>549473</v>
      </c>
      <c r="E198" s="9">
        <v>42971</v>
      </c>
      <c r="F198" s="9">
        <v>43002</v>
      </c>
      <c r="H198">
        <v>40</v>
      </c>
      <c r="I198" t="s">
        <v>328</v>
      </c>
      <c r="P198">
        <f t="shared" si="27"/>
        <v>549473</v>
      </c>
      <c r="Q198">
        <f>MATCH(C198, TPlaza[CLAVE], 0)</f>
        <v>40</v>
      </c>
      <c r="R198" t="str">
        <f>IF(B198="", "", MATCH(B198, 'Ausencias Clean'!$M$2:$M$763, 0))</f>
        <v/>
      </c>
      <c r="S198" s="9">
        <f t="shared" si="28"/>
        <v>42971</v>
      </c>
      <c r="T198" s="9">
        <f t="shared" si="29"/>
        <v>43002</v>
      </c>
      <c r="U198" t="str">
        <f t="shared" si="30"/>
        <v>TEMPORAL</v>
      </c>
      <c r="V198" t="str">
        <f t="shared" si="31"/>
        <v/>
      </c>
      <c r="W198" t="str">
        <f t="shared" si="32"/>
        <v/>
      </c>
      <c r="X198" t="str">
        <f t="shared" si="33"/>
        <v/>
      </c>
      <c r="Y198" t="str">
        <f t="shared" si="34"/>
        <v/>
      </c>
      <c r="Z198" t="str">
        <f t="shared" si="35"/>
        <v/>
      </c>
    </row>
    <row r="199" spans="1:26" x14ac:dyDescent="0.25">
      <c r="C199" t="s">
        <v>131</v>
      </c>
      <c r="D199">
        <v>267971</v>
      </c>
      <c r="E199" s="9">
        <v>42971</v>
      </c>
      <c r="F199" s="9">
        <v>43002</v>
      </c>
      <c r="H199">
        <v>66</v>
      </c>
      <c r="I199" t="s">
        <v>398</v>
      </c>
      <c r="P199">
        <f t="shared" si="27"/>
        <v>267971</v>
      </c>
      <c r="Q199">
        <f>MATCH(C199, TPlaza[CLAVE], 0)</f>
        <v>66</v>
      </c>
      <c r="R199" t="str">
        <f>IF(B199="", "", MATCH(B199, 'Ausencias Clean'!$M$2:$M$763, 0))</f>
        <v/>
      </c>
      <c r="S199" s="9">
        <f t="shared" si="28"/>
        <v>42971</v>
      </c>
      <c r="T199" s="9">
        <f t="shared" si="29"/>
        <v>43002</v>
      </c>
      <c r="U199" t="str">
        <f t="shared" si="30"/>
        <v>TEMPORAL</v>
      </c>
      <c r="V199" t="str">
        <f t="shared" si="31"/>
        <v/>
      </c>
      <c r="W199" t="str">
        <f t="shared" si="32"/>
        <v/>
      </c>
      <c r="X199" t="str">
        <f t="shared" si="33"/>
        <v/>
      </c>
      <c r="Y199" t="str">
        <f t="shared" si="34"/>
        <v/>
      </c>
      <c r="Z199" t="str">
        <f t="shared" si="35"/>
        <v/>
      </c>
    </row>
    <row r="200" spans="1:26" x14ac:dyDescent="0.25">
      <c r="A200" t="s">
        <v>521</v>
      </c>
      <c r="B200" t="s">
        <v>522</v>
      </c>
      <c r="C200" t="s">
        <v>13</v>
      </c>
      <c r="D200">
        <v>582776</v>
      </c>
      <c r="E200" s="9">
        <v>42944</v>
      </c>
      <c r="F200" s="9">
        <v>42978</v>
      </c>
      <c r="H200">
        <v>7</v>
      </c>
      <c r="I200" t="s">
        <v>340</v>
      </c>
      <c r="P200">
        <f t="shared" si="27"/>
        <v>582776</v>
      </c>
      <c r="Q200">
        <f>MATCH(C200, TPlaza[CLAVE], 0)</f>
        <v>7</v>
      </c>
      <c r="R200">
        <f>IF(B200="", "", MATCH(B200, 'Ausencias Clean'!$M$2:$M$763, 0))</f>
        <v>80</v>
      </c>
      <c r="S200" s="9">
        <f t="shared" si="28"/>
        <v>42944</v>
      </c>
      <c r="T200" s="9">
        <f t="shared" si="29"/>
        <v>42978</v>
      </c>
      <c r="U200" t="str">
        <f t="shared" si="30"/>
        <v>TEMPORAL</v>
      </c>
      <c r="V200" t="str">
        <f t="shared" si="31"/>
        <v/>
      </c>
      <c r="W200" t="str">
        <f t="shared" si="32"/>
        <v>VA-860778-24028600  10003-20170728-20170831-81</v>
      </c>
      <c r="X200" t="str">
        <f t="shared" si="33"/>
        <v/>
      </c>
      <c r="Y200" t="str">
        <f t="shared" si="34"/>
        <v/>
      </c>
      <c r="Z200" t="str">
        <f t="shared" si="35"/>
        <v/>
      </c>
    </row>
    <row r="201" spans="1:26" x14ac:dyDescent="0.25">
      <c r="C201" t="s">
        <v>141</v>
      </c>
      <c r="D201">
        <v>542634</v>
      </c>
      <c r="E201" s="9">
        <v>42961</v>
      </c>
      <c r="F201" s="9">
        <v>43002</v>
      </c>
      <c r="H201">
        <v>71</v>
      </c>
      <c r="I201" t="s">
        <v>358</v>
      </c>
      <c r="P201">
        <f t="shared" si="27"/>
        <v>542634</v>
      </c>
      <c r="Q201">
        <f>MATCH(C201, TPlaza[CLAVE], 0)</f>
        <v>71</v>
      </c>
      <c r="R201" t="str">
        <f>IF(B201="", "", MATCH(B201, 'Ausencias Clean'!$M$2:$M$763, 0))</f>
        <v/>
      </c>
      <c r="S201" s="9">
        <f t="shared" si="28"/>
        <v>42961</v>
      </c>
      <c r="T201" s="9">
        <f t="shared" si="29"/>
        <v>43002</v>
      </c>
      <c r="U201" t="str">
        <f t="shared" si="30"/>
        <v>TEMPORAL</v>
      </c>
      <c r="V201" t="str">
        <f t="shared" si="31"/>
        <v/>
      </c>
      <c r="W201" t="str">
        <f t="shared" si="32"/>
        <v/>
      </c>
      <c r="X201" t="str">
        <f t="shared" si="33"/>
        <v/>
      </c>
      <c r="Y201" t="str">
        <f t="shared" si="34"/>
        <v/>
      </c>
      <c r="Z201" t="str">
        <f t="shared" si="35"/>
        <v/>
      </c>
    </row>
    <row r="202" spans="1:26" x14ac:dyDescent="0.25">
      <c r="C202" t="s">
        <v>149</v>
      </c>
      <c r="D202">
        <v>305721</v>
      </c>
      <c r="E202" s="9">
        <v>42961</v>
      </c>
      <c r="F202" s="9">
        <v>43002</v>
      </c>
      <c r="H202">
        <v>75</v>
      </c>
      <c r="I202" t="s">
        <v>404</v>
      </c>
      <c r="P202">
        <f t="shared" si="27"/>
        <v>305721</v>
      </c>
      <c r="Q202">
        <f>MATCH(C202, TPlaza[CLAVE], 0)</f>
        <v>75</v>
      </c>
      <c r="R202" t="str">
        <f>IF(B202="", "", MATCH(B202, 'Ausencias Clean'!$M$2:$M$763, 0))</f>
        <v/>
      </c>
      <c r="S202" s="9">
        <f t="shared" si="28"/>
        <v>42961</v>
      </c>
      <c r="T202" s="9">
        <f t="shared" si="29"/>
        <v>43002</v>
      </c>
      <c r="U202" t="str">
        <f t="shared" si="30"/>
        <v>TEMPORAL</v>
      </c>
      <c r="V202" t="str">
        <f t="shared" si="31"/>
        <v/>
      </c>
      <c r="W202" t="str">
        <f t="shared" si="32"/>
        <v/>
      </c>
      <c r="X202" t="str">
        <f t="shared" si="33"/>
        <v/>
      </c>
      <c r="Y202" t="str">
        <f t="shared" si="34"/>
        <v/>
      </c>
      <c r="Z202" t="str">
        <f t="shared" si="35"/>
        <v/>
      </c>
    </row>
    <row r="203" spans="1:26" x14ac:dyDescent="0.25">
      <c r="C203" t="s">
        <v>145</v>
      </c>
      <c r="D203">
        <v>447360</v>
      </c>
      <c r="E203" s="9">
        <v>42961</v>
      </c>
      <c r="F203" s="9">
        <v>43002</v>
      </c>
      <c r="H203">
        <v>73</v>
      </c>
      <c r="I203" t="s">
        <v>405</v>
      </c>
      <c r="P203">
        <f t="shared" si="27"/>
        <v>447360</v>
      </c>
      <c r="Q203">
        <f>MATCH(C203, TPlaza[CLAVE], 0)</f>
        <v>73</v>
      </c>
      <c r="R203" t="str">
        <f>IF(B203="", "", MATCH(B203, 'Ausencias Clean'!$M$2:$M$763, 0))</f>
        <v/>
      </c>
      <c r="S203" s="9">
        <f t="shared" si="28"/>
        <v>42961</v>
      </c>
      <c r="T203" s="9">
        <f t="shared" si="29"/>
        <v>43002</v>
      </c>
      <c r="U203" t="str">
        <f t="shared" si="30"/>
        <v>TEMPORAL</v>
      </c>
      <c r="V203" t="str">
        <f t="shared" si="31"/>
        <v/>
      </c>
      <c r="W203" t="str">
        <f t="shared" si="32"/>
        <v/>
      </c>
      <c r="X203" t="str">
        <f t="shared" si="33"/>
        <v/>
      </c>
      <c r="Y203" t="str">
        <f t="shared" si="34"/>
        <v/>
      </c>
      <c r="Z203" t="str">
        <f t="shared" si="35"/>
        <v/>
      </c>
    </row>
    <row r="204" spans="1:26" x14ac:dyDescent="0.25">
      <c r="C204" t="s">
        <v>39</v>
      </c>
      <c r="D204">
        <v>566818</v>
      </c>
      <c r="E204" s="9">
        <v>42961</v>
      </c>
      <c r="F204" s="9">
        <v>43002</v>
      </c>
      <c r="H204">
        <v>20</v>
      </c>
      <c r="I204" t="s">
        <v>357</v>
      </c>
      <c r="P204">
        <f t="shared" si="27"/>
        <v>566818</v>
      </c>
      <c r="Q204">
        <f>MATCH(C204, TPlaza[CLAVE], 0)</f>
        <v>20</v>
      </c>
      <c r="R204" t="str">
        <f>IF(B204="", "", MATCH(B204, 'Ausencias Clean'!$M$2:$M$763, 0))</f>
        <v/>
      </c>
      <c r="S204" s="9">
        <f t="shared" si="28"/>
        <v>42961</v>
      </c>
      <c r="T204" s="9">
        <f t="shared" si="29"/>
        <v>43002</v>
      </c>
      <c r="U204" t="str">
        <f t="shared" si="30"/>
        <v>TEMPORAL</v>
      </c>
      <c r="V204" t="str">
        <f t="shared" si="31"/>
        <v/>
      </c>
      <c r="W204" t="str">
        <f t="shared" si="32"/>
        <v/>
      </c>
      <c r="X204" t="str">
        <f t="shared" si="33"/>
        <v/>
      </c>
      <c r="Y204" t="str">
        <f t="shared" si="34"/>
        <v/>
      </c>
      <c r="Z204" t="str">
        <f t="shared" si="35"/>
        <v/>
      </c>
    </row>
    <row r="205" spans="1:26" x14ac:dyDescent="0.25">
      <c r="C205" t="s">
        <v>45</v>
      </c>
      <c r="D205">
        <v>779082</v>
      </c>
      <c r="E205" s="9">
        <v>42961</v>
      </c>
      <c r="F205" s="9">
        <v>43002</v>
      </c>
      <c r="H205">
        <v>23</v>
      </c>
      <c r="I205" t="s">
        <v>384</v>
      </c>
      <c r="P205">
        <f t="shared" si="27"/>
        <v>779082</v>
      </c>
      <c r="Q205">
        <f>MATCH(C205, TPlaza[CLAVE], 0)</f>
        <v>23</v>
      </c>
      <c r="R205" t="str">
        <f>IF(B205="", "", MATCH(B205, 'Ausencias Clean'!$M$2:$M$763, 0))</f>
        <v/>
      </c>
      <c r="S205" s="9">
        <f t="shared" si="28"/>
        <v>42961</v>
      </c>
      <c r="T205" s="9">
        <f t="shared" si="29"/>
        <v>43002</v>
      </c>
      <c r="U205" t="str">
        <f t="shared" si="30"/>
        <v>TEMPORAL</v>
      </c>
      <c r="V205" t="str">
        <f t="shared" si="31"/>
        <v/>
      </c>
      <c r="W205" t="str">
        <f t="shared" si="32"/>
        <v/>
      </c>
      <c r="X205" t="str">
        <f t="shared" si="33"/>
        <v/>
      </c>
      <c r="Y205" t="str">
        <f t="shared" si="34"/>
        <v/>
      </c>
      <c r="Z205" t="str">
        <f t="shared" si="35"/>
        <v/>
      </c>
    </row>
    <row r="206" spans="1:26" x14ac:dyDescent="0.25">
      <c r="C206" t="s">
        <v>59</v>
      </c>
      <c r="D206">
        <v>814776</v>
      </c>
      <c r="E206" s="9">
        <v>42961</v>
      </c>
      <c r="F206" s="9">
        <v>43002</v>
      </c>
      <c r="H206">
        <v>30</v>
      </c>
      <c r="I206" t="s">
        <v>382</v>
      </c>
      <c r="P206">
        <f t="shared" si="27"/>
        <v>814776</v>
      </c>
      <c r="Q206">
        <f>MATCH(C206, TPlaza[CLAVE], 0)</f>
        <v>30</v>
      </c>
      <c r="R206" t="str">
        <f>IF(B206="", "", MATCH(B206, 'Ausencias Clean'!$M$2:$M$763, 0))</f>
        <v/>
      </c>
      <c r="S206" s="9">
        <f t="shared" si="28"/>
        <v>42961</v>
      </c>
      <c r="T206" s="9">
        <f t="shared" si="29"/>
        <v>43002</v>
      </c>
      <c r="U206" t="str">
        <f t="shared" si="30"/>
        <v>TEMPORAL</v>
      </c>
      <c r="V206" t="str">
        <f t="shared" si="31"/>
        <v/>
      </c>
      <c r="W206" t="str">
        <f t="shared" si="32"/>
        <v/>
      </c>
      <c r="X206" t="str">
        <f t="shared" si="33"/>
        <v/>
      </c>
      <c r="Y206" t="str">
        <f t="shared" si="34"/>
        <v/>
      </c>
      <c r="Z206" t="str">
        <f t="shared" si="35"/>
        <v/>
      </c>
    </row>
    <row r="207" spans="1:26" x14ac:dyDescent="0.25">
      <c r="C207" t="s">
        <v>67</v>
      </c>
      <c r="D207">
        <v>419985</v>
      </c>
      <c r="E207" s="9">
        <v>42944</v>
      </c>
      <c r="F207" s="9">
        <v>42978</v>
      </c>
      <c r="H207">
        <v>34</v>
      </c>
      <c r="I207" t="s">
        <v>414</v>
      </c>
      <c r="P207">
        <f t="shared" si="27"/>
        <v>419985</v>
      </c>
      <c r="Q207">
        <f>MATCH(C207, TPlaza[CLAVE], 0)</f>
        <v>34</v>
      </c>
      <c r="R207" t="str">
        <f>IF(B207="", "", MATCH(B207, 'Ausencias Clean'!$M$2:$M$763, 0))</f>
        <v/>
      </c>
      <c r="S207" s="9">
        <f t="shared" si="28"/>
        <v>42944</v>
      </c>
      <c r="T207" s="9">
        <f t="shared" si="29"/>
        <v>42978</v>
      </c>
      <c r="U207" t="str">
        <f t="shared" si="30"/>
        <v>TEMPORAL</v>
      </c>
      <c r="V207" t="str">
        <f t="shared" si="31"/>
        <v/>
      </c>
      <c r="W207" t="str">
        <f t="shared" si="32"/>
        <v/>
      </c>
      <c r="X207" t="str">
        <f t="shared" si="33"/>
        <v/>
      </c>
      <c r="Y207" t="str">
        <f t="shared" si="34"/>
        <v/>
      </c>
      <c r="Z207" t="str">
        <f t="shared" si="35"/>
        <v/>
      </c>
    </row>
    <row r="208" spans="1:26" x14ac:dyDescent="0.25">
      <c r="C208" t="s">
        <v>33</v>
      </c>
      <c r="D208">
        <v>516702</v>
      </c>
      <c r="E208" s="9">
        <v>42957</v>
      </c>
      <c r="F208" s="9">
        <v>42979</v>
      </c>
      <c r="H208">
        <v>17</v>
      </c>
      <c r="I208" t="s">
        <v>397</v>
      </c>
      <c r="P208">
        <f t="shared" si="27"/>
        <v>516702</v>
      </c>
      <c r="Q208">
        <f>MATCH(C208, TPlaza[CLAVE], 0)</f>
        <v>17</v>
      </c>
      <c r="R208" t="str">
        <f>IF(B208="", "", MATCH(B208, 'Ausencias Clean'!$M$2:$M$763, 0))</f>
        <v/>
      </c>
      <c r="S208" s="9">
        <f t="shared" si="28"/>
        <v>42957</v>
      </c>
      <c r="T208" s="9">
        <f t="shared" si="29"/>
        <v>42979</v>
      </c>
      <c r="U208" t="str">
        <f t="shared" si="30"/>
        <v>TEMPORAL</v>
      </c>
      <c r="V208" t="str">
        <f t="shared" si="31"/>
        <v/>
      </c>
      <c r="W208" t="str">
        <f t="shared" si="32"/>
        <v/>
      </c>
      <c r="X208" t="str">
        <f t="shared" si="33"/>
        <v/>
      </c>
      <c r="Y208" t="str">
        <f t="shared" si="34"/>
        <v/>
      </c>
      <c r="Z208" t="str">
        <f t="shared" si="35"/>
        <v/>
      </c>
    </row>
    <row r="209" spans="1:26" x14ac:dyDescent="0.25">
      <c r="C209" t="s">
        <v>139</v>
      </c>
      <c r="D209">
        <v>814911</v>
      </c>
      <c r="E209" s="9">
        <v>42976</v>
      </c>
      <c r="F209" s="9">
        <v>42985</v>
      </c>
      <c r="H209">
        <v>70</v>
      </c>
      <c r="I209" t="s">
        <v>383</v>
      </c>
      <c r="P209">
        <f t="shared" si="27"/>
        <v>814911</v>
      </c>
      <c r="Q209">
        <f>MATCH(C209, TPlaza[CLAVE], 0)</f>
        <v>70</v>
      </c>
      <c r="R209" t="str">
        <f>IF(B209="", "", MATCH(B209, 'Ausencias Clean'!$M$2:$M$763, 0))</f>
        <v/>
      </c>
      <c r="S209" s="9">
        <f t="shared" si="28"/>
        <v>42976</v>
      </c>
      <c r="T209" s="9">
        <f t="shared" si="29"/>
        <v>42985</v>
      </c>
      <c r="U209" t="str">
        <f t="shared" si="30"/>
        <v>TEMPORAL</v>
      </c>
      <c r="V209" t="str">
        <f t="shared" si="31"/>
        <v/>
      </c>
      <c r="W209" t="str">
        <f t="shared" si="32"/>
        <v/>
      </c>
      <c r="X209" t="str">
        <f t="shared" si="33"/>
        <v/>
      </c>
      <c r="Y209" t="str">
        <f t="shared" si="34"/>
        <v/>
      </c>
      <c r="Z209" t="str">
        <f t="shared" si="35"/>
        <v/>
      </c>
    </row>
    <row r="210" spans="1:26" x14ac:dyDescent="0.25">
      <c r="C210" t="s">
        <v>129</v>
      </c>
      <c r="D210">
        <v>511701</v>
      </c>
      <c r="E210" s="9">
        <v>42970</v>
      </c>
      <c r="F210" s="9">
        <v>43002</v>
      </c>
      <c r="H210">
        <v>65</v>
      </c>
      <c r="I210" t="s">
        <v>418</v>
      </c>
      <c r="P210">
        <f t="shared" si="27"/>
        <v>511701</v>
      </c>
      <c r="Q210">
        <f>MATCH(C210, TPlaza[CLAVE], 0)</f>
        <v>65</v>
      </c>
      <c r="R210" t="str">
        <f>IF(B210="", "", MATCH(B210, 'Ausencias Clean'!$M$2:$M$763, 0))</f>
        <v/>
      </c>
      <c r="S210" s="9">
        <f t="shared" si="28"/>
        <v>42970</v>
      </c>
      <c r="T210" s="9">
        <f t="shared" si="29"/>
        <v>43002</v>
      </c>
      <c r="U210" t="str">
        <f t="shared" si="30"/>
        <v>TEMPORAL</v>
      </c>
      <c r="V210" t="str">
        <f t="shared" si="31"/>
        <v/>
      </c>
      <c r="W210" t="str">
        <f t="shared" si="32"/>
        <v/>
      </c>
      <c r="X210" t="str">
        <f t="shared" si="33"/>
        <v/>
      </c>
      <c r="Y210" t="str">
        <f t="shared" si="34"/>
        <v/>
      </c>
      <c r="Z210" t="str">
        <f t="shared" si="35"/>
        <v/>
      </c>
    </row>
    <row r="211" spans="1:26" x14ac:dyDescent="0.25">
      <c r="C211" t="s">
        <v>127</v>
      </c>
      <c r="D211">
        <v>500095</v>
      </c>
      <c r="E211" s="9">
        <v>42962</v>
      </c>
      <c r="F211" s="9">
        <v>43003</v>
      </c>
      <c r="H211">
        <v>64</v>
      </c>
      <c r="I211" t="s">
        <v>391</v>
      </c>
      <c r="P211">
        <f t="shared" si="27"/>
        <v>500095</v>
      </c>
      <c r="Q211">
        <f>MATCH(C211, TPlaza[CLAVE], 0)</f>
        <v>64</v>
      </c>
      <c r="R211" t="str">
        <f>IF(B211="", "", MATCH(B211, 'Ausencias Clean'!$M$2:$M$763, 0))</f>
        <v/>
      </c>
      <c r="S211" s="9">
        <f t="shared" si="28"/>
        <v>42962</v>
      </c>
      <c r="T211" s="9">
        <f t="shared" si="29"/>
        <v>43003</v>
      </c>
      <c r="U211" t="str">
        <f t="shared" si="30"/>
        <v>TEMPORAL</v>
      </c>
      <c r="V211" t="str">
        <f t="shared" si="31"/>
        <v/>
      </c>
      <c r="W211" t="str">
        <f t="shared" si="32"/>
        <v/>
      </c>
      <c r="X211" t="str">
        <f t="shared" si="33"/>
        <v/>
      </c>
      <c r="Y211" t="str">
        <f t="shared" si="34"/>
        <v/>
      </c>
      <c r="Z211" t="str">
        <f t="shared" si="35"/>
        <v/>
      </c>
    </row>
    <row r="212" spans="1:26" x14ac:dyDescent="0.25">
      <c r="C212" t="s">
        <v>135</v>
      </c>
      <c r="D212">
        <v>516899</v>
      </c>
      <c r="E212" s="9">
        <v>42962</v>
      </c>
      <c r="F212" s="9">
        <v>43003</v>
      </c>
      <c r="H212">
        <v>68</v>
      </c>
      <c r="I212" t="s">
        <v>385</v>
      </c>
      <c r="P212">
        <f t="shared" si="27"/>
        <v>516899</v>
      </c>
      <c r="Q212">
        <f>MATCH(C212, TPlaza[CLAVE], 0)</f>
        <v>68</v>
      </c>
      <c r="R212" t="str">
        <f>IF(B212="", "", MATCH(B212, 'Ausencias Clean'!$M$2:$M$763, 0))</f>
        <v/>
      </c>
      <c r="S212" s="9">
        <f t="shared" si="28"/>
        <v>42962</v>
      </c>
      <c r="T212" s="9">
        <f t="shared" si="29"/>
        <v>43003</v>
      </c>
      <c r="U212" t="str">
        <f t="shared" si="30"/>
        <v>TEMPORAL</v>
      </c>
      <c r="V212" t="str">
        <f t="shared" si="31"/>
        <v/>
      </c>
      <c r="W212" t="str">
        <f t="shared" si="32"/>
        <v/>
      </c>
      <c r="X212" t="str">
        <f t="shared" si="33"/>
        <v/>
      </c>
      <c r="Y212" t="str">
        <f t="shared" si="34"/>
        <v/>
      </c>
      <c r="Z212" t="str">
        <f t="shared" si="35"/>
        <v/>
      </c>
    </row>
    <row r="213" spans="1:26" x14ac:dyDescent="0.25">
      <c r="C213" t="s">
        <v>125</v>
      </c>
      <c r="D213">
        <v>539259</v>
      </c>
      <c r="E213" s="9">
        <v>42961</v>
      </c>
      <c r="F213" s="9">
        <v>43002</v>
      </c>
      <c r="H213">
        <v>63</v>
      </c>
      <c r="I213" t="s">
        <v>387</v>
      </c>
      <c r="P213">
        <f t="shared" si="27"/>
        <v>539259</v>
      </c>
      <c r="Q213">
        <f>MATCH(C213, TPlaza[CLAVE], 0)</f>
        <v>63</v>
      </c>
      <c r="R213" t="str">
        <f>IF(B213="", "", MATCH(B213, 'Ausencias Clean'!$M$2:$M$763, 0))</f>
        <v/>
      </c>
      <c r="S213" s="9">
        <f t="shared" si="28"/>
        <v>42961</v>
      </c>
      <c r="T213" s="9">
        <f t="shared" si="29"/>
        <v>43002</v>
      </c>
      <c r="U213" t="str">
        <f t="shared" si="30"/>
        <v>TEMPORAL</v>
      </c>
      <c r="V213" t="str">
        <f t="shared" si="31"/>
        <v/>
      </c>
      <c r="W213" t="str">
        <f t="shared" si="32"/>
        <v/>
      </c>
      <c r="X213" t="str">
        <f t="shared" si="33"/>
        <v/>
      </c>
      <c r="Y213" t="str">
        <f t="shared" si="34"/>
        <v/>
      </c>
      <c r="Z213" t="str">
        <f t="shared" si="35"/>
        <v/>
      </c>
    </row>
    <row r="214" spans="1:26" x14ac:dyDescent="0.25">
      <c r="C214" t="s">
        <v>133</v>
      </c>
      <c r="D214">
        <v>681065</v>
      </c>
      <c r="E214" s="9">
        <v>42961</v>
      </c>
      <c r="F214" s="9">
        <v>43002</v>
      </c>
      <c r="H214">
        <v>67</v>
      </c>
      <c r="I214" t="s">
        <v>338</v>
      </c>
      <c r="P214">
        <f t="shared" si="27"/>
        <v>681065</v>
      </c>
      <c r="Q214">
        <f>MATCH(C214, TPlaza[CLAVE], 0)</f>
        <v>67</v>
      </c>
      <c r="R214" t="str">
        <f>IF(B214="", "", MATCH(B214, 'Ausencias Clean'!$M$2:$M$763, 0))</f>
        <v/>
      </c>
      <c r="S214" s="9">
        <f t="shared" si="28"/>
        <v>42961</v>
      </c>
      <c r="T214" s="9">
        <f t="shared" si="29"/>
        <v>43002</v>
      </c>
      <c r="U214" t="str">
        <f t="shared" si="30"/>
        <v>TEMPORAL</v>
      </c>
      <c r="V214" t="str">
        <f t="shared" si="31"/>
        <v/>
      </c>
      <c r="W214" t="str">
        <f t="shared" si="32"/>
        <v/>
      </c>
      <c r="X214" t="str">
        <f t="shared" si="33"/>
        <v/>
      </c>
      <c r="Y214" t="str">
        <f t="shared" si="34"/>
        <v/>
      </c>
      <c r="Z214" t="str">
        <f t="shared" si="35"/>
        <v/>
      </c>
    </row>
    <row r="215" spans="1:26" x14ac:dyDescent="0.25">
      <c r="C215" t="s">
        <v>65</v>
      </c>
      <c r="D215">
        <v>498009</v>
      </c>
      <c r="E215" s="9">
        <v>42961</v>
      </c>
      <c r="F215" s="9">
        <v>43002</v>
      </c>
      <c r="H215">
        <v>33</v>
      </c>
      <c r="I215" t="s">
        <v>356</v>
      </c>
      <c r="P215">
        <f t="shared" si="27"/>
        <v>498009</v>
      </c>
      <c r="Q215">
        <f>MATCH(C215, TPlaza[CLAVE], 0)</f>
        <v>33</v>
      </c>
      <c r="R215" t="str">
        <f>IF(B215="", "", MATCH(B215, 'Ausencias Clean'!$M$2:$M$763, 0))</f>
        <v/>
      </c>
      <c r="S215" s="9">
        <f t="shared" si="28"/>
        <v>42961</v>
      </c>
      <c r="T215" s="9">
        <f t="shared" si="29"/>
        <v>43002</v>
      </c>
      <c r="U215" t="str">
        <f t="shared" si="30"/>
        <v>TEMPORAL</v>
      </c>
      <c r="V215" t="str">
        <f t="shared" si="31"/>
        <v/>
      </c>
      <c r="W215" t="str">
        <f t="shared" si="32"/>
        <v/>
      </c>
      <c r="X215" t="str">
        <f t="shared" si="33"/>
        <v/>
      </c>
      <c r="Y215" t="str">
        <f t="shared" si="34"/>
        <v/>
      </c>
      <c r="Z215" t="str">
        <f t="shared" si="35"/>
        <v/>
      </c>
    </row>
    <row r="216" spans="1:26" x14ac:dyDescent="0.25">
      <c r="A216" t="s">
        <v>523</v>
      </c>
      <c r="B216" t="s">
        <v>524</v>
      </c>
      <c r="C216" t="s">
        <v>143</v>
      </c>
      <c r="D216">
        <v>389401</v>
      </c>
      <c r="E216" s="9">
        <v>42977</v>
      </c>
      <c r="F216" s="9">
        <v>42983</v>
      </c>
      <c r="H216">
        <v>72</v>
      </c>
      <c r="I216" t="s">
        <v>525</v>
      </c>
      <c r="P216">
        <f t="shared" si="27"/>
        <v>389401</v>
      </c>
      <c r="Q216">
        <f>MATCH(C216, TPlaza[CLAVE], 0)</f>
        <v>72</v>
      </c>
      <c r="R216">
        <f>IF(B216="", "", MATCH(B216, 'Ausencias Clean'!$M$2:$M$763, 0))</f>
        <v>93</v>
      </c>
      <c r="S216" s="9">
        <f t="shared" si="28"/>
        <v>42977</v>
      </c>
      <c r="T216" s="9">
        <f t="shared" si="29"/>
        <v>42983</v>
      </c>
      <c r="U216" t="str">
        <f t="shared" si="30"/>
        <v>TEMPORAL</v>
      </c>
      <c r="V216" t="str">
        <f t="shared" si="31"/>
        <v/>
      </c>
      <c r="W216" t="str">
        <f t="shared" si="32"/>
        <v>IN-481382-24027200  00007-20170830-20170905-94</v>
      </c>
      <c r="X216" t="str">
        <f t="shared" si="33"/>
        <v/>
      </c>
      <c r="Y216" t="str">
        <f t="shared" si="34"/>
        <v/>
      </c>
      <c r="Z216" t="str">
        <f t="shared" si="35"/>
        <v/>
      </c>
    </row>
    <row r="217" spans="1:26" x14ac:dyDescent="0.25">
      <c r="A217" t="s">
        <v>526</v>
      </c>
      <c r="B217" t="s">
        <v>527</v>
      </c>
      <c r="C217" t="s">
        <v>19</v>
      </c>
      <c r="D217">
        <v>588783</v>
      </c>
      <c r="E217" s="9">
        <v>42982</v>
      </c>
      <c r="F217" s="9">
        <v>42988</v>
      </c>
      <c r="H217">
        <v>10</v>
      </c>
      <c r="I217" t="s">
        <v>375</v>
      </c>
      <c r="P217">
        <f t="shared" si="27"/>
        <v>588783</v>
      </c>
      <c r="Q217">
        <f>MATCH(C217, TPlaza[CLAVE], 0)</f>
        <v>10</v>
      </c>
      <c r="R217">
        <f>IF(B217="", "", MATCH(B217, 'Ausencias Clean'!$M$2:$M$763, 0))</f>
        <v>94</v>
      </c>
      <c r="S217" s="9">
        <f t="shared" si="28"/>
        <v>42982</v>
      </c>
      <c r="T217" s="9">
        <f t="shared" si="29"/>
        <v>42988</v>
      </c>
      <c r="U217" t="str">
        <f t="shared" si="30"/>
        <v>TEMPORAL</v>
      </c>
      <c r="V217" t="str">
        <f t="shared" si="31"/>
        <v/>
      </c>
      <c r="W217" t="str">
        <f t="shared" si="32"/>
        <v>CO-633190-24028600  10006-20170904-20170910-95</v>
      </c>
      <c r="X217" t="str">
        <f t="shared" si="33"/>
        <v/>
      </c>
      <c r="Y217" t="str">
        <f t="shared" si="34"/>
        <v/>
      </c>
      <c r="Z217" t="str">
        <f t="shared" si="35"/>
        <v/>
      </c>
    </row>
    <row r="218" spans="1:26" x14ac:dyDescent="0.25">
      <c r="A218" t="s">
        <v>528</v>
      </c>
      <c r="B218" t="s">
        <v>529</v>
      </c>
      <c r="C218" t="s">
        <v>85</v>
      </c>
      <c r="D218">
        <v>419235</v>
      </c>
      <c r="E218" s="9">
        <v>42983</v>
      </c>
      <c r="F218" s="9">
        <v>42986</v>
      </c>
      <c r="H218">
        <v>43</v>
      </c>
      <c r="I218" t="s">
        <v>390</v>
      </c>
      <c r="P218">
        <f t="shared" si="27"/>
        <v>419235</v>
      </c>
      <c r="Q218">
        <f>MATCH(C218, TPlaza[CLAVE], 0)</f>
        <v>43</v>
      </c>
      <c r="R218">
        <f>IF(B218="", "", MATCH(B218, 'Ausencias Clean'!$M$2:$M$763, 0))</f>
        <v>95</v>
      </c>
      <c r="S218" s="9">
        <f t="shared" si="28"/>
        <v>42983</v>
      </c>
      <c r="T218" s="9">
        <f t="shared" si="29"/>
        <v>42986</v>
      </c>
      <c r="U218" t="str">
        <f t="shared" si="30"/>
        <v>TEMPORAL</v>
      </c>
      <c r="V218" t="str">
        <f t="shared" si="31"/>
        <v/>
      </c>
      <c r="W218" t="str">
        <f t="shared" si="32"/>
        <v>CA-258993-24028600  10025-20170905-20170908-96</v>
      </c>
      <c r="X218" t="str">
        <f t="shared" si="33"/>
        <v/>
      </c>
      <c r="Y218" t="str">
        <f t="shared" si="34"/>
        <v/>
      </c>
      <c r="Z218" t="str">
        <f t="shared" si="35"/>
        <v/>
      </c>
    </row>
    <row r="219" spans="1:26" x14ac:dyDescent="0.25">
      <c r="A219" t="s">
        <v>530</v>
      </c>
      <c r="B219" t="s">
        <v>531</v>
      </c>
      <c r="C219" t="s">
        <v>121</v>
      </c>
      <c r="D219">
        <v>522535</v>
      </c>
      <c r="E219" s="9">
        <v>42982</v>
      </c>
      <c r="F219" s="9">
        <v>42986</v>
      </c>
      <c r="H219">
        <v>61</v>
      </c>
      <c r="I219" t="s">
        <v>511</v>
      </c>
      <c r="P219">
        <f t="shared" si="27"/>
        <v>522535</v>
      </c>
      <c r="Q219">
        <f>MATCH(C219, TPlaza[CLAVE], 0)</f>
        <v>61</v>
      </c>
      <c r="R219">
        <f>IF(B219="", "", MATCH(B219, 'Ausencias Clean'!$M$2:$M$763, 0))</f>
        <v>100</v>
      </c>
      <c r="S219" s="9">
        <f t="shared" si="28"/>
        <v>42982</v>
      </c>
      <c r="T219" s="9">
        <f t="shared" si="29"/>
        <v>42986</v>
      </c>
      <c r="U219" t="str">
        <f t="shared" si="30"/>
        <v>TEMPORAL</v>
      </c>
      <c r="V219" t="str">
        <f t="shared" si="31"/>
        <v/>
      </c>
      <c r="W219" t="str">
        <f t="shared" si="32"/>
        <v>CA-567997-238161003010040793-20170904-20170908-101</v>
      </c>
      <c r="X219" t="str">
        <f t="shared" si="33"/>
        <v/>
      </c>
      <c r="Y219" t="str">
        <f t="shared" si="34"/>
        <v/>
      </c>
      <c r="Z219" t="str">
        <f t="shared" si="35"/>
        <v/>
      </c>
    </row>
    <row r="220" spans="1:26" x14ac:dyDescent="0.25">
      <c r="A220" t="s">
        <v>532</v>
      </c>
      <c r="B220" t="s">
        <v>533</v>
      </c>
      <c r="C220" t="s">
        <v>47</v>
      </c>
      <c r="D220">
        <v>361730</v>
      </c>
      <c r="E220" s="9">
        <v>42982</v>
      </c>
      <c r="F220" s="9">
        <v>42988</v>
      </c>
      <c r="H220">
        <v>24</v>
      </c>
      <c r="I220" t="s">
        <v>447</v>
      </c>
      <c r="P220">
        <f t="shared" si="27"/>
        <v>361730</v>
      </c>
      <c r="Q220">
        <f>MATCH(C220, TPlaza[CLAVE], 0)</f>
        <v>24</v>
      </c>
      <c r="R220">
        <f>IF(B220="", "", MATCH(B220, 'Ausencias Clean'!$M$2:$M$763, 0))</f>
        <v>97</v>
      </c>
      <c r="S220" s="9">
        <f t="shared" si="28"/>
        <v>42982</v>
      </c>
      <c r="T220" s="9">
        <f t="shared" si="29"/>
        <v>42988</v>
      </c>
      <c r="U220" t="str">
        <f t="shared" si="30"/>
        <v>TEMPORAL</v>
      </c>
      <c r="V220" t="str">
        <f t="shared" si="31"/>
        <v/>
      </c>
      <c r="W220" t="str">
        <f t="shared" si="32"/>
        <v>CO-426226-240289003004026-20170904-20170910-98</v>
      </c>
      <c r="X220" t="str">
        <f t="shared" si="33"/>
        <v/>
      </c>
      <c r="Y220" t="str">
        <f t="shared" si="34"/>
        <v/>
      </c>
      <c r="Z220" t="str">
        <f t="shared" si="35"/>
        <v/>
      </c>
    </row>
    <row r="221" spans="1:26" x14ac:dyDescent="0.25">
      <c r="A221" t="s">
        <v>534</v>
      </c>
      <c r="B221" t="s">
        <v>535</v>
      </c>
      <c r="C221" t="s">
        <v>71</v>
      </c>
      <c r="D221">
        <v>452405</v>
      </c>
      <c r="E221" s="9">
        <v>42982</v>
      </c>
      <c r="F221" s="9">
        <v>42987</v>
      </c>
      <c r="H221">
        <v>36</v>
      </c>
      <c r="I221" t="s">
        <v>386</v>
      </c>
      <c r="P221">
        <f t="shared" si="27"/>
        <v>452405</v>
      </c>
      <c r="Q221">
        <f>MATCH(C221, TPlaza[CLAVE], 0)</f>
        <v>36</v>
      </c>
      <c r="R221">
        <f>IF(B221="", "", MATCH(B221, 'Ausencias Clean'!$M$2:$M$763, 0))</f>
        <v>99</v>
      </c>
      <c r="S221" s="9">
        <f t="shared" si="28"/>
        <v>42982</v>
      </c>
      <c r="T221" s="9">
        <f t="shared" si="29"/>
        <v>42987</v>
      </c>
      <c r="U221" t="str">
        <f t="shared" si="30"/>
        <v>TEMPORAL</v>
      </c>
      <c r="V221" t="str">
        <f t="shared" si="31"/>
        <v/>
      </c>
      <c r="W221" t="str">
        <f t="shared" si="32"/>
        <v>CA-934947-240286003031129-20170904-20170908-100</v>
      </c>
      <c r="X221" t="str">
        <f t="shared" si="33"/>
        <v/>
      </c>
      <c r="Y221" t="str">
        <f t="shared" si="34"/>
        <v/>
      </c>
      <c r="Z221" t="str">
        <f t="shared" si="35"/>
        <v/>
      </c>
    </row>
    <row r="222" spans="1:26" x14ac:dyDescent="0.25">
      <c r="A222" t="s">
        <v>536</v>
      </c>
      <c r="B222" t="s">
        <v>537</v>
      </c>
      <c r="C222" t="s">
        <v>87</v>
      </c>
      <c r="D222">
        <v>566173</v>
      </c>
      <c r="E222" s="9">
        <v>42983</v>
      </c>
      <c r="F222" s="9">
        <v>42987</v>
      </c>
      <c r="H222">
        <v>44</v>
      </c>
      <c r="I222" t="s">
        <v>421</v>
      </c>
      <c r="P222">
        <f t="shared" si="27"/>
        <v>566173</v>
      </c>
      <c r="Q222">
        <f>MATCH(C222, TPlaza[CLAVE], 0)</f>
        <v>44</v>
      </c>
      <c r="R222">
        <f>IF(B222="", "", MATCH(B222, 'Ausencias Clean'!$M$2:$M$763, 0))</f>
        <v>102</v>
      </c>
      <c r="S222" s="9">
        <f t="shared" si="28"/>
        <v>42983</v>
      </c>
      <c r="T222" s="9">
        <f t="shared" si="29"/>
        <v>42987</v>
      </c>
      <c r="U222" t="str">
        <f t="shared" si="30"/>
        <v>TEMPORAL</v>
      </c>
      <c r="V222" t="str">
        <f t="shared" si="31"/>
        <v/>
      </c>
      <c r="W222" t="str">
        <f t="shared" si="32"/>
        <v>CA-328901-24028600  10026-20170905-20170908-103</v>
      </c>
      <c r="X222" t="str">
        <f t="shared" si="33"/>
        <v/>
      </c>
      <c r="Y222" t="str">
        <f t="shared" si="34"/>
        <v/>
      </c>
      <c r="Z222" t="str">
        <f t="shared" si="35"/>
        <v/>
      </c>
    </row>
    <row r="223" spans="1:26" x14ac:dyDescent="0.25">
      <c r="A223" t="s">
        <v>538</v>
      </c>
      <c r="B223" t="s">
        <v>539</v>
      </c>
      <c r="C223" t="s">
        <v>139</v>
      </c>
      <c r="D223">
        <v>489726</v>
      </c>
      <c r="E223" s="9">
        <v>42982</v>
      </c>
      <c r="F223" s="9">
        <v>42988</v>
      </c>
      <c r="H223">
        <v>70</v>
      </c>
      <c r="I223" t="s">
        <v>540</v>
      </c>
      <c r="P223">
        <f t="shared" si="27"/>
        <v>489726</v>
      </c>
      <c r="Q223">
        <f>MATCH(C223, TPlaza[CLAVE], 0)</f>
        <v>70</v>
      </c>
      <c r="R223">
        <f>IF(B223="", "", MATCH(B223, 'Ausencias Clean'!$M$2:$M$763, 0))</f>
        <v>98</v>
      </c>
      <c r="S223" s="9">
        <f t="shared" si="28"/>
        <v>42982</v>
      </c>
      <c r="T223" s="9">
        <f t="shared" si="29"/>
        <v>42988</v>
      </c>
      <c r="U223" t="str">
        <f t="shared" si="30"/>
        <v>TEMPORAL</v>
      </c>
      <c r="V223" t="str">
        <f t="shared" si="31"/>
        <v/>
      </c>
      <c r="W223" t="str">
        <f t="shared" si="32"/>
        <v>CA-814911-24028600  10034-20170904-20170908-99</v>
      </c>
      <c r="X223" t="str">
        <f t="shared" si="33"/>
        <v/>
      </c>
      <c r="Y223" t="str">
        <f t="shared" si="34"/>
        <v/>
      </c>
      <c r="Z223" t="str">
        <f t="shared" si="35"/>
        <v/>
      </c>
    </row>
    <row r="224" spans="1:26" x14ac:dyDescent="0.25">
      <c r="A224" t="s">
        <v>541</v>
      </c>
      <c r="B224" t="s">
        <v>542</v>
      </c>
      <c r="C224" t="s">
        <v>89</v>
      </c>
      <c r="D224">
        <v>488475</v>
      </c>
      <c r="E224" s="9">
        <v>42982</v>
      </c>
      <c r="F224" s="9">
        <v>42986</v>
      </c>
      <c r="H224">
        <v>45</v>
      </c>
      <c r="I224" t="s">
        <v>379</v>
      </c>
      <c r="P224">
        <f t="shared" si="27"/>
        <v>488475</v>
      </c>
      <c r="Q224">
        <f>MATCH(C224, TPlaza[CLAVE], 0)</f>
        <v>45</v>
      </c>
      <c r="R224">
        <f>IF(B224="", "", MATCH(B224, 'Ausencias Clean'!$M$2:$M$763, 0))</f>
        <v>101</v>
      </c>
      <c r="S224" s="9">
        <f t="shared" si="28"/>
        <v>42982</v>
      </c>
      <c r="T224" s="9">
        <f t="shared" si="29"/>
        <v>42986</v>
      </c>
      <c r="U224" t="str">
        <f t="shared" si="30"/>
        <v>TEMPORAL</v>
      </c>
      <c r="V224" t="str">
        <f t="shared" si="31"/>
        <v/>
      </c>
      <c r="W224" t="str">
        <f t="shared" si="32"/>
        <v>CA-242758-24028600  10027-20170904-20170908-102</v>
      </c>
      <c r="X224" t="str">
        <f t="shared" si="33"/>
        <v/>
      </c>
      <c r="Y224" t="str">
        <f t="shared" si="34"/>
        <v/>
      </c>
      <c r="Z224" t="str">
        <f t="shared" si="35"/>
        <v/>
      </c>
    </row>
    <row r="225" spans="1:26" x14ac:dyDescent="0.25">
      <c r="A225" t="s">
        <v>543</v>
      </c>
      <c r="B225" t="s">
        <v>544</v>
      </c>
      <c r="C225" t="s">
        <v>35</v>
      </c>
      <c r="D225">
        <v>355556</v>
      </c>
      <c r="E225" s="9">
        <v>42983</v>
      </c>
      <c r="F225" s="9">
        <v>42986</v>
      </c>
      <c r="H225">
        <v>18</v>
      </c>
      <c r="I225" t="s">
        <v>366</v>
      </c>
      <c r="P225">
        <f t="shared" si="27"/>
        <v>355556</v>
      </c>
      <c r="Q225">
        <f>MATCH(C225, TPlaza[CLAVE], 0)</f>
        <v>18</v>
      </c>
      <c r="R225">
        <f>IF(B225="", "", MATCH(B225, 'Ausencias Clean'!$M$2:$M$763, 0))</f>
        <v>96</v>
      </c>
      <c r="S225" s="9">
        <f t="shared" si="28"/>
        <v>42983</v>
      </c>
      <c r="T225" s="9">
        <f t="shared" si="29"/>
        <v>42986</v>
      </c>
      <c r="U225" t="str">
        <f t="shared" si="30"/>
        <v>TEMPORAL</v>
      </c>
      <c r="V225" t="str">
        <f t="shared" si="31"/>
        <v/>
      </c>
      <c r="W225" t="str">
        <f t="shared" si="32"/>
        <v>CO-307452-24028600  10009-20170905-20170908-97</v>
      </c>
      <c r="X225" t="str">
        <f t="shared" si="33"/>
        <v/>
      </c>
      <c r="Y225" t="str">
        <f t="shared" si="34"/>
        <v/>
      </c>
      <c r="Z225" t="str">
        <f t="shared" si="35"/>
        <v/>
      </c>
    </row>
    <row r="226" spans="1:26" x14ac:dyDescent="0.25">
      <c r="A226" t="s">
        <v>545</v>
      </c>
      <c r="B226" t="s">
        <v>546</v>
      </c>
      <c r="C226" t="s">
        <v>61</v>
      </c>
      <c r="D226">
        <v>603001</v>
      </c>
      <c r="E226" s="9">
        <v>42983</v>
      </c>
      <c r="F226" s="9">
        <v>42987</v>
      </c>
      <c r="H226">
        <v>31</v>
      </c>
      <c r="I226" t="s">
        <v>463</v>
      </c>
      <c r="P226">
        <f t="shared" si="27"/>
        <v>603001</v>
      </c>
      <c r="Q226">
        <f>MATCH(C226, TPlaza[CLAVE], 0)</f>
        <v>31</v>
      </c>
      <c r="R226">
        <f>IF(B226="", "", MATCH(B226, 'Ausencias Clean'!$M$2:$M$763, 0))</f>
        <v>103</v>
      </c>
      <c r="S226" s="9">
        <f t="shared" si="28"/>
        <v>42983</v>
      </c>
      <c r="T226" s="9">
        <f t="shared" si="29"/>
        <v>42987</v>
      </c>
      <c r="U226" t="str">
        <f t="shared" si="30"/>
        <v>TEMPORAL</v>
      </c>
      <c r="V226" t="str">
        <f t="shared" si="31"/>
        <v/>
      </c>
      <c r="W226" t="str">
        <f t="shared" si="32"/>
        <v>CA-502171-24028600  10040-20170905-20170908-104</v>
      </c>
      <c r="X226" t="str">
        <f t="shared" si="33"/>
        <v/>
      </c>
      <c r="Y226" t="str">
        <f t="shared" si="34"/>
        <v/>
      </c>
      <c r="Z226" t="str">
        <f t="shared" si="35"/>
        <v/>
      </c>
    </row>
    <row r="227" spans="1:26" x14ac:dyDescent="0.25">
      <c r="A227" t="s">
        <v>547</v>
      </c>
      <c r="B227" t="s">
        <v>548</v>
      </c>
      <c r="C227" t="s">
        <v>11</v>
      </c>
      <c r="D227">
        <v>405756</v>
      </c>
      <c r="E227" s="9">
        <v>42984</v>
      </c>
      <c r="F227" s="9">
        <v>42986</v>
      </c>
      <c r="H227">
        <v>6</v>
      </c>
      <c r="I227" t="s">
        <v>372</v>
      </c>
      <c r="P227">
        <f t="shared" si="27"/>
        <v>405756</v>
      </c>
      <c r="Q227">
        <f>MATCH(C227, TPlaza[CLAVE], 0)</f>
        <v>6</v>
      </c>
      <c r="R227">
        <f>IF(B227="", "", MATCH(B227, 'Ausencias Clean'!$M$2:$M$763, 0))</f>
        <v>105</v>
      </c>
      <c r="S227" s="9">
        <f t="shared" si="28"/>
        <v>42984</v>
      </c>
      <c r="T227" s="9">
        <f t="shared" si="29"/>
        <v>42986</v>
      </c>
      <c r="U227" t="str">
        <f t="shared" si="30"/>
        <v>TEMPORAL</v>
      </c>
      <c r="V227" t="str">
        <f t="shared" si="31"/>
        <v/>
      </c>
      <c r="W227" t="str">
        <f t="shared" si="32"/>
        <v>CO-434039-240289003004025-20170905-20170908-106</v>
      </c>
      <c r="X227" t="str">
        <f t="shared" si="33"/>
        <v/>
      </c>
      <c r="Y227" t="str">
        <f t="shared" si="34"/>
        <v/>
      </c>
      <c r="Z227" t="str">
        <f t="shared" si="35"/>
        <v/>
      </c>
    </row>
    <row r="228" spans="1:26" x14ac:dyDescent="0.25">
      <c r="A228" t="s">
        <v>549</v>
      </c>
      <c r="B228" t="s">
        <v>550</v>
      </c>
      <c r="C228" t="s">
        <v>55</v>
      </c>
      <c r="D228">
        <v>891095</v>
      </c>
      <c r="E228" s="9">
        <v>42984</v>
      </c>
      <c r="F228" s="9">
        <v>42986</v>
      </c>
      <c r="H228">
        <v>28</v>
      </c>
      <c r="I228" t="s">
        <v>369</v>
      </c>
      <c r="P228">
        <f t="shared" si="27"/>
        <v>891095</v>
      </c>
      <c r="Q228">
        <f>MATCH(C228, TPlaza[CLAVE], 0)</f>
        <v>28</v>
      </c>
      <c r="R228">
        <f>IF(B228="", "", MATCH(B228, 'Ausencias Clean'!$M$2:$M$763, 0))</f>
        <v>106</v>
      </c>
      <c r="S228" s="9">
        <f t="shared" si="28"/>
        <v>42984</v>
      </c>
      <c r="T228" s="9">
        <f t="shared" si="29"/>
        <v>42986</v>
      </c>
      <c r="U228" t="str">
        <f t="shared" si="30"/>
        <v>TEMPORAL</v>
      </c>
      <c r="V228" t="str">
        <f t="shared" si="31"/>
        <v/>
      </c>
      <c r="W228" t="str">
        <f t="shared" si="32"/>
        <v>CO-539767-24028600  10037-20170905-20170908-107</v>
      </c>
      <c r="X228" t="str">
        <f t="shared" si="33"/>
        <v/>
      </c>
      <c r="Y228" t="str">
        <f t="shared" si="34"/>
        <v/>
      </c>
      <c r="Z228" t="str">
        <f t="shared" si="35"/>
        <v/>
      </c>
    </row>
    <row r="229" spans="1:26" x14ac:dyDescent="0.25">
      <c r="A229" t="s">
        <v>551</v>
      </c>
      <c r="B229" t="s">
        <v>552</v>
      </c>
      <c r="C229" t="s">
        <v>67</v>
      </c>
      <c r="D229">
        <v>516702</v>
      </c>
      <c r="E229" s="9">
        <v>42984</v>
      </c>
      <c r="F229" s="9">
        <v>42986</v>
      </c>
      <c r="H229">
        <v>34</v>
      </c>
      <c r="I229" t="s">
        <v>397</v>
      </c>
      <c r="P229">
        <f t="shared" si="27"/>
        <v>516702</v>
      </c>
      <c r="Q229">
        <f>MATCH(C229, TPlaza[CLAVE], 0)</f>
        <v>34</v>
      </c>
      <c r="R229">
        <f>IF(B229="", "", MATCH(B229, 'Ausencias Clean'!$M$2:$M$763, 0))</f>
        <v>104</v>
      </c>
      <c r="S229" s="9">
        <f t="shared" si="28"/>
        <v>42984</v>
      </c>
      <c r="T229" s="9">
        <f t="shared" si="29"/>
        <v>42986</v>
      </c>
      <c r="U229" t="str">
        <f t="shared" si="30"/>
        <v>TEMPORAL</v>
      </c>
      <c r="V229" t="str">
        <f t="shared" si="31"/>
        <v/>
      </c>
      <c r="W229" t="str">
        <f t="shared" si="32"/>
        <v>CO-582776-24028600  10043-20170905-20170908-105</v>
      </c>
      <c r="X229" t="str">
        <f t="shared" si="33"/>
        <v/>
      </c>
      <c r="Y229" t="str">
        <f t="shared" si="34"/>
        <v/>
      </c>
      <c r="Z229" t="str">
        <f t="shared" si="35"/>
        <v/>
      </c>
    </row>
    <row r="230" spans="1:26" x14ac:dyDescent="0.25">
      <c r="A230" t="s">
        <v>553</v>
      </c>
      <c r="B230" t="s">
        <v>554</v>
      </c>
      <c r="C230" t="s">
        <v>65</v>
      </c>
      <c r="D230">
        <v>569774</v>
      </c>
      <c r="E230" s="9">
        <v>42985</v>
      </c>
      <c r="F230" s="9">
        <v>43002</v>
      </c>
      <c r="H230">
        <v>33</v>
      </c>
      <c r="I230" t="s">
        <v>555</v>
      </c>
      <c r="P230">
        <f t="shared" si="27"/>
        <v>569774</v>
      </c>
      <c r="Q230">
        <f>MATCH(C230, TPlaza[CLAVE], 0)</f>
        <v>33</v>
      </c>
      <c r="R230">
        <f>IF(B230="", "", MATCH(B230, 'Ausencias Clean'!$M$2:$M$763, 0))</f>
        <v>111</v>
      </c>
      <c r="S230" s="9">
        <f t="shared" si="28"/>
        <v>42985</v>
      </c>
      <c r="T230" s="9">
        <f t="shared" si="29"/>
        <v>43002</v>
      </c>
      <c r="U230" t="str">
        <f t="shared" si="30"/>
        <v>TEMPORAL</v>
      </c>
      <c r="V230" t="str">
        <f t="shared" si="31"/>
        <v/>
      </c>
      <c r="W230" t="str">
        <f t="shared" si="32"/>
        <v>VA-498009-24028600  10042-20170907-20170924-112</v>
      </c>
      <c r="X230" t="str">
        <f t="shared" si="33"/>
        <v/>
      </c>
      <c r="Y230" t="str">
        <f t="shared" si="34"/>
        <v/>
      </c>
      <c r="Z230" t="str">
        <f t="shared" si="35"/>
        <v/>
      </c>
    </row>
    <row r="231" spans="1:26" x14ac:dyDescent="0.25">
      <c r="A231" t="s">
        <v>556</v>
      </c>
      <c r="B231" t="s">
        <v>557</v>
      </c>
      <c r="C231" t="s">
        <v>111</v>
      </c>
      <c r="D231">
        <v>389401</v>
      </c>
      <c r="E231" s="9">
        <v>42986</v>
      </c>
      <c r="F231" s="9">
        <v>42986</v>
      </c>
      <c r="H231">
        <v>56</v>
      </c>
      <c r="I231" t="s">
        <v>525</v>
      </c>
      <c r="P231">
        <f t="shared" si="27"/>
        <v>389401</v>
      </c>
      <c r="Q231">
        <f>MATCH(C231, TPlaza[CLAVE], 0)</f>
        <v>56</v>
      </c>
      <c r="R231">
        <f>IF(B231="", "", MATCH(B231, 'Ausencias Clean'!$M$2:$M$763, 0))</f>
        <v>112</v>
      </c>
      <c r="S231" s="9">
        <f t="shared" si="28"/>
        <v>42986</v>
      </c>
      <c r="T231" s="9">
        <f t="shared" si="29"/>
        <v>42986</v>
      </c>
      <c r="U231" t="str">
        <f t="shared" si="30"/>
        <v>TEMPORAL</v>
      </c>
      <c r="V231" t="str">
        <f t="shared" si="31"/>
        <v/>
      </c>
      <c r="W231" t="str">
        <f t="shared" si="32"/>
        <v>ME-652482-238161003010025020-20170908-20170908-113</v>
      </c>
      <c r="X231" t="str">
        <f t="shared" si="33"/>
        <v/>
      </c>
      <c r="Y231" t="str">
        <f t="shared" si="34"/>
        <v/>
      </c>
      <c r="Z231" t="str">
        <f t="shared" si="35"/>
        <v/>
      </c>
    </row>
    <row r="232" spans="1:26" x14ac:dyDescent="0.25">
      <c r="A232" t="s">
        <v>558</v>
      </c>
      <c r="B232" t="s">
        <v>559</v>
      </c>
      <c r="C232" t="s">
        <v>85</v>
      </c>
      <c r="D232">
        <v>603001</v>
      </c>
      <c r="E232" s="9">
        <v>42990</v>
      </c>
      <c r="F232" s="9">
        <v>42994</v>
      </c>
      <c r="H232">
        <v>43</v>
      </c>
      <c r="I232" t="s">
        <v>463</v>
      </c>
      <c r="P232">
        <f t="shared" si="27"/>
        <v>603001</v>
      </c>
      <c r="Q232">
        <f>MATCH(C232, TPlaza[CLAVE], 0)</f>
        <v>43</v>
      </c>
      <c r="R232">
        <f>IF(B232="", "", MATCH(B232, 'Ausencias Clean'!$M$2:$M$763, 0))</f>
        <v>110</v>
      </c>
      <c r="S232" s="9">
        <f t="shared" si="28"/>
        <v>42990</v>
      </c>
      <c r="T232" s="9">
        <f t="shared" si="29"/>
        <v>42994</v>
      </c>
      <c r="U232" t="str">
        <f t="shared" si="30"/>
        <v>TEMPORAL</v>
      </c>
      <c r="V232" t="str">
        <f t="shared" si="31"/>
        <v/>
      </c>
      <c r="W232" t="str">
        <f t="shared" si="32"/>
        <v>CA-258993-24028600  10025-20170911-20170915-111</v>
      </c>
      <c r="X232" t="str">
        <f t="shared" si="33"/>
        <v/>
      </c>
      <c r="Y232" t="str">
        <f t="shared" si="34"/>
        <v/>
      </c>
      <c r="Z232" t="str">
        <f t="shared" si="35"/>
        <v/>
      </c>
    </row>
    <row r="233" spans="1:26" x14ac:dyDescent="0.25">
      <c r="A233" t="s">
        <v>560</v>
      </c>
      <c r="B233" t="s">
        <v>561</v>
      </c>
      <c r="C233" t="s">
        <v>87</v>
      </c>
      <c r="D233">
        <v>389401</v>
      </c>
      <c r="E233" s="9">
        <v>42989</v>
      </c>
      <c r="F233" s="9">
        <v>42994</v>
      </c>
      <c r="H233">
        <v>44</v>
      </c>
      <c r="I233" t="s">
        <v>525</v>
      </c>
      <c r="P233">
        <f t="shared" si="27"/>
        <v>389401</v>
      </c>
      <c r="Q233">
        <f>MATCH(C233, TPlaza[CLAVE], 0)</f>
        <v>44</v>
      </c>
      <c r="R233">
        <f>IF(B233="", "", MATCH(B233, 'Ausencias Clean'!$M$2:$M$763, 0))</f>
        <v>108</v>
      </c>
      <c r="S233" s="9">
        <f t="shared" si="28"/>
        <v>42989</v>
      </c>
      <c r="T233" s="9">
        <f t="shared" si="29"/>
        <v>42994</v>
      </c>
      <c r="U233" t="str">
        <f t="shared" si="30"/>
        <v>TEMPORAL</v>
      </c>
      <c r="V233" t="str">
        <f t="shared" si="31"/>
        <v/>
      </c>
      <c r="W233" t="str">
        <f t="shared" si="32"/>
        <v>CA-328901-24028600  10026-20170911-20170915-109</v>
      </c>
      <c r="X233" t="str">
        <f t="shared" si="33"/>
        <v/>
      </c>
      <c r="Y233" t="str">
        <f t="shared" si="34"/>
        <v/>
      </c>
      <c r="Z233" t="str">
        <f t="shared" si="35"/>
        <v/>
      </c>
    </row>
    <row r="234" spans="1:26" x14ac:dyDescent="0.25">
      <c r="A234" t="s">
        <v>562</v>
      </c>
      <c r="B234" t="s">
        <v>563</v>
      </c>
      <c r="C234" t="s">
        <v>67</v>
      </c>
      <c r="D234">
        <v>452405</v>
      </c>
      <c r="E234" s="9">
        <v>42996</v>
      </c>
      <c r="F234" s="9">
        <v>43016</v>
      </c>
      <c r="H234">
        <v>34</v>
      </c>
      <c r="I234" t="s">
        <v>386</v>
      </c>
      <c r="P234">
        <f t="shared" si="27"/>
        <v>452405</v>
      </c>
      <c r="Q234">
        <f>MATCH(C234, TPlaza[CLAVE], 0)</f>
        <v>34</v>
      </c>
      <c r="R234">
        <f>IF(B234="", "", MATCH(B234, 'Ausencias Clean'!$M$2:$M$763, 0))</f>
        <v>113</v>
      </c>
      <c r="S234" s="9">
        <f t="shared" si="28"/>
        <v>42996</v>
      </c>
      <c r="T234" s="9">
        <f t="shared" si="29"/>
        <v>43016</v>
      </c>
      <c r="U234" t="str">
        <f t="shared" si="30"/>
        <v>TEMPORAL</v>
      </c>
      <c r="V234" t="str">
        <f t="shared" si="31"/>
        <v/>
      </c>
      <c r="W234" t="str">
        <f t="shared" si="32"/>
        <v>CA-582776-24028600  10043-20170918-20171007-114</v>
      </c>
      <c r="X234" t="str">
        <f t="shared" si="33"/>
        <v/>
      </c>
      <c r="Y234" t="str">
        <f t="shared" si="34"/>
        <v/>
      </c>
      <c r="Z234" t="str">
        <f t="shared" si="35"/>
        <v/>
      </c>
    </row>
    <row r="235" spans="1:26" x14ac:dyDescent="0.25">
      <c r="A235" t="s">
        <v>564</v>
      </c>
      <c r="B235" t="s">
        <v>565</v>
      </c>
      <c r="C235" t="s">
        <v>115</v>
      </c>
      <c r="D235">
        <v>361730</v>
      </c>
      <c r="E235" s="9">
        <v>42996</v>
      </c>
      <c r="F235" s="9">
        <v>43002</v>
      </c>
      <c r="H235">
        <v>58</v>
      </c>
      <c r="I235" t="s">
        <v>447</v>
      </c>
      <c r="P235">
        <f t="shared" si="27"/>
        <v>361730</v>
      </c>
      <c r="Q235">
        <f>MATCH(C235, TPlaza[CLAVE], 0)</f>
        <v>58</v>
      </c>
      <c r="R235">
        <f>IF(B235="", "", MATCH(B235, 'Ausencias Clean'!$M$2:$M$763, 0))</f>
        <v>117</v>
      </c>
      <c r="S235" s="9">
        <f t="shared" si="28"/>
        <v>42996</v>
      </c>
      <c r="T235" s="9">
        <f t="shared" si="29"/>
        <v>43002</v>
      </c>
      <c r="U235" t="str">
        <f t="shared" si="30"/>
        <v>TEMPORAL</v>
      </c>
      <c r="V235" t="str">
        <f t="shared" si="31"/>
        <v/>
      </c>
      <c r="W235" t="str">
        <f t="shared" si="32"/>
        <v>CA-388176-238161003010025023-20170918-20171007-118</v>
      </c>
      <c r="X235" t="str">
        <f t="shared" si="33"/>
        <v/>
      </c>
      <c r="Y235" t="str">
        <f t="shared" si="34"/>
        <v/>
      </c>
      <c r="Z235" t="str">
        <f t="shared" si="35"/>
        <v/>
      </c>
    </row>
    <row r="236" spans="1:26" x14ac:dyDescent="0.25">
      <c r="C236" t="s">
        <v>147</v>
      </c>
      <c r="D236">
        <v>403938</v>
      </c>
      <c r="E236" s="9">
        <v>43003</v>
      </c>
      <c r="F236" s="9">
        <v>43051</v>
      </c>
      <c r="H236">
        <v>74</v>
      </c>
      <c r="I236" t="s">
        <v>349</v>
      </c>
      <c r="P236">
        <f t="shared" si="27"/>
        <v>403938</v>
      </c>
      <c r="Q236">
        <f>MATCH(C236, TPlaza[CLAVE], 0)</f>
        <v>74</v>
      </c>
      <c r="R236" t="str">
        <f>IF(B236="", "", MATCH(B236, 'Ausencias Clean'!$M$2:$M$763, 0))</f>
        <v/>
      </c>
      <c r="S236" s="9">
        <f t="shared" si="28"/>
        <v>43003</v>
      </c>
      <c r="T236" s="9">
        <f t="shared" si="29"/>
        <v>43051</v>
      </c>
      <c r="U236" t="str">
        <f t="shared" si="30"/>
        <v>TEMPORAL</v>
      </c>
      <c r="V236" t="str">
        <f t="shared" si="31"/>
        <v/>
      </c>
      <c r="W236" t="str">
        <f t="shared" si="32"/>
        <v/>
      </c>
      <c r="X236" t="str">
        <f t="shared" si="33"/>
        <v/>
      </c>
      <c r="Y236" t="str">
        <f t="shared" si="34"/>
        <v/>
      </c>
      <c r="Z236" t="str">
        <f t="shared" si="35"/>
        <v/>
      </c>
    </row>
    <row r="237" spans="1:26" x14ac:dyDescent="0.25">
      <c r="C237" t="s">
        <v>49</v>
      </c>
      <c r="D237">
        <v>318478</v>
      </c>
      <c r="E237" s="9">
        <v>43003</v>
      </c>
      <c r="F237" s="9">
        <v>43051</v>
      </c>
      <c r="H237">
        <v>25</v>
      </c>
      <c r="I237" t="s">
        <v>355</v>
      </c>
      <c r="P237">
        <f t="shared" si="27"/>
        <v>318478</v>
      </c>
      <c r="Q237">
        <f>MATCH(C237, TPlaza[CLAVE], 0)</f>
        <v>25</v>
      </c>
      <c r="R237" t="str">
        <f>IF(B237="", "", MATCH(B237, 'Ausencias Clean'!$M$2:$M$763, 0))</f>
        <v/>
      </c>
      <c r="S237" s="9">
        <f t="shared" si="28"/>
        <v>43003</v>
      </c>
      <c r="T237" s="9">
        <f t="shared" si="29"/>
        <v>43051</v>
      </c>
      <c r="U237" t="str">
        <f t="shared" si="30"/>
        <v>TEMPORAL</v>
      </c>
      <c r="V237" t="str">
        <f t="shared" si="31"/>
        <v/>
      </c>
      <c r="W237" t="str">
        <f t="shared" si="32"/>
        <v/>
      </c>
      <c r="X237" t="str">
        <f t="shared" si="33"/>
        <v/>
      </c>
      <c r="Y237" t="str">
        <f t="shared" si="34"/>
        <v/>
      </c>
      <c r="Z237" t="str">
        <f t="shared" si="35"/>
        <v/>
      </c>
    </row>
    <row r="238" spans="1:26" x14ac:dyDescent="0.25">
      <c r="C238" t="s">
        <v>27</v>
      </c>
      <c r="D238">
        <v>490746</v>
      </c>
      <c r="E238" s="9">
        <v>43003</v>
      </c>
      <c r="F238" s="9">
        <v>43051</v>
      </c>
      <c r="H238">
        <v>14</v>
      </c>
      <c r="I238" t="s">
        <v>350</v>
      </c>
      <c r="P238">
        <f t="shared" si="27"/>
        <v>490746</v>
      </c>
      <c r="Q238">
        <f>MATCH(C238, TPlaza[CLAVE], 0)</f>
        <v>14</v>
      </c>
      <c r="R238" t="str">
        <f>IF(B238="", "", MATCH(B238, 'Ausencias Clean'!$M$2:$M$763, 0))</f>
        <v/>
      </c>
      <c r="S238" s="9">
        <f t="shared" si="28"/>
        <v>43003</v>
      </c>
      <c r="T238" s="9">
        <f t="shared" si="29"/>
        <v>43051</v>
      </c>
      <c r="U238" t="str">
        <f t="shared" si="30"/>
        <v>TEMPORAL</v>
      </c>
      <c r="V238" t="str">
        <f t="shared" si="31"/>
        <v/>
      </c>
      <c r="W238" t="str">
        <f t="shared" si="32"/>
        <v/>
      </c>
      <c r="X238" t="str">
        <f t="shared" si="33"/>
        <v/>
      </c>
      <c r="Y238" t="str">
        <f t="shared" si="34"/>
        <v/>
      </c>
      <c r="Z238" t="str">
        <f t="shared" si="35"/>
        <v/>
      </c>
    </row>
    <row r="239" spans="1:26" x14ac:dyDescent="0.25">
      <c r="C239" t="s">
        <v>25</v>
      </c>
      <c r="D239">
        <v>435741</v>
      </c>
      <c r="E239" s="9">
        <v>43003</v>
      </c>
      <c r="F239" s="9">
        <v>43051</v>
      </c>
      <c r="H239">
        <v>13</v>
      </c>
      <c r="I239" t="s">
        <v>310</v>
      </c>
      <c r="P239">
        <f t="shared" si="27"/>
        <v>435741</v>
      </c>
      <c r="Q239">
        <f>MATCH(C239, TPlaza[CLAVE], 0)</f>
        <v>13</v>
      </c>
      <c r="R239" t="str">
        <f>IF(B239="", "", MATCH(B239, 'Ausencias Clean'!$M$2:$M$763, 0))</f>
        <v/>
      </c>
      <c r="S239" s="9">
        <f t="shared" si="28"/>
        <v>43003</v>
      </c>
      <c r="T239" s="9">
        <f t="shared" si="29"/>
        <v>43051</v>
      </c>
      <c r="U239" t="str">
        <f t="shared" si="30"/>
        <v>TEMPORAL</v>
      </c>
      <c r="V239" t="str">
        <f t="shared" si="31"/>
        <v/>
      </c>
      <c r="W239" t="str">
        <f t="shared" si="32"/>
        <v/>
      </c>
      <c r="X239" t="str">
        <f t="shared" si="33"/>
        <v/>
      </c>
      <c r="Y239" t="str">
        <f t="shared" si="34"/>
        <v/>
      </c>
      <c r="Z239" t="str">
        <f t="shared" si="35"/>
        <v/>
      </c>
    </row>
    <row r="240" spans="1:26" x14ac:dyDescent="0.25">
      <c r="C240" t="s">
        <v>29</v>
      </c>
      <c r="D240">
        <v>178194</v>
      </c>
      <c r="E240" s="9">
        <v>43003</v>
      </c>
      <c r="F240" s="9">
        <v>43051</v>
      </c>
      <c r="H240">
        <v>15</v>
      </c>
      <c r="I240" t="s">
        <v>316</v>
      </c>
      <c r="P240">
        <f t="shared" si="27"/>
        <v>178194</v>
      </c>
      <c r="Q240">
        <f>MATCH(C240, TPlaza[CLAVE], 0)</f>
        <v>15</v>
      </c>
      <c r="R240" t="str">
        <f>IF(B240="", "", MATCH(B240, 'Ausencias Clean'!$M$2:$M$763, 0))</f>
        <v/>
      </c>
      <c r="S240" s="9">
        <f t="shared" si="28"/>
        <v>43003</v>
      </c>
      <c r="T240" s="9">
        <f t="shared" si="29"/>
        <v>43051</v>
      </c>
      <c r="U240" t="str">
        <f t="shared" si="30"/>
        <v>TEMPORAL</v>
      </c>
      <c r="V240" t="str">
        <f t="shared" si="31"/>
        <v/>
      </c>
      <c r="W240" t="str">
        <f t="shared" si="32"/>
        <v/>
      </c>
      <c r="X240" t="str">
        <f t="shared" si="33"/>
        <v/>
      </c>
      <c r="Y240" t="str">
        <f t="shared" si="34"/>
        <v/>
      </c>
      <c r="Z240" t="str">
        <f t="shared" si="35"/>
        <v/>
      </c>
    </row>
    <row r="241" spans="3:26" x14ac:dyDescent="0.25">
      <c r="C241" t="s">
        <v>21</v>
      </c>
      <c r="D241">
        <v>333892</v>
      </c>
      <c r="E241" s="9">
        <v>43003</v>
      </c>
      <c r="F241" s="9">
        <v>43051</v>
      </c>
      <c r="H241">
        <v>11</v>
      </c>
      <c r="I241" t="s">
        <v>312</v>
      </c>
      <c r="P241">
        <f t="shared" si="27"/>
        <v>333892</v>
      </c>
      <c r="Q241">
        <f>MATCH(C241, TPlaza[CLAVE], 0)</f>
        <v>11</v>
      </c>
      <c r="R241" t="str">
        <f>IF(B241="", "", MATCH(B241, 'Ausencias Clean'!$M$2:$M$763, 0))</f>
        <v/>
      </c>
      <c r="S241" s="9">
        <f t="shared" si="28"/>
        <v>43003</v>
      </c>
      <c r="T241" s="9">
        <f t="shared" si="29"/>
        <v>43051</v>
      </c>
      <c r="U241" t="str">
        <f t="shared" si="30"/>
        <v>TEMPORAL</v>
      </c>
      <c r="V241" t="str">
        <f t="shared" si="31"/>
        <v/>
      </c>
      <c r="W241" t="str">
        <f t="shared" si="32"/>
        <v/>
      </c>
      <c r="X241" t="str">
        <f t="shared" si="33"/>
        <v/>
      </c>
      <c r="Y241" t="str">
        <f t="shared" si="34"/>
        <v/>
      </c>
      <c r="Z241" t="str">
        <f t="shared" si="35"/>
        <v/>
      </c>
    </row>
    <row r="242" spans="3:26" x14ac:dyDescent="0.25">
      <c r="C242" t="s">
        <v>53</v>
      </c>
      <c r="D242">
        <v>466911</v>
      </c>
      <c r="E242" s="9">
        <v>43003</v>
      </c>
      <c r="F242" s="9">
        <v>43051</v>
      </c>
      <c r="H242">
        <v>27</v>
      </c>
      <c r="I242" t="s">
        <v>351</v>
      </c>
      <c r="P242">
        <f t="shared" si="27"/>
        <v>466911</v>
      </c>
      <c r="Q242">
        <f>MATCH(C242, TPlaza[CLAVE], 0)</f>
        <v>27</v>
      </c>
      <c r="R242" t="str">
        <f>IF(B242="", "", MATCH(B242, 'Ausencias Clean'!$M$2:$M$763, 0))</f>
        <v/>
      </c>
      <c r="S242" s="9">
        <f t="shared" si="28"/>
        <v>43003</v>
      </c>
      <c r="T242" s="9">
        <f t="shared" si="29"/>
        <v>43051</v>
      </c>
      <c r="U242" t="str">
        <f t="shared" si="30"/>
        <v>TEMPORAL</v>
      </c>
      <c r="V242" t="str">
        <f t="shared" si="31"/>
        <v/>
      </c>
      <c r="W242" t="str">
        <f t="shared" si="32"/>
        <v/>
      </c>
      <c r="X242" t="str">
        <f t="shared" si="33"/>
        <v/>
      </c>
      <c r="Y242" t="str">
        <f t="shared" si="34"/>
        <v/>
      </c>
      <c r="Z242" t="str">
        <f t="shared" si="35"/>
        <v/>
      </c>
    </row>
    <row r="243" spans="3:26" x14ac:dyDescent="0.25">
      <c r="C243" t="s">
        <v>71</v>
      </c>
      <c r="D243">
        <v>934947</v>
      </c>
      <c r="E243" s="9">
        <v>43003</v>
      </c>
      <c r="F243" s="9">
        <v>43051</v>
      </c>
      <c r="H243">
        <v>36</v>
      </c>
      <c r="I243" t="s">
        <v>352</v>
      </c>
      <c r="P243">
        <f t="shared" si="27"/>
        <v>934947</v>
      </c>
      <c r="Q243">
        <f>MATCH(C243, TPlaza[CLAVE], 0)</f>
        <v>36</v>
      </c>
      <c r="R243" t="str">
        <f>IF(B243="", "", MATCH(B243, 'Ausencias Clean'!$M$2:$M$763, 0))</f>
        <v/>
      </c>
      <c r="S243" s="9">
        <f t="shared" si="28"/>
        <v>43003</v>
      </c>
      <c r="T243" s="9">
        <f t="shared" si="29"/>
        <v>43051</v>
      </c>
      <c r="U243" t="str">
        <f t="shared" si="30"/>
        <v>TEMPORAL</v>
      </c>
      <c r="V243" t="str">
        <f t="shared" si="31"/>
        <v/>
      </c>
      <c r="W243" t="str">
        <f t="shared" si="32"/>
        <v/>
      </c>
      <c r="X243" t="str">
        <f t="shared" si="33"/>
        <v/>
      </c>
      <c r="Y243" t="str">
        <f t="shared" si="34"/>
        <v/>
      </c>
      <c r="Z243" t="str">
        <f t="shared" si="35"/>
        <v/>
      </c>
    </row>
    <row r="244" spans="3:26" x14ac:dyDescent="0.25">
      <c r="C244" t="s">
        <v>69</v>
      </c>
      <c r="D244">
        <v>600316</v>
      </c>
      <c r="E244" s="9">
        <v>43003</v>
      </c>
      <c r="F244" s="9">
        <v>43051</v>
      </c>
      <c r="H244">
        <v>35</v>
      </c>
      <c r="I244" t="s">
        <v>353</v>
      </c>
      <c r="P244">
        <f t="shared" si="27"/>
        <v>600316</v>
      </c>
      <c r="Q244">
        <f>MATCH(C244, TPlaza[CLAVE], 0)</f>
        <v>35</v>
      </c>
      <c r="R244" t="str">
        <f>IF(B244="", "", MATCH(B244, 'Ausencias Clean'!$M$2:$M$763, 0))</f>
        <v/>
      </c>
      <c r="S244" s="9">
        <f t="shared" si="28"/>
        <v>43003</v>
      </c>
      <c r="T244" s="9">
        <f t="shared" si="29"/>
        <v>43051</v>
      </c>
      <c r="U244" t="str">
        <f t="shared" si="30"/>
        <v>TEMPORAL</v>
      </c>
      <c r="V244" t="str">
        <f t="shared" si="31"/>
        <v/>
      </c>
      <c r="W244" t="str">
        <f t="shared" si="32"/>
        <v/>
      </c>
      <c r="X244" t="str">
        <f t="shared" si="33"/>
        <v/>
      </c>
      <c r="Y244" t="str">
        <f t="shared" si="34"/>
        <v/>
      </c>
      <c r="Z244" t="str">
        <f t="shared" si="35"/>
        <v/>
      </c>
    </row>
    <row r="245" spans="3:26" x14ac:dyDescent="0.25">
      <c r="C245" t="s">
        <v>105</v>
      </c>
      <c r="D245">
        <v>317017</v>
      </c>
      <c r="E245" s="9">
        <v>43003</v>
      </c>
      <c r="F245" s="9">
        <v>43051</v>
      </c>
      <c r="H245">
        <v>53</v>
      </c>
      <c r="I245" t="s">
        <v>332</v>
      </c>
      <c r="P245">
        <f t="shared" si="27"/>
        <v>317017</v>
      </c>
      <c r="Q245">
        <f>MATCH(C245, TPlaza[CLAVE], 0)</f>
        <v>53</v>
      </c>
      <c r="R245" t="str">
        <f>IF(B245="", "", MATCH(B245, 'Ausencias Clean'!$M$2:$M$763, 0))</f>
        <v/>
      </c>
      <c r="S245" s="9">
        <f t="shared" si="28"/>
        <v>43003</v>
      </c>
      <c r="T245" s="9">
        <f t="shared" si="29"/>
        <v>43051</v>
      </c>
      <c r="U245" t="str">
        <f t="shared" si="30"/>
        <v>TEMPORAL</v>
      </c>
      <c r="V245" t="str">
        <f t="shared" si="31"/>
        <v/>
      </c>
      <c r="W245" t="str">
        <f t="shared" si="32"/>
        <v/>
      </c>
      <c r="X245" t="str">
        <f t="shared" si="33"/>
        <v/>
      </c>
      <c r="Y245" t="str">
        <f t="shared" si="34"/>
        <v/>
      </c>
      <c r="Z245" t="str">
        <f t="shared" si="35"/>
        <v/>
      </c>
    </row>
    <row r="246" spans="3:26" x14ac:dyDescent="0.25">
      <c r="C246" t="s">
        <v>107</v>
      </c>
      <c r="D246">
        <v>321084</v>
      </c>
      <c r="E246" s="9">
        <v>43004</v>
      </c>
      <c r="F246" s="9">
        <v>43052</v>
      </c>
      <c r="H246">
        <v>54</v>
      </c>
      <c r="I246" t="s">
        <v>326</v>
      </c>
      <c r="P246">
        <f t="shared" si="27"/>
        <v>321084</v>
      </c>
      <c r="Q246">
        <f>MATCH(C246, TPlaza[CLAVE], 0)</f>
        <v>54</v>
      </c>
      <c r="R246" t="str">
        <f>IF(B246="", "", MATCH(B246, 'Ausencias Clean'!$M$2:$M$763, 0))</f>
        <v/>
      </c>
      <c r="S246" s="9">
        <f t="shared" si="28"/>
        <v>43004</v>
      </c>
      <c r="T246" s="9">
        <f t="shared" si="29"/>
        <v>43052</v>
      </c>
      <c r="U246" t="str">
        <f t="shared" si="30"/>
        <v>TEMPORAL</v>
      </c>
      <c r="V246" t="str">
        <f t="shared" si="31"/>
        <v/>
      </c>
      <c r="W246" t="str">
        <f t="shared" si="32"/>
        <v/>
      </c>
      <c r="X246" t="str">
        <f t="shared" si="33"/>
        <v/>
      </c>
      <c r="Y246" t="str">
        <f t="shared" si="34"/>
        <v/>
      </c>
      <c r="Z246" t="str">
        <f t="shared" si="35"/>
        <v/>
      </c>
    </row>
    <row r="247" spans="3:26" x14ac:dyDescent="0.25">
      <c r="C247" t="s">
        <v>109</v>
      </c>
      <c r="D247">
        <v>852387</v>
      </c>
      <c r="E247" s="9">
        <v>43003</v>
      </c>
      <c r="F247" s="9">
        <v>43051</v>
      </c>
      <c r="H247">
        <v>55</v>
      </c>
      <c r="I247" t="s">
        <v>354</v>
      </c>
      <c r="P247">
        <f t="shared" si="27"/>
        <v>852387</v>
      </c>
      <c r="Q247">
        <f>MATCH(C247, TPlaza[CLAVE], 0)</f>
        <v>55</v>
      </c>
      <c r="R247" t="str">
        <f>IF(B247="", "", MATCH(B247, 'Ausencias Clean'!$M$2:$M$763, 0))</f>
        <v/>
      </c>
      <c r="S247" s="9">
        <f t="shared" si="28"/>
        <v>43003</v>
      </c>
      <c r="T247" s="9">
        <f t="shared" si="29"/>
        <v>43051</v>
      </c>
      <c r="U247" t="str">
        <f t="shared" si="30"/>
        <v>TEMPORAL</v>
      </c>
      <c r="V247" t="str">
        <f t="shared" si="31"/>
        <v/>
      </c>
      <c r="W247" t="str">
        <f t="shared" si="32"/>
        <v/>
      </c>
      <c r="X247" t="str">
        <f t="shared" si="33"/>
        <v/>
      </c>
      <c r="Y247" t="str">
        <f t="shared" si="34"/>
        <v/>
      </c>
      <c r="Z247" t="str">
        <f t="shared" si="35"/>
        <v/>
      </c>
    </row>
    <row r="248" spans="3:26" x14ac:dyDescent="0.25">
      <c r="C248" t="s">
        <v>11</v>
      </c>
      <c r="D248">
        <v>434039</v>
      </c>
      <c r="E248" s="9">
        <v>43003</v>
      </c>
      <c r="F248" s="9">
        <v>43051</v>
      </c>
      <c r="H248">
        <v>6</v>
      </c>
      <c r="I248" t="s">
        <v>307</v>
      </c>
      <c r="P248">
        <f t="shared" si="27"/>
        <v>434039</v>
      </c>
      <c r="Q248">
        <f>MATCH(C248, TPlaza[CLAVE], 0)</f>
        <v>6</v>
      </c>
      <c r="R248" t="str">
        <f>IF(B248="", "", MATCH(B248, 'Ausencias Clean'!$M$2:$M$763, 0))</f>
        <v/>
      </c>
      <c r="S248" s="9">
        <f t="shared" si="28"/>
        <v>43003</v>
      </c>
      <c r="T248" s="9">
        <f t="shared" si="29"/>
        <v>43051</v>
      </c>
      <c r="U248" t="str">
        <f t="shared" si="30"/>
        <v>TEMPORAL</v>
      </c>
      <c r="V248" t="str">
        <f t="shared" si="31"/>
        <v/>
      </c>
      <c r="W248" t="str">
        <f t="shared" si="32"/>
        <v/>
      </c>
      <c r="X248" t="str">
        <f t="shared" si="33"/>
        <v/>
      </c>
      <c r="Y248" t="str">
        <f t="shared" si="34"/>
        <v/>
      </c>
      <c r="Z248" t="str">
        <f t="shared" si="35"/>
        <v/>
      </c>
    </row>
    <row r="249" spans="3:26" x14ac:dyDescent="0.25">
      <c r="C249" t="s">
        <v>47</v>
      </c>
      <c r="D249">
        <v>426226</v>
      </c>
      <c r="E249" s="9">
        <v>43003</v>
      </c>
      <c r="F249" s="9">
        <v>43051</v>
      </c>
      <c r="H249">
        <v>24</v>
      </c>
      <c r="I249" t="s">
        <v>336</v>
      </c>
      <c r="P249">
        <f t="shared" si="27"/>
        <v>426226</v>
      </c>
      <c r="Q249">
        <f>MATCH(C249, TPlaza[CLAVE], 0)</f>
        <v>24</v>
      </c>
      <c r="R249" t="str">
        <f>IF(B249="", "", MATCH(B249, 'Ausencias Clean'!$M$2:$M$763, 0))</f>
        <v/>
      </c>
      <c r="S249" s="9">
        <f t="shared" si="28"/>
        <v>43003</v>
      </c>
      <c r="T249" s="9">
        <f t="shared" si="29"/>
        <v>43051</v>
      </c>
      <c r="U249" t="str">
        <f t="shared" si="30"/>
        <v>TEMPORAL</v>
      </c>
      <c r="V249" t="str">
        <f t="shared" si="31"/>
        <v/>
      </c>
      <c r="W249" t="str">
        <f t="shared" si="32"/>
        <v/>
      </c>
      <c r="X249" t="str">
        <f t="shared" si="33"/>
        <v/>
      </c>
      <c r="Y249" t="str">
        <f t="shared" si="34"/>
        <v/>
      </c>
      <c r="Z249" t="str">
        <f t="shared" si="35"/>
        <v/>
      </c>
    </row>
    <row r="250" spans="3:26" x14ac:dyDescent="0.25">
      <c r="C250" t="s">
        <v>49</v>
      </c>
      <c r="D250">
        <v>318478</v>
      </c>
      <c r="E250" s="9">
        <v>43003</v>
      </c>
      <c r="F250" s="9">
        <v>43051</v>
      </c>
      <c r="H250">
        <v>25</v>
      </c>
      <c r="I250" t="s">
        <v>355</v>
      </c>
      <c r="P250">
        <f t="shared" si="27"/>
        <v>318478</v>
      </c>
      <c r="Q250">
        <f>MATCH(C250, TPlaza[CLAVE], 0)</f>
        <v>25</v>
      </c>
      <c r="R250" t="str">
        <f>IF(B250="", "", MATCH(B250, 'Ausencias Clean'!$M$2:$M$763, 0))</f>
        <v/>
      </c>
      <c r="S250" s="9">
        <f t="shared" si="28"/>
        <v>43003</v>
      </c>
      <c r="T250" s="9">
        <f t="shared" si="29"/>
        <v>43051</v>
      </c>
      <c r="U250" t="str">
        <f t="shared" si="30"/>
        <v>TEMPORAL</v>
      </c>
      <c r="V250" t="str">
        <f t="shared" si="31"/>
        <v/>
      </c>
      <c r="W250" t="str">
        <f t="shared" si="32"/>
        <v/>
      </c>
      <c r="X250" t="str">
        <f t="shared" si="33"/>
        <v/>
      </c>
      <c r="Y250" t="str">
        <f t="shared" si="34"/>
        <v/>
      </c>
      <c r="Z250" t="str">
        <f t="shared" si="35"/>
        <v/>
      </c>
    </row>
    <row r="251" spans="3:26" x14ac:dyDescent="0.25">
      <c r="C251" t="s">
        <v>111</v>
      </c>
      <c r="D251">
        <v>652482</v>
      </c>
      <c r="E251" s="9">
        <v>43004</v>
      </c>
      <c r="F251" s="9">
        <v>43052</v>
      </c>
      <c r="H251">
        <v>56</v>
      </c>
      <c r="I251" t="s">
        <v>331</v>
      </c>
      <c r="P251">
        <f t="shared" si="27"/>
        <v>652482</v>
      </c>
      <c r="Q251">
        <f>MATCH(C251, TPlaza[CLAVE], 0)</f>
        <v>56</v>
      </c>
      <c r="R251" t="str">
        <f>IF(B251="", "", MATCH(B251, 'Ausencias Clean'!$M$2:$M$763, 0))</f>
        <v/>
      </c>
      <c r="S251" s="9">
        <f t="shared" si="28"/>
        <v>43004</v>
      </c>
      <c r="T251" s="9">
        <f t="shared" si="29"/>
        <v>43052</v>
      </c>
      <c r="U251" t="str">
        <f t="shared" si="30"/>
        <v>TEMPORAL</v>
      </c>
      <c r="V251" t="str">
        <f t="shared" si="31"/>
        <v/>
      </c>
      <c r="W251" t="str">
        <f t="shared" si="32"/>
        <v/>
      </c>
      <c r="X251" t="str">
        <f t="shared" si="33"/>
        <v/>
      </c>
      <c r="Y251" t="str">
        <f t="shared" si="34"/>
        <v/>
      </c>
      <c r="Z251" t="str">
        <f t="shared" si="35"/>
        <v/>
      </c>
    </row>
    <row r="252" spans="3:26" x14ac:dyDescent="0.25">
      <c r="C252" t="s">
        <v>113</v>
      </c>
      <c r="D252">
        <v>517366</v>
      </c>
      <c r="E252" s="9">
        <v>43003</v>
      </c>
      <c r="F252" s="9">
        <v>43051</v>
      </c>
      <c r="H252">
        <v>57</v>
      </c>
      <c r="I252" t="s">
        <v>335</v>
      </c>
      <c r="P252">
        <f t="shared" si="27"/>
        <v>517366</v>
      </c>
      <c r="Q252">
        <f>MATCH(C252, TPlaza[CLAVE], 0)</f>
        <v>57</v>
      </c>
      <c r="R252" t="str">
        <f>IF(B252="", "", MATCH(B252, 'Ausencias Clean'!$M$2:$M$763, 0))</f>
        <v/>
      </c>
      <c r="S252" s="9">
        <f t="shared" si="28"/>
        <v>43003</v>
      </c>
      <c r="T252" s="9">
        <f t="shared" si="29"/>
        <v>43051</v>
      </c>
      <c r="U252" t="str">
        <f t="shared" si="30"/>
        <v>TEMPORAL</v>
      </c>
      <c r="V252" t="str">
        <f t="shared" si="31"/>
        <v/>
      </c>
      <c r="W252" t="str">
        <f t="shared" si="32"/>
        <v/>
      </c>
      <c r="X252" t="str">
        <f t="shared" si="33"/>
        <v/>
      </c>
      <c r="Y252" t="str">
        <f t="shared" si="34"/>
        <v/>
      </c>
      <c r="Z252" t="str">
        <f t="shared" si="35"/>
        <v/>
      </c>
    </row>
    <row r="253" spans="3:26" x14ac:dyDescent="0.25">
      <c r="C253" t="s">
        <v>115</v>
      </c>
      <c r="D253">
        <v>388176</v>
      </c>
      <c r="E253" s="9">
        <v>43003</v>
      </c>
      <c r="F253" s="9">
        <v>43051</v>
      </c>
      <c r="H253">
        <v>58</v>
      </c>
      <c r="I253" t="s">
        <v>334</v>
      </c>
      <c r="P253">
        <f t="shared" si="27"/>
        <v>388176</v>
      </c>
      <c r="Q253">
        <f>MATCH(C253, TPlaza[CLAVE], 0)</f>
        <v>58</v>
      </c>
      <c r="R253" t="str">
        <f>IF(B253="", "", MATCH(B253, 'Ausencias Clean'!$M$2:$M$763, 0))</f>
        <v/>
      </c>
      <c r="S253" s="9">
        <f t="shared" si="28"/>
        <v>43003</v>
      </c>
      <c r="T253" s="9">
        <f t="shared" si="29"/>
        <v>43051</v>
      </c>
      <c r="U253" t="str">
        <f t="shared" si="30"/>
        <v>TEMPORAL</v>
      </c>
      <c r="V253" t="str">
        <f t="shared" si="31"/>
        <v/>
      </c>
      <c r="W253" t="str">
        <f t="shared" si="32"/>
        <v/>
      </c>
      <c r="X253" t="str">
        <f t="shared" si="33"/>
        <v/>
      </c>
      <c r="Y253" t="str">
        <f t="shared" si="34"/>
        <v/>
      </c>
      <c r="Z253" t="str">
        <f t="shared" si="35"/>
        <v/>
      </c>
    </row>
    <row r="254" spans="3:26" x14ac:dyDescent="0.25">
      <c r="C254" t="s">
        <v>117</v>
      </c>
      <c r="D254">
        <v>557767</v>
      </c>
      <c r="E254" s="9">
        <v>43003</v>
      </c>
      <c r="F254" s="9">
        <v>43051</v>
      </c>
      <c r="H254">
        <v>59</v>
      </c>
      <c r="I254" t="s">
        <v>333</v>
      </c>
      <c r="P254">
        <f t="shared" si="27"/>
        <v>557767</v>
      </c>
      <c r="Q254">
        <f>MATCH(C254, TPlaza[CLAVE], 0)</f>
        <v>59</v>
      </c>
      <c r="R254" t="str">
        <f>IF(B254="", "", MATCH(B254, 'Ausencias Clean'!$M$2:$M$763, 0))</f>
        <v/>
      </c>
      <c r="S254" s="9">
        <f t="shared" si="28"/>
        <v>43003</v>
      </c>
      <c r="T254" s="9">
        <f t="shared" si="29"/>
        <v>43051</v>
      </c>
      <c r="U254" t="str">
        <f t="shared" si="30"/>
        <v>TEMPORAL</v>
      </c>
      <c r="V254" t="str">
        <f t="shared" si="31"/>
        <v/>
      </c>
      <c r="W254" t="str">
        <f t="shared" si="32"/>
        <v/>
      </c>
      <c r="X254" t="str">
        <f t="shared" si="33"/>
        <v/>
      </c>
      <c r="Y254" t="str">
        <f t="shared" si="34"/>
        <v/>
      </c>
      <c r="Z254" t="str">
        <f t="shared" si="35"/>
        <v/>
      </c>
    </row>
    <row r="255" spans="3:26" x14ac:dyDescent="0.25">
      <c r="C255" t="s">
        <v>119</v>
      </c>
      <c r="D255">
        <v>370184</v>
      </c>
      <c r="E255" s="9">
        <v>43003</v>
      </c>
      <c r="F255" s="9">
        <v>43051</v>
      </c>
      <c r="H255">
        <v>60</v>
      </c>
      <c r="I255" t="s">
        <v>330</v>
      </c>
      <c r="P255">
        <f t="shared" si="27"/>
        <v>370184</v>
      </c>
      <c r="Q255">
        <f>MATCH(C255, TPlaza[CLAVE], 0)</f>
        <v>60</v>
      </c>
      <c r="R255" t="str">
        <f>IF(B255="", "", MATCH(B255, 'Ausencias Clean'!$M$2:$M$763, 0))</f>
        <v/>
      </c>
      <c r="S255" s="9">
        <f t="shared" si="28"/>
        <v>43003</v>
      </c>
      <c r="T255" s="9">
        <f t="shared" si="29"/>
        <v>43051</v>
      </c>
      <c r="U255" t="str">
        <f t="shared" si="30"/>
        <v>TEMPORAL</v>
      </c>
      <c r="V255" t="str">
        <f t="shared" si="31"/>
        <v/>
      </c>
      <c r="W255" t="str">
        <f t="shared" si="32"/>
        <v/>
      </c>
      <c r="X255" t="str">
        <f t="shared" si="33"/>
        <v/>
      </c>
      <c r="Y255" t="str">
        <f t="shared" si="34"/>
        <v/>
      </c>
      <c r="Z255" t="str">
        <f t="shared" si="35"/>
        <v/>
      </c>
    </row>
    <row r="256" spans="3:26" x14ac:dyDescent="0.25">
      <c r="C256" t="s">
        <v>121</v>
      </c>
      <c r="D256">
        <v>369907</v>
      </c>
      <c r="E256" s="9">
        <v>43003</v>
      </c>
      <c r="F256" s="9">
        <v>43051</v>
      </c>
      <c r="H256">
        <v>61</v>
      </c>
      <c r="I256" t="s">
        <v>327</v>
      </c>
      <c r="P256">
        <f t="shared" si="27"/>
        <v>369907</v>
      </c>
      <c r="Q256">
        <f>MATCH(C256, TPlaza[CLAVE], 0)</f>
        <v>61</v>
      </c>
      <c r="R256" t="str">
        <f>IF(B256="", "", MATCH(B256, 'Ausencias Clean'!$M$2:$M$763, 0))</f>
        <v/>
      </c>
      <c r="S256" s="9">
        <f t="shared" si="28"/>
        <v>43003</v>
      </c>
      <c r="T256" s="9">
        <f t="shared" si="29"/>
        <v>43051</v>
      </c>
      <c r="U256" t="str">
        <f t="shared" si="30"/>
        <v>TEMPORAL</v>
      </c>
      <c r="V256" t="str">
        <f t="shared" si="31"/>
        <v/>
      </c>
      <c r="W256" t="str">
        <f t="shared" si="32"/>
        <v/>
      </c>
      <c r="X256" t="str">
        <f t="shared" si="33"/>
        <v/>
      </c>
      <c r="Y256" t="str">
        <f t="shared" si="34"/>
        <v/>
      </c>
      <c r="Z256" t="str">
        <f t="shared" si="35"/>
        <v/>
      </c>
    </row>
    <row r="257" spans="1:26" x14ac:dyDescent="0.25">
      <c r="C257" t="s">
        <v>123</v>
      </c>
      <c r="D257">
        <v>315758</v>
      </c>
      <c r="E257" s="9">
        <v>43003</v>
      </c>
      <c r="F257" s="9">
        <v>43051</v>
      </c>
      <c r="H257">
        <v>62</v>
      </c>
      <c r="I257" t="s">
        <v>325</v>
      </c>
      <c r="P257">
        <f t="shared" si="27"/>
        <v>315758</v>
      </c>
      <c r="Q257">
        <f>MATCH(C257, TPlaza[CLAVE], 0)</f>
        <v>62</v>
      </c>
      <c r="R257" t="str">
        <f>IF(B257="", "", MATCH(B257, 'Ausencias Clean'!$M$2:$M$763, 0))</f>
        <v/>
      </c>
      <c r="S257" s="9">
        <f t="shared" si="28"/>
        <v>43003</v>
      </c>
      <c r="T257" s="9">
        <f t="shared" si="29"/>
        <v>43051</v>
      </c>
      <c r="U257" t="str">
        <f t="shared" si="30"/>
        <v>TEMPORAL</v>
      </c>
      <c r="V257" t="str">
        <f t="shared" si="31"/>
        <v/>
      </c>
      <c r="W257" t="str">
        <f t="shared" si="32"/>
        <v/>
      </c>
      <c r="X257" t="str">
        <f t="shared" si="33"/>
        <v/>
      </c>
      <c r="Y257" t="str">
        <f t="shared" si="34"/>
        <v/>
      </c>
      <c r="Z257" t="str">
        <f t="shared" si="35"/>
        <v/>
      </c>
    </row>
    <row r="258" spans="1:26" x14ac:dyDescent="0.25">
      <c r="C258" t="s">
        <v>41</v>
      </c>
      <c r="D258">
        <v>312224</v>
      </c>
      <c r="E258" s="9">
        <v>43003</v>
      </c>
      <c r="F258" s="9">
        <v>43051</v>
      </c>
      <c r="H258">
        <v>21</v>
      </c>
      <c r="I258" t="s">
        <v>311</v>
      </c>
      <c r="P258">
        <f t="shared" ref="P258:P321" si="36">D258</f>
        <v>312224</v>
      </c>
      <c r="Q258">
        <f>MATCH(C258, TPlaza[CLAVE], 0)</f>
        <v>21</v>
      </c>
      <c r="R258" t="str">
        <f>IF(B258="", "", MATCH(B258, 'Ausencias Clean'!$M$2:$M$763, 0))</f>
        <v/>
      </c>
      <c r="S258" s="9">
        <f t="shared" ref="S258:S321" si="37">E258</f>
        <v>43003</v>
      </c>
      <c r="T258" s="9">
        <f t="shared" ref="T258:T321" si="38">F258</f>
        <v>43051</v>
      </c>
      <c r="U258" t="str">
        <f t="shared" ref="U258:U321" si="39">IF(F258=DATE(9999, 12,31), "DEFINITIVO", "TEMPORAL")</f>
        <v>TEMPORAL</v>
      </c>
      <c r="V258" t="str">
        <f t="shared" ref="V258:V321" si="40">IF(G258="", "", G258)</f>
        <v/>
      </c>
      <c r="W258" t="str">
        <f t="shared" ref="W258:W321" si="41">IF(B258="", "", B258)</f>
        <v/>
      </c>
      <c r="X258" t="str">
        <f t="shared" ref="X258:X321" si="42">IF(J258="", "", J258)</f>
        <v/>
      </c>
      <c r="Y258" t="str">
        <f t="shared" ref="Y258:Y321" si="43">IF(K258="", "", K258)</f>
        <v/>
      </c>
      <c r="Z258" t="str">
        <f t="shared" ref="Z258:Z321" si="44">IF(L258="", "", L258)</f>
        <v/>
      </c>
    </row>
    <row r="259" spans="1:26" x14ac:dyDescent="0.25">
      <c r="A259" t="s">
        <v>566</v>
      </c>
      <c r="B259" t="s">
        <v>567</v>
      </c>
      <c r="C259" t="s">
        <v>113</v>
      </c>
      <c r="D259">
        <v>448750</v>
      </c>
      <c r="E259" s="9">
        <v>43003</v>
      </c>
      <c r="F259" s="9">
        <v>43016</v>
      </c>
      <c r="H259">
        <v>57</v>
      </c>
      <c r="I259" t="s">
        <v>568</v>
      </c>
      <c r="P259">
        <f t="shared" si="36"/>
        <v>448750</v>
      </c>
      <c r="Q259">
        <f>MATCH(C259, TPlaza[CLAVE], 0)</f>
        <v>57</v>
      </c>
      <c r="R259">
        <f>IF(B259="", "", MATCH(B259, 'Ausencias Clean'!$M$2:$M$763, 0))</f>
        <v>115</v>
      </c>
      <c r="S259" s="9">
        <f t="shared" si="37"/>
        <v>43003</v>
      </c>
      <c r="T259" s="9">
        <f t="shared" si="38"/>
        <v>43016</v>
      </c>
      <c r="U259" t="str">
        <f t="shared" si="39"/>
        <v>TEMPORAL</v>
      </c>
      <c r="V259" t="str">
        <f t="shared" si="40"/>
        <v/>
      </c>
      <c r="W259" t="str">
        <f t="shared" si="41"/>
        <v>CA-517366-238161003010025021-20170918-20171007-116</v>
      </c>
      <c r="X259" t="str">
        <f t="shared" si="42"/>
        <v/>
      </c>
      <c r="Y259" t="str">
        <f t="shared" si="43"/>
        <v/>
      </c>
      <c r="Z259" t="str">
        <f t="shared" si="44"/>
        <v/>
      </c>
    </row>
    <row r="260" spans="1:26" x14ac:dyDescent="0.25">
      <c r="A260" t="s">
        <v>569</v>
      </c>
      <c r="B260" t="s">
        <v>570</v>
      </c>
      <c r="C260" t="s">
        <v>123</v>
      </c>
      <c r="D260">
        <v>511424</v>
      </c>
      <c r="E260" s="9">
        <v>43010</v>
      </c>
      <c r="F260" s="9">
        <v>43014</v>
      </c>
      <c r="H260">
        <v>62</v>
      </c>
      <c r="I260" t="s">
        <v>365</v>
      </c>
      <c r="P260">
        <f t="shared" si="36"/>
        <v>511424</v>
      </c>
      <c r="Q260">
        <f>MATCH(C260, TPlaza[CLAVE], 0)</f>
        <v>62</v>
      </c>
      <c r="R260">
        <f>IF(B260="", "", MATCH(B260, 'Ausencias Clean'!$M$2:$M$763, 0))</f>
        <v>149</v>
      </c>
      <c r="S260" s="9">
        <f t="shared" si="37"/>
        <v>43010</v>
      </c>
      <c r="T260" s="9">
        <f t="shared" si="38"/>
        <v>43014</v>
      </c>
      <c r="U260" t="str">
        <f t="shared" si="39"/>
        <v>TEMPORAL</v>
      </c>
      <c r="V260" t="str">
        <f t="shared" si="40"/>
        <v/>
      </c>
      <c r="W260" t="str">
        <f t="shared" si="41"/>
        <v>CA-315758-238161003010040796-20171002-20171008-150</v>
      </c>
      <c r="X260" t="str">
        <f t="shared" si="42"/>
        <v/>
      </c>
      <c r="Y260" t="str">
        <f t="shared" si="43"/>
        <v/>
      </c>
      <c r="Z260" t="str">
        <f t="shared" si="44"/>
        <v/>
      </c>
    </row>
    <row r="261" spans="1:26" x14ac:dyDescent="0.25">
      <c r="C261" t="s">
        <v>133</v>
      </c>
      <c r="D261">
        <v>681065</v>
      </c>
      <c r="E261" s="9">
        <v>43003</v>
      </c>
      <c r="F261" s="9">
        <v>43051</v>
      </c>
      <c r="H261">
        <v>67</v>
      </c>
      <c r="I261" t="s">
        <v>338</v>
      </c>
      <c r="P261">
        <f t="shared" si="36"/>
        <v>681065</v>
      </c>
      <c r="Q261">
        <f>MATCH(C261, TPlaza[CLAVE], 0)</f>
        <v>67</v>
      </c>
      <c r="R261" t="str">
        <f>IF(B261="", "", MATCH(B261, 'Ausencias Clean'!$M$2:$M$763, 0))</f>
        <v/>
      </c>
      <c r="S261" s="9">
        <f t="shared" si="37"/>
        <v>43003</v>
      </c>
      <c r="T261" s="9">
        <f t="shared" si="38"/>
        <v>43051</v>
      </c>
      <c r="U261" t="str">
        <f t="shared" si="39"/>
        <v>TEMPORAL</v>
      </c>
      <c r="V261" t="str">
        <f t="shared" si="40"/>
        <v/>
      </c>
      <c r="W261" t="str">
        <f t="shared" si="41"/>
        <v/>
      </c>
      <c r="X261" t="str">
        <f t="shared" si="42"/>
        <v/>
      </c>
      <c r="Y261" t="str">
        <f t="shared" si="43"/>
        <v/>
      </c>
      <c r="Z261" t="str">
        <f t="shared" si="44"/>
        <v/>
      </c>
    </row>
    <row r="262" spans="1:26" x14ac:dyDescent="0.25">
      <c r="A262" t="s">
        <v>571</v>
      </c>
      <c r="B262" t="s">
        <v>572</v>
      </c>
      <c r="C262" t="s">
        <v>9</v>
      </c>
      <c r="D262">
        <v>203376</v>
      </c>
      <c r="E262" s="9">
        <v>43018</v>
      </c>
      <c r="F262" s="9">
        <v>43049</v>
      </c>
      <c r="H262">
        <v>5</v>
      </c>
      <c r="I262" t="s">
        <v>304</v>
      </c>
      <c r="P262">
        <f t="shared" si="36"/>
        <v>203376</v>
      </c>
      <c r="Q262">
        <f>MATCH(C262, TPlaza[CLAVE], 0)</f>
        <v>5</v>
      </c>
      <c r="R262">
        <f>IF(B262="", "", MATCH(B262, 'Ausencias Clean'!$M$2:$M$763, 0))</f>
        <v>151</v>
      </c>
      <c r="S262" s="9">
        <f t="shared" si="37"/>
        <v>43018</v>
      </c>
      <c r="T262" s="9">
        <f t="shared" si="38"/>
        <v>43049</v>
      </c>
      <c r="U262" t="str">
        <f t="shared" si="39"/>
        <v>TEMPORAL</v>
      </c>
      <c r="V262" t="str">
        <f t="shared" si="40"/>
        <v/>
      </c>
      <c r="W262" t="str">
        <f t="shared" si="41"/>
        <v>VA-205891-24028600  10002-20171010-20171110-152</v>
      </c>
      <c r="X262" t="str">
        <f t="shared" si="42"/>
        <v/>
      </c>
      <c r="Y262" t="str">
        <f t="shared" si="43"/>
        <v/>
      </c>
      <c r="Z262" t="str">
        <f t="shared" si="44"/>
        <v/>
      </c>
    </row>
    <row r="263" spans="1:26" x14ac:dyDescent="0.25">
      <c r="A263" t="s">
        <v>573</v>
      </c>
      <c r="B263" t="s">
        <v>574</v>
      </c>
      <c r="C263" t="s">
        <v>7</v>
      </c>
      <c r="D263">
        <v>204126</v>
      </c>
      <c r="E263" s="9">
        <v>42992</v>
      </c>
      <c r="F263" s="9">
        <v>43049</v>
      </c>
      <c r="H263">
        <v>4</v>
      </c>
      <c r="I263" t="s">
        <v>303</v>
      </c>
      <c r="P263">
        <f t="shared" si="36"/>
        <v>204126</v>
      </c>
      <c r="Q263">
        <f>MATCH(C263, TPlaza[CLAVE], 0)</f>
        <v>4</v>
      </c>
      <c r="R263">
        <f>IF(B263="", "", MATCH(B263, 'Ausencias Clean'!$M$2:$M$763, 0))</f>
        <v>152</v>
      </c>
      <c r="S263" s="9">
        <f t="shared" si="37"/>
        <v>42992</v>
      </c>
      <c r="T263" s="9">
        <f t="shared" si="38"/>
        <v>43049</v>
      </c>
      <c r="U263" t="str">
        <f t="shared" si="39"/>
        <v>TEMPORAL</v>
      </c>
      <c r="V263" t="str">
        <f t="shared" si="40"/>
        <v/>
      </c>
      <c r="W263" t="str">
        <f t="shared" si="41"/>
        <v>IN-210154-24028600  10001-20170914-20171110-153</v>
      </c>
      <c r="X263" t="str">
        <f t="shared" si="42"/>
        <v/>
      </c>
      <c r="Y263" t="str">
        <f t="shared" si="43"/>
        <v/>
      </c>
      <c r="Z263" t="str">
        <f t="shared" si="44"/>
        <v/>
      </c>
    </row>
    <row r="264" spans="1:26" x14ac:dyDescent="0.25">
      <c r="A264" t="s">
        <v>441</v>
      </c>
      <c r="B264" t="s">
        <v>575</v>
      </c>
      <c r="C264" t="s">
        <v>111</v>
      </c>
      <c r="D264">
        <v>566173</v>
      </c>
      <c r="E264" s="9">
        <v>43049</v>
      </c>
      <c r="F264" s="9">
        <v>43049</v>
      </c>
      <c r="H264">
        <v>56</v>
      </c>
      <c r="I264" t="s">
        <v>421</v>
      </c>
      <c r="P264">
        <f t="shared" si="36"/>
        <v>566173</v>
      </c>
      <c r="Q264">
        <f>MATCH(C264, TPlaza[CLAVE], 0)</f>
        <v>56</v>
      </c>
      <c r="R264" t="e">
        <f>IF(B264="", "", MATCH(B264, 'Ausencias Clean'!$M$2:$M$763, 0))</f>
        <v>#N/A</v>
      </c>
      <c r="S264" s="9">
        <f t="shared" si="37"/>
        <v>43049</v>
      </c>
      <c r="T264" s="9">
        <f t="shared" si="38"/>
        <v>43049</v>
      </c>
      <c r="U264" t="str">
        <f t="shared" si="39"/>
        <v>TEMPORAL</v>
      </c>
      <c r="V264" t="str">
        <f t="shared" si="40"/>
        <v/>
      </c>
      <c r="W264" t="str">
        <f t="shared" si="41"/>
        <v>IN-652482-238161003010025020-20171110-20171110-159</v>
      </c>
      <c r="X264" t="str">
        <f t="shared" si="42"/>
        <v/>
      </c>
      <c r="Y264" t="str">
        <f t="shared" si="43"/>
        <v/>
      </c>
      <c r="Z264" t="str">
        <f t="shared" si="44"/>
        <v/>
      </c>
    </row>
    <row r="265" spans="1:26" x14ac:dyDescent="0.25">
      <c r="C265" t="s">
        <v>147</v>
      </c>
      <c r="D265">
        <v>403938</v>
      </c>
      <c r="E265" s="9">
        <v>43051</v>
      </c>
      <c r="F265" s="9">
        <v>43099</v>
      </c>
      <c r="H265">
        <v>74</v>
      </c>
      <c r="I265" t="s">
        <v>349</v>
      </c>
      <c r="P265">
        <f t="shared" si="36"/>
        <v>403938</v>
      </c>
      <c r="Q265">
        <f>MATCH(C265, TPlaza[CLAVE], 0)</f>
        <v>74</v>
      </c>
      <c r="R265" t="str">
        <f>IF(B265="", "", MATCH(B265, 'Ausencias Clean'!$M$2:$M$763, 0))</f>
        <v/>
      </c>
      <c r="S265" s="9">
        <f t="shared" si="37"/>
        <v>43051</v>
      </c>
      <c r="T265" s="9">
        <f t="shared" si="38"/>
        <v>43099</v>
      </c>
      <c r="U265" t="str">
        <f t="shared" si="39"/>
        <v>TEMPORAL</v>
      </c>
      <c r="V265" t="str">
        <f t="shared" si="40"/>
        <v/>
      </c>
      <c r="W265" t="str">
        <f t="shared" si="41"/>
        <v/>
      </c>
      <c r="X265" t="str">
        <f t="shared" si="42"/>
        <v/>
      </c>
      <c r="Y265" t="str">
        <f t="shared" si="43"/>
        <v/>
      </c>
      <c r="Z265" t="str">
        <f t="shared" si="44"/>
        <v/>
      </c>
    </row>
    <row r="266" spans="1:26" x14ac:dyDescent="0.25">
      <c r="C266" t="s">
        <v>49</v>
      </c>
      <c r="D266">
        <v>318478</v>
      </c>
      <c r="E266" s="9">
        <v>43051</v>
      </c>
      <c r="F266" s="9">
        <v>43099</v>
      </c>
      <c r="H266">
        <v>25</v>
      </c>
      <c r="I266" t="s">
        <v>355</v>
      </c>
      <c r="P266">
        <f t="shared" si="36"/>
        <v>318478</v>
      </c>
      <c r="Q266">
        <f>MATCH(C266, TPlaza[CLAVE], 0)</f>
        <v>25</v>
      </c>
      <c r="R266" t="str">
        <f>IF(B266="", "", MATCH(B266, 'Ausencias Clean'!$M$2:$M$763, 0))</f>
        <v/>
      </c>
      <c r="S266" s="9">
        <f t="shared" si="37"/>
        <v>43051</v>
      </c>
      <c r="T266" s="9">
        <f t="shared" si="38"/>
        <v>43099</v>
      </c>
      <c r="U266" t="str">
        <f t="shared" si="39"/>
        <v>TEMPORAL</v>
      </c>
      <c r="V266" t="str">
        <f t="shared" si="40"/>
        <v/>
      </c>
      <c r="W266" t="str">
        <f t="shared" si="41"/>
        <v/>
      </c>
      <c r="X266" t="str">
        <f t="shared" si="42"/>
        <v/>
      </c>
      <c r="Y266" t="str">
        <f t="shared" si="43"/>
        <v/>
      </c>
      <c r="Z266" t="str">
        <f t="shared" si="44"/>
        <v/>
      </c>
    </row>
    <row r="267" spans="1:26" x14ac:dyDescent="0.25">
      <c r="C267" t="s">
        <v>27</v>
      </c>
      <c r="D267">
        <v>490746</v>
      </c>
      <c r="E267" s="9">
        <v>43051</v>
      </c>
      <c r="F267" s="9">
        <v>43099</v>
      </c>
      <c r="H267">
        <v>14</v>
      </c>
      <c r="I267" t="s">
        <v>350</v>
      </c>
      <c r="P267">
        <f t="shared" si="36"/>
        <v>490746</v>
      </c>
      <c r="Q267">
        <f>MATCH(C267, TPlaza[CLAVE], 0)</f>
        <v>14</v>
      </c>
      <c r="R267" t="str">
        <f>IF(B267="", "", MATCH(B267, 'Ausencias Clean'!$M$2:$M$763, 0))</f>
        <v/>
      </c>
      <c r="S267" s="9">
        <f t="shared" si="37"/>
        <v>43051</v>
      </c>
      <c r="T267" s="9">
        <f t="shared" si="38"/>
        <v>43099</v>
      </c>
      <c r="U267" t="str">
        <f t="shared" si="39"/>
        <v>TEMPORAL</v>
      </c>
      <c r="V267" t="str">
        <f t="shared" si="40"/>
        <v/>
      </c>
      <c r="W267" t="str">
        <f t="shared" si="41"/>
        <v/>
      </c>
      <c r="X267" t="str">
        <f t="shared" si="42"/>
        <v/>
      </c>
      <c r="Y267" t="str">
        <f t="shared" si="43"/>
        <v/>
      </c>
      <c r="Z267" t="str">
        <f t="shared" si="44"/>
        <v/>
      </c>
    </row>
    <row r="268" spans="1:26" x14ac:dyDescent="0.25">
      <c r="C268" t="s">
        <v>25</v>
      </c>
      <c r="D268">
        <v>435741</v>
      </c>
      <c r="E268" s="9">
        <v>43051</v>
      </c>
      <c r="F268" s="9">
        <v>43099</v>
      </c>
      <c r="H268">
        <v>13</v>
      </c>
      <c r="I268" t="s">
        <v>310</v>
      </c>
      <c r="P268">
        <f t="shared" si="36"/>
        <v>435741</v>
      </c>
      <c r="Q268">
        <f>MATCH(C268, TPlaza[CLAVE], 0)</f>
        <v>13</v>
      </c>
      <c r="R268" t="str">
        <f>IF(B268="", "", MATCH(B268, 'Ausencias Clean'!$M$2:$M$763, 0))</f>
        <v/>
      </c>
      <c r="S268" s="9">
        <f t="shared" si="37"/>
        <v>43051</v>
      </c>
      <c r="T268" s="9">
        <f t="shared" si="38"/>
        <v>43099</v>
      </c>
      <c r="U268" t="str">
        <f t="shared" si="39"/>
        <v>TEMPORAL</v>
      </c>
      <c r="V268" t="str">
        <f t="shared" si="40"/>
        <v/>
      </c>
      <c r="W268" t="str">
        <f t="shared" si="41"/>
        <v/>
      </c>
      <c r="X268" t="str">
        <f t="shared" si="42"/>
        <v/>
      </c>
      <c r="Y268" t="str">
        <f t="shared" si="43"/>
        <v/>
      </c>
      <c r="Z268" t="str">
        <f t="shared" si="44"/>
        <v/>
      </c>
    </row>
    <row r="269" spans="1:26" x14ac:dyDescent="0.25">
      <c r="C269" t="s">
        <v>29</v>
      </c>
      <c r="D269">
        <v>178194</v>
      </c>
      <c r="E269" s="9">
        <v>43051</v>
      </c>
      <c r="F269" s="9">
        <v>43099</v>
      </c>
      <c r="H269">
        <v>15</v>
      </c>
      <c r="I269" t="s">
        <v>316</v>
      </c>
      <c r="P269">
        <f t="shared" si="36"/>
        <v>178194</v>
      </c>
      <c r="Q269">
        <f>MATCH(C269, TPlaza[CLAVE], 0)</f>
        <v>15</v>
      </c>
      <c r="R269" t="str">
        <f>IF(B269="", "", MATCH(B269, 'Ausencias Clean'!$M$2:$M$763, 0))</f>
        <v/>
      </c>
      <c r="S269" s="9">
        <f t="shared" si="37"/>
        <v>43051</v>
      </c>
      <c r="T269" s="9">
        <f t="shared" si="38"/>
        <v>43099</v>
      </c>
      <c r="U269" t="str">
        <f t="shared" si="39"/>
        <v>TEMPORAL</v>
      </c>
      <c r="V269" t="str">
        <f t="shared" si="40"/>
        <v/>
      </c>
      <c r="W269" t="str">
        <f t="shared" si="41"/>
        <v/>
      </c>
      <c r="X269" t="str">
        <f t="shared" si="42"/>
        <v/>
      </c>
      <c r="Y269" t="str">
        <f t="shared" si="43"/>
        <v/>
      </c>
      <c r="Z269" t="str">
        <f t="shared" si="44"/>
        <v/>
      </c>
    </row>
    <row r="270" spans="1:26" x14ac:dyDescent="0.25">
      <c r="C270" t="s">
        <v>21</v>
      </c>
      <c r="D270">
        <v>333892</v>
      </c>
      <c r="E270" s="9">
        <v>43051</v>
      </c>
      <c r="F270" s="9">
        <v>43100</v>
      </c>
      <c r="H270">
        <v>11</v>
      </c>
      <c r="I270" t="s">
        <v>312</v>
      </c>
      <c r="P270">
        <f t="shared" si="36"/>
        <v>333892</v>
      </c>
      <c r="Q270">
        <f>MATCH(C270, TPlaza[CLAVE], 0)</f>
        <v>11</v>
      </c>
      <c r="R270" t="str">
        <f>IF(B270="", "", MATCH(B270, 'Ausencias Clean'!$M$2:$M$763, 0))</f>
        <v/>
      </c>
      <c r="S270" s="9">
        <f t="shared" si="37"/>
        <v>43051</v>
      </c>
      <c r="T270" s="9">
        <f t="shared" si="38"/>
        <v>43100</v>
      </c>
      <c r="U270" t="str">
        <f t="shared" si="39"/>
        <v>TEMPORAL</v>
      </c>
      <c r="V270" t="str">
        <f t="shared" si="40"/>
        <v/>
      </c>
      <c r="W270" t="str">
        <f t="shared" si="41"/>
        <v/>
      </c>
      <c r="X270" t="str">
        <f t="shared" si="42"/>
        <v/>
      </c>
      <c r="Y270" t="str">
        <f t="shared" si="43"/>
        <v/>
      </c>
      <c r="Z270" t="str">
        <f t="shared" si="44"/>
        <v/>
      </c>
    </row>
    <row r="271" spans="1:26" x14ac:dyDescent="0.25">
      <c r="C271" t="s">
        <v>53</v>
      </c>
      <c r="D271">
        <v>466911</v>
      </c>
      <c r="E271" s="9">
        <v>43052</v>
      </c>
      <c r="F271" s="9">
        <v>43081</v>
      </c>
      <c r="H271">
        <v>27</v>
      </c>
      <c r="I271" t="s">
        <v>351</v>
      </c>
      <c r="P271">
        <f t="shared" si="36"/>
        <v>466911</v>
      </c>
      <c r="Q271">
        <f>MATCH(C271, TPlaza[CLAVE], 0)</f>
        <v>27</v>
      </c>
      <c r="R271" t="str">
        <f>IF(B271="", "", MATCH(B271, 'Ausencias Clean'!$M$2:$M$763, 0))</f>
        <v/>
      </c>
      <c r="S271" s="9">
        <f t="shared" si="37"/>
        <v>43052</v>
      </c>
      <c r="T271" s="9">
        <f t="shared" si="38"/>
        <v>43081</v>
      </c>
      <c r="U271" t="str">
        <f t="shared" si="39"/>
        <v>TEMPORAL</v>
      </c>
      <c r="V271" t="str">
        <f t="shared" si="40"/>
        <v/>
      </c>
      <c r="W271" t="str">
        <f t="shared" si="41"/>
        <v/>
      </c>
      <c r="X271" t="str">
        <f t="shared" si="42"/>
        <v/>
      </c>
      <c r="Y271" t="str">
        <f t="shared" si="43"/>
        <v/>
      </c>
      <c r="Z271" t="str">
        <f t="shared" si="44"/>
        <v/>
      </c>
    </row>
    <row r="272" spans="1:26" x14ac:dyDescent="0.25">
      <c r="C272" t="s">
        <v>71</v>
      </c>
      <c r="D272">
        <v>934947</v>
      </c>
      <c r="E272" s="9">
        <v>43051</v>
      </c>
      <c r="F272" s="9">
        <v>43051</v>
      </c>
      <c r="H272">
        <v>36</v>
      </c>
      <c r="I272" t="s">
        <v>352</v>
      </c>
      <c r="P272">
        <f t="shared" si="36"/>
        <v>934947</v>
      </c>
      <c r="Q272">
        <f>MATCH(C272, TPlaza[CLAVE], 0)</f>
        <v>36</v>
      </c>
      <c r="R272" t="str">
        <f>IF(B272="", "", MATCH(B272, 'Ausencias Clean'!$M$2:$M$763, 0))</f>
        <v/>
      </c>
      <c r="S272" s="9">
        <f t="shared" si="37"/>
        <v>43051</v>
      </c>
      <c r="T272" s="9">
        <f t="shared" si="38"/>
        <v>43051</v>
      </c>
      <c r="U272" t="str">
        <f t="shared" si="39"/>
        <v>TEMPORAL</v>
      </c>
      <c r="V272" t="str">
        <f t="shared" si="40"/>
        <v/>
      </c>
      <c r="W272" t="str">
        <f t="shared" si="41"/>
        <v/>
      </c>
      <c r="X272" t="str">
        <f t="shared" si="42"/>
        <v/>
      </c>
      <c r="Y272" t="str">
        <f t="shared" si="43"/>
        <v/>
      </c>
      <c r="Z272" t="str">
        <f t="shared" si="44"/>
        <v/>
      </c>
    </row>
    <row r="273" spans="1:26" x14ac:dyDescent="0.25">
      <c r="C273" t="s">
        <v>69</v>
      </c>
      <c r="D273">
        <v>600316</v>
      </c>
      <c r="E273" s="9">
        <v>43051</v>
      </c>
      <c r="F273" s="9">
        <v>43097</v>
      </c>
      <c r="H273">
        <v>35</v>
      </c>
      <c r="I273" t="s">
        <v>353</v>
      </c>
      <c r="P273">
        <f t="shared" si="36"/>
        <v>600316</v>
      </c>
      <c r="Q273">
        <f>MATCH(C273, TPlaza[CLAVE], 0)</f>
        <v>35</v>
      </c>
      <c r="R273" t="str">
        <f>IF(B273="", "", MATCH(B273, 'Ausencias Clean'!$M$2:$M$763, 0))</f>
        <v/>
      </c>
      <c r="S273" s="9">
        <f t="shared" si="37"/>
        <v>43051</v>
      </c>
      <c r="T273" s="9">
        <f t="shared" si="38"/>
        <v>43097</v>
      </c>
      <c r="U273" t="str">
        <f t="shared" si="39"/>
        <v>TEMPORAL</v>
      </c>
      <c r="V273" t="str">
        <f t="shared" si="40"/>
        <v/>
      </c>
      <c r="W273" t="str">
        <f t="shared" si="41"/>
        <v/>
      </c>
      <c r="X273" t="str">
        <f t="shared" si="42"/>
        <v/>
      </c>
      <c r="Y273" t="str">
        <f t="shared" si="43"/>
        <v/>
      </c>
      <c r="Z273" t="str">
        <f t="shared" si="44"/>
        <v/>
      </c>
    </row>
    <row r="274" spans="1:26" x14ac:dyDescent="0.25">
      <c r="C274" t="s">
        <v>105</v>
      </c>
      <c r="D274">
        <v>317017</v>
      </c>
      <c r="E274" s="9">
        <v>43051</v>
      </c>
      <c r="F274" s="9">
        <v>43099</v>
      </c>
      <c r="H274">
        <v>53</v>
      </c>
      <c r="I274" t="s">
        <v>332</v>
      </c>
      <c r="P274">
        <f t="shared" si="36"/>
        <v>317017</v>
      </c>
      <c r="Q274">
        <f>MATCH(C274, TPlaza[CLAVE], 0)</f>
        <v>53</v>
      </c>
      <c r="R274" t="str">
        <f>IF(B274="", "", MATCH(B274, 'Ausencias Clean'!$M$2:$M$763, 0))</f>
        <v/>
      </c>
      <c r="S274" s="9">
        <f t="shared" si="37"/>
        <v>43051</v>
      </c>
      <c r="T274" s="9">
        <f t="shared" si="38"/>
        <v>43099</v>
      </c>
      <c r="U274" t="str">
        <f t="shared" si="39"/>
        <v>TEMPORAL</v>
      </c>
      <c r="V274" t="str">
        <f t="shared" si="40"/>
        <v/>
      </c>
      <c r="W274" t="str">
        <f t="shared" si="41"/>
        <v/>
      </c>
      <c r="X274" t="str">
        <f t="shared" si="42"/>
        <v/>
      </c>
      <c r="Y274" t="str">
        <f t="shared" si="43"/>
        <v/>
      </c>
      <c r="Z274" t="str">
        <f t="shared" si="44"/>
        <v/>
      </c>
    </row>
    <row r="275" spans="1:26" x14ac:dyDescent="0.25">
      <c r="C275" t="s">
        <v>107</v>
      </c>
      <c r="D275">
        <v>321084</v>
      </c>
      <c r="E275" s="9">
        <v>43052</v>
      </c>
      <c r="F275" s="9">
        <v>43100</v>
      </c>
      <c r="H275">
        <v>54</v>
      </c>
      <c r="I275" t="s">
        <v>326</v>
      </c>
      <c r="P275">
        <f t="shared" si="36"/>
        <v>321084</v>
      </c>
      <c r="Q275">
        <f>MATCH(C275, TPlaza[CLAVE], 0)</f>
        <v>54</v>
      </c>
      <c r="R275" t="str">
        <f>IF(B275="", "", MATCH(B275, 'Ausencias Clean'!$M$2:$M$763, 0))</f>
        <v/>
      </c>
      <c r="S275" s="9">
        <f t="shared" si="37"/>
        <v>43052</v>
      </c>
      <c r="T275" s="9">
        <f t="shared" si="38"/>
        <v>43100</v>
      </c>
      <c r="U275" t="str">
        <f t="shared" si="39"/>
        <v>TEMPORAL</v>
      </c>
      <c r="V275" t="str">
        <f t="shared" si="40"/>
        <v/>
      </c>
      <c r="W275" t="str">
        <f t="shared" si="41"/>
        <v/>
      </c>
      <c r="X275" t="str">
        <f t="shared" si="42"/>
        <v/>
      </c>
      <c r="Y275" t="str">
        <f t="shared" si="43"/>
        <v/>
      </c>
      <c r="Z275" t="str">
        <f t="shared" si="44"/>
        <v/>
      </c>
    </row>
    <row r="276" spans="1:26" x14ac:dyDescent="0.25">
      <c r="C276" t="s">
        <v>109</v>
      </c>
      <c r="D276">
        <v>852387</v>
      </c>
      <c r="E276" s="9">
        <v>43051</v>
      </c>
      <c r="F276" s="9">
        <v>43099</v>
      </c>
      <c r="H276">
        <v>55</v>
      </c>
      <c r="I276" t="s">
        <v>354</v>
      </c>
      <c r="P276">
        <f t="shared" si="36"/>
        <v>852387</v>
      </c>
      <c r="Q276">
        <f>MATCH(C276, TPlaza[CLAVE], 0)</f>
        <v>55</v>
      </c>
      <c r="R276" t="str">
        <f>IF(B276="", "", MATCH(B276, 'Ausencias Clean'!$M$2:$M$763, 0))</f>
        <v/>
      </c>
      <c r="S276" s="9">
        <f t="shared" si="37"/>
        <v>43051</v>
      </c>
      <c r="T276" s="9">
        <f t="shared" si="38"/>
        <v>43099</v>
      </c>
      <c r="U276" t="str">
        <f t="shared" si="39"/>
        <v>TEMPORAL</v>
      </c>
      <c r="V276" t="str">
        <f t="shared" si="40"/>
        <v/>
      </c>
      <c r="W276" t="str">
        <f t="shared" si="41"/>
        <v/>
      </c>
      <c r="X276" t="str">
        <f t="shared" si="42"/>
        <v/>
      </c>
      <c r="Y276" t="str">
        <f t="shared" si="43"/>
        <v/>
      </c>
      <c r="Z276" t="str">
        <f t="shared" si="44"/>
        <v/>
      </c>
    </row>
    <row r="277" spans="1:26" x14ac:dyDescent="0.25">
      <c r="C277" t="s">
        <v>11</v>
      </c>
      <c r="D277">
        <v>434039</v>
      </c>
      <c r="E277" s="9">
        <v>43051</v>
      </c>
      <c r="F277" s="9">
        <v>43051</v>
      </c>
      <c r="H277">
        <v>6</v>
      </c>
      <c r="I277" t="s">
        <v>307</v>
      </c>
      <c r="P277">
        <f t="shared" si="36"/>
        <v>434039</v>
      </c>
      <c r="Q277">
        <f>MATCH(C277, TPlaza[CLAVE], 0)</f>
        <v>6</v>
      </c>
      <c r="R277" t="str">
        <f>IF(B277="", "", MATCH(B277, 'Ausencias Clean'!$M$2:$M$763, 0))</f>
        <v/>
      </c>
      <c r="S277" s="9">
        <f t="shared" si="37"/>
        <v>43051</v>
      </c>
      <c r="T277" s="9">
        <f t="shared" si="38"/>
        <v>43051</v>
      </c>
      <c r="U277" t="str">
        <f t="shared" si="39"/>
        <v>TEMPORAL</v>
      </c>
      <c r="V277" t="str">
        <f t="shared" si="40"/>
        <v/>
      </c>
      <c r="W277" t="str">
        <f t="shared" si="41"/>
        <v/>
      </c>
      <c r="X277" t="str">
        <f t="shared" si="42"/>
        <v/>
      </c>
      <c r="Y277" t="str">
        <f t="shared" si="43"/>
        <v/>
      </c>
      <c r="Z277" t="str">
        <f t="shared" si="44"/>
        <v/>
      </c>
    </row>
    <row r="278" spans="1:26" x14ac:dyDescent="0.25">
      <c r="C278" t="s">
        <v>47</v>
      </c>
      <c r="D278">
        <v>426226</v>
      </c>
      <c r="E278" s="9">
        <v>43051</v>
      </c>
      <c r="F278" s="9">
        <v>43099</v>
      </c>
      <c r="H278">
        <v>24</v>
      </c>
      <c r="I278" t="s">
        <v>336</v>
      </c>
      <c r="P278">
        <f t="shared" si="36"/>
        <v>426226</v>
      </c>
      <c r="Q278">
        <f>MATCH(C278, TPlaza[CLAVE], 0)</f>
        <v>24</v>
      </c>
      <c r="R278" t="str">
        <f>IF(B278="", "", MATCH(B278, 'Ausencias Clean'!$M$2:$M$763, 0))</f>
        <v/>
      </c>
      <c r="S278" s="9">
        <f t="shared" si="37"/>
        <v>43051</v>
      </c>
      <c r="T278" s="9">
        <f t="shared" si="38"/>
        <v>43099</v>
      </c>
      <c r="U278" t="str">
        <f t="shared" si="39"/>
        <v>TEMPORAL</v>
      </c>
      <c r="V278" t="str">
        <f t="shared" si="40"/>
        <v/>
      </c>
      <c r="W278" t="str">
        <f t="shared" si="41"/>
        <v/>
      </c>
      <c r="X278" t="str">
        <f t="shared" si="42"/>
        <v/>
      </c>
      <c r="Y278" t="str">
        <f t="shared" si="43"/>
        <v/>
      </c>
      <c r="Z278" t="str">
        <f t="shared" si="44"/>
        <v/>
      </c>
    </row>
    <row r="279" spans="1:26" x14ac:dyDescent="0.25">
      <c r="C279" t="s">
        <v>49</v>
      </c>
      <c r="D279">
        <v>318478</v>
      </c>
      <c r="E279" s="9">
        <v>43051</v>
      </c>
      <c r="F279" s="9">
        <v>43100</v>
      </c>
      <c r="H279">
        <v>25</v>
      </c>
      <c r="I279" t="s">
        <v>355</v>
      </c>
      <c r="P279">
        <f t="shared" si="36"/>
        <v>318478</v>
      </c>
      <c r="Q279">
        <f>MATCH(C279, TPlaza[CLAVE], 0)</f>
        <v>25</v>
      </c>
      <c r="R279" t="str">
        <f>IF(B279="", "", MATCH(B279, 'Ausencias Clean'!$M$2:$M$763, 0))</f>
        <v/>
      </c>
      <c r="S279" s="9">
        <f t="shared" si="37"/>
        <v>43051</v>
      </c>
      <c r="T279" s="9">
        <f t="shared" si="38"/>
        <v>43100</v>
      </c>
      <c r="U279" t="str">
        <f t="shared" si="39"/>
        <v>TEMPORAL</v>
      </c>
      <c r="V279" t="str">
        <f t="shared" si="40"/>
        <v/>
      </c>
      <c r="W279" t="str">
        <f t="shared" si="41"/>
        <v/>
      </c>
      <c r="X279" t="str">
        <f t="shared" si="42"/>
        <v/>
      </c>
      <c r="Y279" t="str">
        <f t="shared" si="43"/>
        <v/>
      </c>
      <c r="Z279" t="str">
        <f t="shared" si="44"/>
        <v/>
      </c>
    </row>
    <row r="280" spans="1:26" x14ac:dyDescent="0.25">
      <c r="C280" t="s">
        <v>111</v>
      </c>
      <c r="D280">
        <v>652482</v>
      </c>
      <c r="E280" s="9">
        <v>43052</v>
      </c>
      <c r="F280" s="9">
        <v>43100</v>
      </c>
      <c r="H280">
        <v>56</v>
      </c>
      <c r="I280" t="s">
        <v>331</v>
      </c>
      <c r="P280">
        <f t="shared" si="36"/>
        <v>652482</v>
      </c>
      <c r="Q280">
        <f>MATCH(C280, TPlaza[CLAVE], 0)</f>
        <v>56</v>
      </c>
      <c r="R280" t="str">
        <f>IF(B280="", "", MATCH(B280, 'Ausencias Clean'!$M$2:$M$763, 0))</f>
        <v/>
      </c>
      <c r="S280" s="9">
        <f t="shared" si="37"/>
        <v>43052</v>
      </c>
      <c r="T280" s="9">
        <f t="shared" si="38"/>
        <v>43100</v>
      </c>
      <c r="U280" t="str">
        <f t="shared" si="39"/>
        <v>TEMPORAL</v>
      </c>
      <c r="V280" t="str">
        <f t="shared" si="40"/>
        <v/>
      </c>
      <c r="W280" t="str">
        <f t="shared" si="41"/>
        <v/>
      </c>
      <c r="X280" t="str">
        <f t="shared" si="42"/>
        <v/>
      </c>
      <c r="Y280" t="str">
        <f t="shared" si="43"/>
        <v/>
      </c>
      <c r="Z280" t="str">
        <f t="shared" si="44"/>
        <v/>
      </c>
    </row>
    <row r="281" spans="1:26" x14ac:dyDescent="0.25">
      <c r="C281" t="s">
        <v>113</v>
      </c>
      <c r="D281">
        <v>517366</v>
      </c>
      <c r="E281" s="9">
        <v>43051</v>
      </c>
      <c r="F281" s="9">
        <v>43100</v>
      </c>
      <c r="H281">
        <v>57</v>
      </c>
      <c r="I281" t="s">
        <v>335</v>
      </c>
      <c r="P281">
        <f t="shared" si="36"/>
        <v>517366</v>
      </c>
      <c r="Q281">
        <f>MATCH(C281, TPlaza[CLAVE], 0)</f>
        <v>57</v>
      </c>
      <c r="R281" t="str">
        <f>IF(B281="", "", MATCH(B281, 'Ausencias Clean'!$M$2:$M$763, 0))</f>
        <v/>
      </c>
      <c r="S281" s="9">
        <f t="shared" si="37"/>
        <v>43051</v>
      </c>
      <c r="T281" s="9">
        <f t="shared" si="38"/>
        <v>43100</v>
      </c>
      <c r="U281" t="str">
        <f t="shared" si="39"/>
        <v>TEMPORAL</v>
      </c>
      <c r="V281" t="str">
        <f t="shared" si="40"/>
        <v/>
      </c>
      <c r="W281" t="str">
        <f t="shared" si="41"/>
        <v/>
      </c>
      <c r="X281" t="str">
        <f t="shared" si="42"/>
        <v/>
      </c>
      <c r="Y281" t="str">
        <f t="shared" si="43"/>
        <v/>
      </c>
      <c r="Z281" t="str">
        <f t="shared" si="44"/>
        <v/>
      </c>
    </row>
    <row r="282" spans="1:26" x14ac:dyDescent="0.25">
      <c r="C282" t="s">
        <v>115</v>
      </c>
      <c r="D282">
        <v>388176</v>
      </c>
      <c r="E282" s="9">
        <v>43051</v>
      </c>
      <c r="F282" s="9">
        <v>43099</v>
      </c>
      <c r="H282">
        <v>58</v>
      </c>
      <c r="I282" t="s">
        <v>334</v>
      </c>
      <c r="P282">
        <f t="shared" si="36"/>
        <v>388176</v>
      </c>
      <c r="Q282">
        <f>MATCH(C282, TPlaza[CLAVE], 0)</f>
        <v>58</v>
      </c>
      <c r="R282" t="str">
        <f>IF(B282="", "", MATCH(B282, 'Ausencias Clean'!$M$2:$M$763, 0))</f>
        <v/>
      </c>
      <c r="S282" s="9">
        <f t="shared" si="37"/>
        <v>43051</v>
      </c>
      <c r="T282" s="9">
        <f t="shared" si="38"/>
        <v>43099</v>
      </c>
      <c r="U282" t="str">
        <f t="shared" si="39"/>
        <v>TEMPORAL</v>
      </c>
      <c r="V282" t="str">
        <f t="shared" si="40"/>
        <v/>
      </c>
      <c r="W282" t="str">
        <f t="shared" si="41"/>
        <v/>
      </c>
      <c r="X282" t="str">
        <f t="shared" si="42"/>
        <v/>
      </c>
      <c r="Y282" t="str">
        <f t="shared" si="43"/>
        <v/>
      </c>
      <c r="Z282" t="str">
        <f t="shared" si="44"/>
        <v/>
      </c>
    </row>
    <row r="283" spans="1:26" x14ac:dyDescent="0.25">
      <c r="C283" t="s">
        <v>117</v>
      </c>
      <c r="D283">
        <v>557767</v>
      </c>
      <c r="E283" s="9">
        <v>43051</v>
      </c>
      <c r="F283" s="9">
        <v>43099</v>
      </c>
      <c r="H283">
        <v>59</v>
      </c>
      <c r="I283" t="s">
        <v>333</v>
      </c>
      <c r="P283">
        <f t="shared" si="36"/>
        <v>557767</v>
      </c>
      <c r="Q283">
        <f>MATCH(C283, TPlaza[CLAVE], 0)</f>
        <v>59</v>
      </c>
      <c r="R283" t="str">
        <f>IF(B283="", "", MATCH(B283, 'Ausencias Clean'!$M$2:$M$763, 0))</f>
        <v/>
      </c>
      <c r="S283" s="9">
        <f t="shared" si="37"/>
        <v>43051</v>
      </c>
      <c r="T283" s="9">
        <f t="shared" si="38"/>
        <v>43099</v>
      </c>
      <c r="U283" t="str">
        <f t="shared" si="39"/>
        <v>TEMPORAL</v>
      </c>
      <c r="V283" t="str">
        <f t="shared" si="40"/>
        <v/>
      </c>
      <c r="W283" t="str">
        <f t="shared" si="41"/>
        <v/>
      </c>
      <c r="X283" t="str">
        <f t="shared" si="42"/>
        <v/>
      </c>
      <c r="Y283" t="str">
        <f t="shared" si="43"/>
        <v/>
      </c>
      <c r="Z283" t="str">
        <f t="shared" si="44"/>
        <v/>
      </c>
    </row>
    <row r="284" spans="1:26" x14ac:dyDescent="0.25">
      <c r="C284" t="s">
        <v>119</v>
      </c>
      <c r="D284">
        <v>370184</v>
      </c>
      <c r="E284" s="9">
        <v>43051</v>
      </c>
      <c r="F284" s="9">
        <v>43099</v>
      </c>
      <c r="H284">
        <v>60</v>
      </c>
      <c r="I284" t="s">
        <v>330</v>
      </c>
      <c r="P284">
        <f t="shared" si="36"/>
        <v>370184</v>
      </c>
      <c r="Q284">
        <f>MATCH(C284, TPlaza[CLAVE], 0)</f>
        <v>60</v>
      </c>
      <c r="R284" t="str">
        <f>IF(B284="", "", MATCH(B284, 'Ausencias Clean'!$M$2:$M$763, 0))</f>
        <v/>
      </c>
      <c r="S284" s="9">
        <f t="shared" si="37"/>
        <v>43051</v>
      </c>
      <c r="T284" s="9">
        <f t="shared" si="38"/>
        <v>43099</v>
      </c>
      <c r="U284" t="str">
        <f t="shared" si="39"/>
        <v>TEMPORAL</v>
      </c>
      <c r="V284" t="str">
        <f t="shared" si="40"/>
        <v/>
      </c>
      <c r="W284" t="str">
        <f t="shared" si="41"/>
        <v/>
      </c>
      <c r="X284" t="str">
        <f t="shared" si="42"/>
        <v/>
      </c>
      <c r="Y284" t="str">
        <f t="shared" si="43"/>
        <v/>
      </c>
      <c r="Z284" t="str">
        <f t="shared" si="44"/>
        <v/>
      </c>
    </row>
    <row r="285" spans="1:26" x14ac:dyDescent="0.25">
      <c r="C285" t="s">
        <v>121</v>
      </c>
      <c r="D285">
        <v>369907</v>
      </c>
      <c r="E285" s="9">
        <v>43051</v>
      </c>
      <c r="F285" s="9">
        <v>43099</v>
      </c>
      <c r="H285">
        <v>61</v>
      </c>
      <c r="I285" t="s">
        <v>327</v>
      </c>
      <c r="P285">
        <f t="shared" si="36"/>
        <v>369907</v>
      </c>
      <c r="Q285">
        <f>MATCH(C285, TPlaza[CLAVE], 0)</f>
        <v>61</v>
      </c>
      <c r="R285" t="str">
        <f>IF(B285="", "", MATCH(B285, 'Ausencias Clean'!$M$2:$M$763, 0))</f>
        <v/>
      </c>
      <c r="S285" s="9">
        <f t="shared" si="37"/>
        <v>43051</v>
      </c>
      <c r="T285" s="9">
        <f t="shared" si="38"/>
        <v>43099</v>
      </c>
      <c r="U285" t="str">
        <f t="shared" si="39"/>
        <v>TEMPORAL</v>
      </c>
      <c r="V285" t="str">
        <f t="shared" si="40"/>
        <v/>
      </c>
      <c r="W285" t="str">
        <f t="shared" si="41"/>
        <v/>
      </c>
      <c r="X285" t="str">
        <f t="shared" si="42"/>
        <v/>
      </c>
      <c r="Y285" t="str">
        <f t="shared" si="43"/>
        <v/>
      </c>
      <c r="Z285" t="str">
        <f t="shared" si="44"/>
        <v/>
      </c>
    </row>
    <row r="286" spans="1:26" x14ac:dyDescent="0.25">
      <c r="C286" t="s">
        <v>123</v>
      </c>
      <c r="D286">
        <v>315758</v>
      </c>
      <c r="E286" s="9">
        <v>43051</v>
      </c>
      <c r="F286" s="9">
        <v>43099</v>
      </c>
      <c r="H286">
        <v>62</v>
      </c>
      <c r="I286" t="s">
        <v>325</v>
      </c>
      <c r="P286">
        <f t="shared" si="36"/>
        <v>315758</v>
      </c>
      <c r="Q286">
        <f>MATCH(C286, TPlaza[CLAVE], 0)</f>
        <v>62</v>
      </c>
      <c r="R286" t="str">
        <f>IF(B286="", "", MATCH(B286, 'Ausencias Clean'!$M$2:$M$763, 0))</f>
        <v/>
      </c>
      <c r="S286" s="9">
        <f t="shared" si="37"/>
        <v>43051</v>
      </c>
      <c r="T286" s="9">
        <f t="shared" si="38"/>
        <v>43099</v>
      </c>
      <c r="U286" t="str">
        <f t="shared" si="39"/>
        <v>TEMPORAL</v>
      </c>
      <c r="V286" t="str">
        <f t="shared" si="40"/>
        <v/>
      </c>
      <c r="W286" t="str">
        <f t="shared" si="41"/>
        <v/>
      </c>
      <c r="X286" t="str">
        <f t="shared" si="42"/>
        <v/>
      </c>
      <c r="Y286" t="str">
        <f t="shared" si="43"/>
        <v/>
      </c>
      <c r="Z286" t="str">
        <f t="shared" si="44"/>
        <v/>
      </c>
    </row>
    <row r="287" spans="1:26" x14ac:dyDescent="0.25">
      <c r="A287" t="s">
        <v>576</v>
      </c>
      <c r="B287" t="s">
        <v>577</v>
      </c>
      <c r="C287" t="s">
        <v>9</v>
      </c>
      <c r="D287">
        <v>200953</v>
      </c>
      <c r="E287" s="9">
        <v>43051</v>
      </c>
      <c r="F287" s="9">
        <v>2958465</v>
      </c>
      <c r="H287">
        <v>5</v>
      </c>
      <c r="I287" t="s">
        <v>302</v>
      </c>
      <c r="P287">
        <f t="shared" si="36"/>
        <v>200953</v>
      </c>
      <c r="Q287">
        <f>MATCH(C287, TPlaza[CLAVE], 0)</f>
        <v>5</v>
      </c>
      <c r="R287">
        <f>IF(B287="", "", MATCH(B287, 'Ausencias Clean'!$M$2:$M$763, 0))</f>
        <v>161</v>
      </c>
      <c r="S287" s="9">
        <f t="shared" si="37"/>
        <v>43051</v>
      </c>
      <c r="T287" s="9">
        <f t="shared" si="38"/>
        <v>2958465</v>
      </c>
      <c r="U287" t="str">
        <f t="shared" si="39"/>
        <v>DEFINITIVO</v>
      </c>
      <c r="V287" t="str">
        <f t="shared" si="40"/>
        <v/>
      </c>
      <c r="W287" t="str">
        <f t="shared" si="41"/>
        <v>TE-205891-24028600  10002-20171113-99991231-163</v>
      </c>
      <c r="X287" t="str">
        <f t="shared" si="42"/>
        <v/>
      </c>
      <c r="Y287" t="str">
        <f t="shared" si="43"/>
        <v/>
      </c>
      <c r="Z287" t="str">
        <f t="shared" si="44"/>
        <v/>
      </c>
    </row>
    <row r="288" spans="1:26" x14ac:dyDescent="0.25">
      <c r="A288" t="s">
        <v>578</v>
      </c>
      <c r="B288" t="s">
        <v>579</v>
      </c>
      <c r="C288" t="s">
        <v>35</v>
      </c>
      <c r="D288">
        <v>588783</v>
      </c>
      <c r="E288" s="9">
        <v>43052</v>
      </c>
      <c r="F288" s="9">
        <v>43058</v>
      </c>
      <c r="H288">
        <v>18</v>
      </c>
      <c r="I288" t="s">
        <v>375</v>
      </c>
      <c r="P288">
        <f t="shared" si="36"/>
        <v>588783</v>
      </c>
      <c r="Q288">
        <f>MATCH(C288, TPlaza[CLAVE], 0)</f>
        <v>18</v>
      </c>
      <c r="R288">
        <f>IF(B288="", "", MATCH(B288, 'Ausencias Clean'!$M$2:$M$763, 0))</f>
        <v>159</v>
      </c>
      <c r="S288" s="9">
        <f t="shared" si="37"/>
        <v>43052</v>
      </c>
      <c r="T288" s="9">
        <f t="shared" si="38"/>
        <v>43058</v>
      </c>
      <c r="U288" t="str">
        <f t="shared" si="39"/>
        <v>TEMPORAL</v>
      </c>
      <c r="V288" t="str">
        <f t="shared" si="40"/>
        <v/>
      </c>
      <c r="W288" t="str">
        <f t="shared" si="41"/>
        <v>CO-307452-24028600  10009-20171113-20171119-161</v>
      </c>
      <c r="X288" t="str">
        <f t="shared" si="42"/>
        <v/>
      </c>
      <c r="Y288" t="str">
        <f t="shared" si="43"/>
        <v/>
      </c>
      <c r="Z288" t="str">
        <f t="shared" si="44"/>
        <v/>
      </c>
    </row>
    <row r="289" spans="1:26" x14ac:dyDescent="0.25">
      <c r="A289" t="s">
        <v>580</v>
      </c>
      <c r="B289" t="s">
        <v>581</v>
      </c>
      <c r="C289" t="s">
        <v>47</v>
      </c>
      <c r="D289">
        <v>516702</v>
      </c>
      <c r="E289" s="9">
        <v>43052</v>
      </c>
      <c r="F289" s="9">
        <v>43058</v>
      </c>
      <c r="H289">
        <v>24</v>
      </c>
      <c r="I289" t="s">
        <v>397</v>
      </c>
      <c r="P289">
        <f t="shared" si="36"/>
        <v>516702</v>
      </c>
      <c r="Q289">
        <f>MATCH(C289, TPlaza[CLAVE], 0)</f>
        <v>24</v>
      </c>
      <c r="R289">
        <f>IF(B289="", "", MATCH(B289, 'Ausencias Clean'!$M$2:$M$763, 0))</f>
        <v>160</v>
      </c>
      <c r="S289" s="9">
        <f t="shared" si="37"/>
        <v>43052</v>
      </c>
      <c r="T289" s="9">
        <f t="shared" si="38"/>
        <v>43058</v>
      </c>
      <c r="U289" t="str">
        <f t="shared" si="39"/>
        <v>TEMPORAL</v>
      </c>
      <c r="V289" t="str">
        <f t="shared" si="40"/>
        <v/>
      </c>
      <c r="W289" t="str">
        <f t="shared" si="41"/>
        <v>CO-426226-240289003004026-20171113-20171119-162</v>
      </c>
      <c r="X289" t="str">
        <f t="shared" si="42"/>
        <v/>
      </c>
      <c r="Y289" t="str">
        <f t="shared" si="43"/>
        <v/>
      </c>
      <c r="Z289" t="str">
        <f t="shared" si="44"/>
        <v/>
      </c>
    </row>
    <row r="290" spans="1:26" x14ac:dyDescent="0.25">
      <c r="C290" t="s">
        <v>9</v>
      </c>
      <c r="D290">
        <v>205891</v>
      </c>
      <c r="E290" s="9">
        <v>42173</v>
      </c>
      <c r="F290" s="9">
        <v>43051</v>
      </c>
      <c r="H290">
        <v>5</v>
      </c>
      <c r="I290" t="s">
        <v>301</v>
      </c>
      <c r="P290">
        <f t="shared" si="36"/>
        <v>205891</v>
      </c>
      <c r="Q290">
        <f>MATCH(C290, TPlaza[CLAVE], 0)</f>
        <v>5</v>
      </c>
      <c r="R290" t="str">
        <f>IF(B290="", "", MATCH(B290, 'Ausencias Clean'!$M$2:$M$763, 0))</f>
        <v/>
      </c>
      <c r="S290" s="9">
        <f t="shared" si="37"/>
        <v>42173</v>
      </c>
      <c r="T290" s="9">
        <f t="shared" si="38"/>
        <v>43051</v>
      </c>
      <c r="U290" t="str">
        <f t="shared" si="39"/>
        <v>TEMPORAL</v>
      </c>
      <c r="V290" t="str">
        <f t="shared" si="40"/>
        <v/>
      </c>
      <c r="W290" t="str">
        <f t="shared" si="41"/>
        <v/>
      </c>
      <c r="X290" t="str">
        <f t="shared" si="42"/>
        <v/>
      </c>
      <c r="Y290" t="str">
        <f t="shared" si="43"/>
        <v/>
      </c>
      <c r="Z290" t="str">
        <f t="shared" si="44"/>
        <v/>
      </c>
    </row>
    <row r="291" spans="1:26" x14ac:dyDescent="0.25">
      <c r="C291" t="s">
        <v>17</v>
      </c>
      <c r="D291">
        <v>434039</v>
      </c>
      <c r="E291" s="9">
        <v>43052</v>
      </c>
      <c r="F291" s="9">
        <v>2958465</v>
      </c>
      <c r="H291">
        <v>9</v>
      </c>
      <c r="I291" t="s">
        <v>307</v>
      </c>
      <c r="P291">
        <f t="shared" si="36"/>
        <v>434039</v>
      </c>
      <c r="Q291">
        <f>MATCH(C291, TPlaza[CLAVE], 0)</f>
        <v>9</v>
      </c>
      <c r="R291" t="str">
        <f>IF(B291="", "", MATCH(B291, 'Ausencias Clean'!$M$2:$M$763, 0))</f>
        <v/>
      </c>
      <c r="S291" s="9">
        <f t="shared" si="37"/>
        <v>43052</v>
      </c>
      <c r="T291" s="9">
        <f t="shared" si="38"/>
        <v>2958465</v>
      </c>
      <c r="U291" t="str">
        <f t="shared" si="39"/>
        <v>DEFINITIVO</v>
      </c>
      <c r="V291" t="str">
        <f t="shared" si="40"/>
        <v/>
      </c>
      <c r="W291" t="str">
        <f t="shared" si="41"/>
        <v/>
      </c>
      <c r="X291" t="str">
        <f t="shared" si="42"/>
        <v/>
      </c>
      <c r="Y291" t="str">
        <f t="shared" si="43"/>
        <v/>
      </c>
      <c r="Z291" t="str">
        <f t="shared" si="44"/>
        <v/>
      </c>
    </row>
    <row r="292" spans="1:26" x14ac:dyDescent="0.25">
      <c r="C292" t="s">
        <v>11</v>
      </c>
      <c r="D292">
        <v>419041</v>
      </c>
      <c r="E292" s="9">
        <v>43052</v>
      </c>
      <c r="F292" s="9">
        <v>43100</v>
      </c>
      <c r="G292" t="s">
        <v>582</v>
      </c>
      <c r="H292">
        <v>6</v>
      </c>
      <c r="I292" t="s">
        <v>308</v>
      </c>
      <c r="P292">
        <f t="shared" si="36"/>
        <v>419041</v>
      </c>
      <c r="Q292">
        <f>MATCH(C292, TPlaza[CLAVE], 0)</f>
        <v>6</v>
      </c>
      <c r="R292" t="str">
        <f>IF(B292="", "", MATCH(B292, 'Ausencias Clean'!$M$2:$M$763, 0))</f>
        <v/>
      </c>
      <c r="S292" s="9">
        <f t="shared" si="37"/>
        <v>43052</v>
      </c>
      <c r="T292" s="9">
        <f t="shared" si="38"/>
        <v>43100</v>
      </c>
      <c r="U292" t="str">
        <f t="shared" si="39"/>
        <v>TEMPORAL</v>
      </c>
      <c r="V292" t="str">
        <f t="shared" si="40"/>
        <v>12-8 20101941</v>
      </c>
      <c r="W292" t="str">
        <f t="shared" si="41"/>
        <v/>
      </c>
      <c r="X292" t="str">
        <f t="shared" si="42"/>
        <v/>
      </c>
      <c r="Y292" t="str">
        <f t="shared" si="43"/>
        <v/>
      </c>
      <c r="Z292" t="str">
        <f t="shared" si="44"/>
        <v/>
      </c>
    </row>
    <row r="293" spans="1:26" x14ac:dyDescent="0.25">
      <c r="C293" t="s">
        <v>41</v>
      </c>
      <c r="D293">
        <v>327144</v>
      </c>
      <c r="E293" s="9">
        <v>43051</v>
      </c>
      <c r="F293" s="9">
        <v>2958465</v>
      </c>
      <c r="H293">
        <v>21</v>
      </c>
      <c r="I293" t="s">
        <v>309</v>
      </c>
      <c r="P293">
        <f t="shared" si="36"/>
        <v>327144</v>
      </c>
      <c r="Q293">
        <f>MATCH(C293, TPlaza[CLAVE], 0)</f>
        <v>21</v>
      </c>
      <c r="R293" t="str">
        <f>IF(B293="", "", MATCH(B293, 'Ausencias Clean'!$M$2:$M$763, 0))</f>
        <v/>
      </c>
      <c r="S293" s="9">
        <f t="shared" si="37"/>
        <v>43051</v>
      </c>
      <c r="T293" s="9">
        <f t="shared" si="38"/>
        <v>2958465</v>
      </c>
      <c r="U293" t="str">
        <f t="shared" si="39"/>
        <v>DEFINITIVO</v>
      </c>
      <c r="V293" t="str">
        <f t="shared" si="40"/>
        <v/>
      </c>
      <c r="W293" t="str">
        <f t="shared" si="41"/>
        <v/>
      </c>
      <c r="X293" t="str">
        <f t="shared" si="42"/>
        <v/>
      </c>
      <c r="Y293" t="str">
        <f t="shared" si="43"/>
        <v/>
      </c>
      <c r="Z293" t="str">
        <f t="shared" si="44"/>
        <v/>
      </c>
    </row>
    <row r="294" spans="1:26" x14ac:dyDescent="0.25">
      <c r="C294" t="s">
        <v>37</v>
      </c>
      <c r="D294">
        <v>462962</v>
      </c>
      <c r="E294" s="9">
        <v>43052</v>
      </c>
      <c r="F294" s="9">
        <v>2958465</v>
      </c>
      <c r="H294">
        <v>19</v>
      </c>
      <c r="I294" t="s">
        <v>329</v>
      </c>
      <c r="P294">
        <f t="shared" si="36"/>
        <v>462962</v>
      </c>
      <c r="Q294">
        <f>MATCH(C294, TPlaza[CLAVE], 0)</f>
        <v>19</v>
      </c>
      <c r="R294" t="str">
        <f>IF(B294="", "", MATCH(B294, 'Ausencias Clean'!$M$2:$M$763, 0))</f>
        <v/>
      </c>
      <c r="S294" s="9">
        <f t="shared" si="37"/>
        <v>43052</v>
      </c>
      <c r="T294" s="9">
        <f t="shared" si="38"/>
        <v>2958465</v>
      </c>
      <c r="U294" t="str">
        <f t="shared" si="39"/>
        <v>DEFINITIVO</v>
      </c>
      <c r="V294" t="str">
        <f t="shared" si="40"/>
        <v/>
      </c>
      <c r="W294" t="str">
        <f t="shared" si="41"/>
        <v/>
      </c>
      <c r="X294" t="str">
        <f t="shared" si="42"/>
        <v/>
      </c>
      <c r="Y294" t="str">
        <f t="shared" si="43"/>
        <v/>
      </c>
      <c r="Z294" t="str">
        <f t="shared" si="44"/>
        <v/>
      </c>
    </row>
    <row r="295" spans="1:26" x14ac:dyDescent="0.25">
      <c r="C295" t="s">
        <v>139</v>
      </c>
      <c r="D295">
        <v>539767</v>
      </c>
      <c r="E295" s="9">
        <v>43052</v>
      </c>
      <c r="F295" s="9">
        <v>2958465</v>
      </c>
      <c r="H295">
        <v>70</v>
      </c>
      <c r="I295" t="s">
        <v>341</v>
      </c>
      <c r="P295">
        <f t="shared" si="36"/>
        <v>539767</v>
      </c>
      <c r="Q295">
        <f>MATCH(C295, TPlaza[CLAVE], 0)</f>
        <v>70</v>
      </c>
      <c r="R295" t="str">
        <f>IF(B295="", "", MATCH(B295, 'Ausencias Clean'!$M$2:$M$763, 0))</f>
        <v/>
      </c>
      <c r="S295" s="9">
        <f t="shared" si="37"/>
        <v>43052</v>
      </c>
      <c r="T295" s="9">
        <f t="shared" si="38"/>
        <v>2958465</v>
      </c>
      <c r="U295" t="str">
        <f t="shared" si="39"/>
        <v>DEFINITIVO</v>
      </c>
      <c r="V295" t="str">
        <f t="shared" si="40"/>
        <v/>
      </c>
      <c r="W295" t="str">
        <f t="shared" si="41"/>
        <v/>
      </c>
      <c r="X295" t="str">
        <f t="shared" si="42"/>
        <v/>
      </c>
      <c r="Y295" t="str">
        <f t="shared" si="43"/>
        <v/>
      </c>
      <c r="Z295" t="str">
        <f t="shared" si="44"/>
        <v/>
      </c>
    </row>
    <row r="296" spans="1:26" x14ac:dyDescent="0.25">
      <c r="C296" t="s">
        <v>55</v>
      </c>
      <c r="D296">
        <v>567997</v>
      </c>
      <c r="E296" s="9">
        <v>43052</v>
      </c>
      <c r="F296" s="9">
        <v>2958465</v>
      </c>
      <c r="H296">
        <v>28</v>
      </c>
      <c r="I296" t="s">
        <v>342</v>
      </c>
      <c r="P296">
        <f t="shared" si="36"/>
        <v>567997</v>
      </c>
      <c r="Q296">
        <f>MATCH(C296, TPlaza[CLAVE], 0)</f>
        <v>28</v>
      </c>
      <c r="R296" t="str">
        <f>IF(B296="", "", MATCH(B296, 'Ausencias Clean'!$M$2:$M$763, 0))</f>
        <v/>
      </c>
      <c r="S296" s="9">
        <f t="shared" si="37"/>
        <v>43052</v>
      </c>
      <c r="T296" s="9">
        <f t="shared" si="38"/>
        <v>2958465</v>
      </c>
      <c r="U296" t="str">
        <f t="shared" si="39"/>
        <v>DEFINITIVO</v>
      </c>
      <c r="V296" t="str">
        <f t="shared" si="40"/>
        <v/>
      </c>
      <c r="W296" t="str">
        <f t="shared" si="41"/>
        <v/>
      </c>
      <c r="X296" t="str">
        <f t="shared" si="42"/>
        <v/>
      </c>
      <c r="Y296" t="str">
        <f t="shared" si="43"/>
        <v/>
      </c>
      <c r="Z296" t="str">
        <f t="shared" si="44"/>
        <v/>
      </c>
    </row>
    <row r="297" spans="1:26" x14ac:dyDescent="0.25">
      <c r="C297" t="s">
        <v>57</v>
      </c>
      <c r="D297">
        <v>574454</v>
      </c>
      <c r="E297" s="9">
        <v>43052</v>
      </c>
      <c r="F297" s="9">
        <v>43213</v>
      </c>
      <c r="H297">
        <v>29</v>
      </c>
      <c r="I297" t="s">
        <v>583</v>
      </c>
      <c r="P297">
        <f t="shared" si="36"/>
        <v>574454</v>
      </c>
      <c r="Q297">
        <f>MATCH(C297, TPlaza[CLAVE], 0)</f>
        <v>29</v>
      </c>
      <c r="R297" t="str">
        <f>IF(B297="", "", MATCH(B297, 'Ausencias Clean'!$M$2:$M$763, 0))</f>
        <v/>
      </c>
      <c r="S297" s="9">
        <f t="shared" si="37"/>
        <v>43052</v>
      </c>
      <c r="T297" s="9">
        <f t="shared" si="38"/>
        <v>43213</v>
      </c>
      <c r="U297" t="str">
        <f t="shared" si="39"/>
        <v>TEMPORAL</v>
      </c>
      <c r="V297" t="str">
        <f t="shared" si="40"/>
        <v/>
      </c>
      <c r="W297" t="str">
        <f t="shared" si="41"/>
        <v/>
      </c>
      <c r="X297" t="str">
        <f t="shared" si="42"/>
        <v/>
      </c>
      <c r="Y297" t="str">
        <f t="shared" si="43"/>
        <v/>
      </c>
      <c r="Z297" t="str">
        <f t="shared" si="44"/>
        <v/>
      </c>
    </row>
    <row r="298" spans="1:26" x14ac:dyDescent="0.25">
      <c r="C298" t="s">
        <v>71</v>
      </c>
      <c r="D298">
        <v>466911</v>
      </c>
      <c r="E298" s="9">
        <v>43082</v>
      </c>
      <c r="F298" s="9">
        <v>43100</v>
      </c>
      <c r="H298">
        <v>36</v>
      </c>
      <c r="I298" t="s">
        <v>351</v>
      </c>
      <c r="P298">
        <f t="shared" si="36"/>
        <v>466911</v>
      </c>
      <c r="Q298">
        <f>MATCH(C298, TPlaza[CLAVE], 0)</f>
        <v>36</v>
      </c>
      <c r="R298" t="str">
        <f>IF(B298="", "", MATCH(B298, 'Ausencias Clean'!$M$2:$M$763, 0))</f>
        <v/>
      </c>
      <c r="S298" s="9">
        <f t="shared" si="37"/>
        <v>43082</v>
      </c>
      <c r="T298" s="9">
        <f t="shared" si="38"/>
        <v>43100</v>
      </c>
      <c r="U298" t="str">
        <f t="shared" si="39"/>
        <v>TEMPORAL</v>
      </c>
      <c r="V298" t="str">
        <f t="shared" si="40"/>
        <v/>
      </c>
      <c r="W298" t="str">
        <f t="shared" si="41"/>
        <v/>
      </c>
      <c r="X298" t="str">
        <f t="shared" si="42"/>
        <v/>
      </c>
      <c r="Y298" t="str">
        <f t="shared" si="43"/>
        <v/>
      </c>
      <c r="Z298" t="str">
        <f t="shared" si="44"/>
        <v/>
      </c>
    </row>
    <row r="299" spans="1:26" x14ac:dyDescent="0.25">
      <c r="C299" t="s">
        <v>53</v>
      </c>
      <c r="D299">
        <v>605887</v>
      </c>
      <c r="E299" s="9">
        <v>43082</v>
      </c>
      <c r="F299" s="9">
        <v>43099</v>
      </c>
      <c r="H299">
        <v>27</v>
      </c>
      <c r="I299" t="s">
        <v>584</v>
      </c>
      <c r="P299">
        <f t="shared" si="36"/>
        <v>605887</v>
      </c>
      <c r="Q299">
        <f>MATCH(C299, TPlaza[CLAVE], 0)</f>
        <v>27</v>
      </c>
      <c r="R299" t="str">
        <f>IF(B299="", "", MATCH(B299, 'Ausencias Clean'!$M$2:$M$763, 0))</f>
        <v/>
      </c>
      <c r="S299" s="9">
        <f t="shared" si="37"/>
        <v>43082</v>
      </c>
      <c r="T299" s="9">
        <f t="shared" si="38"/>
        <v>43099</v>
      </c>
      <c r="U299" t="str">
        <f t="shared" si="39"/>
        <v>TEMPORAL</v>
      </c>
      <c r="V299" t="str">
        <f t="shared" si="40"/>
        <v/>
      </c>
      <c r="W299" t="str">
        <f t="shared" si="41"/>
        <v/>
      </c>
      <c r="X299" t="str">
        <f t="shared" si="42"/>
        <v/>
      </c>
      <c r="Y299" t="str">
        <f t="shared" si="43"/>
        <v/>
      </c>
      <c r="Z299" t="str">
        <f t="shared" si="44"/>
        <v/>
      </c>
    </row>
    <row r="300" spans="1:26" x14ac:dyDescent="0.25">
      <c r="C300" t="s">
        <v>43</v>
      </c>
      <c r="D300">
        <v>511424</v>
      </c>
      <c r="E300" s="9">
        <v>43052</v>
      </c>
      <c r="F300" s="9">
        <v>43100</v>
      </c>
      <c r="H300">
        <v>22</v>
      </c>
      <c r="I300" t="s">
        <v>365</v>
      </c>
      <c r="P300">
        <f t="shared" si="36"/>
        <v>511424</v>
      </c>
      <c r="Q300">
        <f>MATCH(C300, TPlaza[CLAVE], 0)</f>
        <v>22</v>
      </c>
      <c r="R300" t="str">
        <f>IF(B300="", "", MATCH(B300, 'Ausencias Clean'!$M$2:$M$763, 0))</f>
        <v/>
      </c>
      <c r="S300" s="9">
        <f t="shared" si="37"/>
        <v>43052</v>
      </c>
      <c r="T300" s="9">
        <f t="shared" si="38"/>
        <v>43100</v>
      </c>
      <c r="U300" t="str">
        <f t="shared" si="39"/>
        <v>TEMPORAL</v>
      </c>
      <c r="V300" t="str">
        <f t="shared" si="40"/>
        <v/>
      </c>
      <c r="W300" t="str">
        <f t="shared" si="41"/>
        <v/>
      </c>
      <c r="X300" t="str">
        <f t="shared" si="42"/>
        <v/>
      </c>
      <c r="Y300" t="str">
        <f t="shared" si="43"/>
        <v/>
      </c>
      <c r="Z300" t="str">
        <f t="shared" si="44"/>
        <v/>
      </c>
    </row>
    <row r="301" spans="1:26" x14ac:dyDescent="0.25">
      <c r="C301" t="s">
        <v>125</v>
      </c>
      <c r="D301">
        <v>539259</v>
      </c>
      <c r="E301" s="9">
        <v>43051</v>
      </c>
      <c r="F301" s="9">
        <v>43099</v>
      </c>
      <c r="H301">
        <v>63</v>
      </c>
      <c r="I301" t="s">
        <v>387</v>
      </c>
      <c r="P301">
        <f t="shared" si="36"/>
        <v>539259</v>
      </c>
      <c r="Q301">
        <f>MATCH(C301, TPlaza[CLAVE], 0)</f>
        <v>63</v>
      </c>
      <c r="R301" t="str">
        <f>IF(B301="", "", MATCH(B301, 'Ausencias Clean'!$M$2:$M$763, 0))</f>
        <v/>
      </c>
      <c r="S301" s="9">
        <f t="shared" si="37"/>
        <v>43051</v>
      </c>
      <c r="T301" s="9">
        <f t="shared" si="38"/>
        <v>43099</v>
      </c>
      <c r="U301" t="str">
        <f t="shared" si="39"/>
        <v>TEMPORAL</v>
      </c>
      <c r="V301" t="str">
        <f t="shared" si="40"/>
        <v/>
      </c>
      <c r="W301" t="str">
        <f t="shared" si="41"/>
        <v/>
      </c>
      <c r="X301" t="str">
        <f t="shared" si="42"/>
        <v/>
      </c>
      <c r="Y301" t="str">
        <f t="shared" si="43"/>
        <v/>
      </c>
      <c r="Z301" t="str">
        <f t="shared" si="44"/>
        <v/>
      </c>
    </row>
    <row r="302" spans="1:26" x14ac:dyDescent="0.25">
      <c r="A302" t="s">
        <v>585</v>
      </c>
      <c r="B302" t="s">
        <v>586</v>
      </c>
      <c r="C302" t="s">
        <v>125</v>
      </c>
      <c r="D302">
        <v>465230</v>
      </c>
      <c r="E302" s="9">
        <v>43052</v>
      </c>
      <c r="F302" s="9">
        <v>43056</v>
      </c>
      <c r="H302">
        <v>63</v>
      </c>
      <c r="I302" t="s">
        <v>587</v>
      </c>
      <c r="P302">
        <f t="shared" si="36"/>
        <v>465230</v>
      </c>
      <c r="Q302">
        <f>MATCH(C302, TPlaza[CLAVE], 0)</f>
        <v>63</v>
      </c>
      <c r="R302">
        <f>IF(B302="", "", MATCH(B302, 'Ausencias Clean'!$M$2:$M$763, 0))</f>
        <v>164</v>
      </c>
      <c r="S302" s="9">
        <f t="shared" si="37"/>
        <v>43052</v>
      </c>
      <c r="T302" s="9">
        <f t="shared" si="38"/>
        <v>43056</v>
      </c>
      <c r="U302" t="str">
        <f t="shared" si="39"/>
        <v>TEMPORAL</v>
      </c>
      <c r="V302" t="str">
        <f t="shared" si="40"/>
        <v/>
      </c>
      <c r="W302" t="str">
        <f t="shared" si="41"/>
        <v>CA-539259-24028600  10015-20171113-20171117-166</v>
      </c>
      <c r="X302" t="str">
        <f t="shared" si="42"/>
        <v/>
      </c>
      <c r="Y302" t="str">
        <f t="shared" si="43"/>
        <v/>
      </c>
      <c r="Z302" t="str">
        <f t="shared" si="44"/>
        <v/>
      </c>
    </row>
    <row r="303" spans="1:26" x14ac:dyDescent="0.25">
      <c r="C303" t="s">
        <v>129</v>
      </c>
      <c r="D303">
        <v>511701</v>
      </c>
      <c r="E303" s="9">
        <v>43051</v>
      </c>
      <c r="F303" s="9">
        <v>43100</v>
      </c>
      <c r="H303">
        <v>65</v>
      </c>
      <c r="I303" t="s">
        <v>418</v>
      </c>
      <c r="P303">
        <f t="shared" si="36"/>
        <v>511701</v>
      </c>
      <c r="Q303">
        <f>MATCH(C303, TPlaza[CLAVE], 0)</f>
        <v>65</v>
      </c>
      <c r="R303" t="str">
        <f>IF(B303="", "", MATCH(B303, 'Ausencias Clean'!$M$2:$M$763, 0))</f>
        <v/>
      </c>
      <c r="S303" s="9">
        <f t="shared" si="37"/>
        <v>43051</v>
      </c>
      <c r="T303" s="9">
        <f t="shared" si="38"/>
        <v>43100</v>
      </c>
      <c r="U303" t="str">
        <f t="shared" si="39"/>
        <v>TEMPORAL</v>
      </c>
      <c r="V303" t="str">
        <f t="shared" si="40"/>
        <v/>
      </c>
      <c r="W303" t="str">
        <f t="shared" si="41"/>
        <v/>
      </c>
      <c r="X303" t="str">
        <f t="shared" si="42"/>
        <v/>
      </c>
      <c r="Y303" t="str">
        <f t="shared" si="43"/>
        <v/>
      </c>
      <c r="Z303" t="str">
        <f t="shared" si="44"/>
        <v/>
      </c>
    </row>
    <row r="304" spans="1:26" x14ac:dyDescent="0.25">
      <c r="C304" t="s">
        <v>39</v>
      </c>
      <c r="D304">
        <v>566818</v>
      </c>
      <c r="E304" s="9">
        <v>43052</v>
      </c>
      <c r="F304" s="9">
        <v>43100</v>
      </c>
      <c r="H304">
        <v>20</v>
      </c>
      <c r="I304" t="s">
        <v>357</v>
      </c>
      <c r="P304">
        <f t="shared" si="36"/>
        <v>566818</v>
      </c>
      <c r="Q304">
        <f>MATCH(C304, TPlaza[CLAVE], 0)</f>
        <v>20</v>
      </c>
      <c r="R304" t="str">
        <f>IF(B304="", "", MATCH(B304, 'Ausencias Clean'!$M$2:$M$763, 0))</f>
        <v/>
      </c>
      <c r="S304" s="9">
        <f t="shared" si="37"/>
        <v>43052</v>
      </c>
      <c r="T304" s="9">
        <f t="shared" si="38"/>
        <v>43100</v>
      </c>
      <c r="U304" t="str">
        <f t="shared" si="39"/>
        <v>TEMPORAL</v>
      </c>
      <c r="V304" t="str">
        <f t="shared" si="40"/>
        <v/>
      </c>
      <c r="W304" t="str">
        <f t="shared" si="41"/>
        <v/>
      </c>
      <c r="X304" t="str">
        <f t="shared" si="42"/>
        <v/>
      </c>
      <c r="Y304" t="str">
        <f t="shared" si="43"/>
        <v/>
      </c>
      <c r="Z304" t="str">
        <f t="shared" si="44"/>
        <v/>
      </c>
    </row>
    <row r="305" spans="1:26" x14ac:dyDescent="0.25">
      <c r="A305" t="s">
        <v>588</v>
      </c>
      <c r="B305" t="s">
        <v>589</v>
      </c>
      <c r="C305" t="s">
        <v>49</v>
      </c>
      <c r="D305">
        <v>886222</v>
      </c>
      <c r="E305" s="9">
        <v>43052</v>
      </c>
      <c r="F305" s="9">
        <v>43056</v>
      </c>
      <c r="H305">
        <v>25</v>
      </c>
      <c r="I305" t="s">
        <v>468</v>
      </c>
      <c r="P305">
        <f t="shared" si="36"/>
        <v>886222</v>
      </c>
      <c r="Q305">
        <f>MATCH(C305, TPlaza[CLAVE], 0)</f>
        <v>25</v>
      </c>
      <c r="R305">
        <f>IF(B305="", "", MATCH(B305, 'Ausencias Clean'!$M$2:$M$763, 0))</f>
        <v>165</v>
      </c>
      <c r="S305" s="9">
        <f t="shared" si="37"/>
        <v>43052</v>
      </c>
      <c r="T305" s="9">
        <f t="shared" si="38"/>
        <v>43056</v>
      </c>
      <c r="U305" t="str">
        <f t="shared" si="39"/>
        <v>TEMPORAL</v>
      </c>
      <c r="V305" t="str">
        <f t="shared" si="40"/>
        <v/>
      </c>
      <c r="W305" t="str">
        <f t="shared" si="41"/>
        <v>CA-318478-240289003004027-20171113-20171117-167</v>
      </c>
      <c r="X305" t="str">
        <f t="shared" si="42"/>
        <v/>
      </c>
      <c r="Y305" t="str">
        <f t="shared" si="43"/>
        <v/>
      </c>
      <c r="Z305" t="str">
        <f t="shared" si="44"/>
        <v/>
      </c>
    </row>
    <row r="306" spans="1:26" x14ac:dyDescent="0.25">
      <c r="C306" t="s">
        <v>133</v>
      </c>
      <c r="D306">
        <v>681065</v>
      </c>
      <c r="E306" s="9">
        <v>43052</v>
      </c>
      <c r="F306" s="9">
        <v>43100</v>
      </c>
      <c r="H306">
        <v>67</v>
      </c>
      <c r="I306" t="s">
        <v>338</v>
      </c>
      <c r="P306">
        <f t="shared" si="36"/>
        <v>681065</v>
      </c>
      <c r="Q306">
        <f>MATCH(C306, TPlaza[CLAVE], 0)</f>
        <v>67</v>
      </c>
      <c r="R306" t="str">
        <f>IF(B306="", "", MATCH(B306, 'Ausencias Clean'!$M$2:$M$763, 0))</f>
        <v/>
      </c>
      <c r="S306" s="9">
        <f t="shared" si="37"/>
        <v>43052</v>
      </c>
      <c r="T306" s="9">
        <f t="shared" si="38"/>
        <v>43100</v>
      </c>
      <c r="U306" t="str">
        <f t="shared" si="39"/>
        <v>TEMPORAL</v>
      </c>
      <c r="V306" t="str">
        <f t="shared" si="40"/>
        <v/>
      </c>
      <c r="W306" t="str">
        <f t="shared" si="41"/>
        <v/>
      </c>
      <c r="X306" t="str">
        <f t="shared" si="42"/>
        <v/>
      </c>
      <c r="Y306" t="str">
        <f t="shared" si="43"/>
        <v/>
      </c>
      <c r="Z306" t="str">
        <f t="shared" si="44"/>
        <v/>
      </c>
    </row>
    <row r="307" spans="1:26" x14ac:dyDescent="0.25">
      <c r="C307" t="s">
        <v>65</v>
      </c>
      <c r="D307">
        <v>498009</v>
      </c>
      <c r="E307" s="9">
        <v>43052</v>
      </c>
      <c r="F307" s="9">
        <v>43100</v>
      </c>
      <c r="H307">
        <v>33</v>
      </c>
      <c r="I307" t="s">
        <v>356</v>
      </c>
      <c r="P307">
        <f t="shared" si="36"/>
        <v>498009</v>
      </c>
      <c r="Q307">
        <f>MATCH(C307, TPlaza[CLAVE], 0)</f>
        <v>33</v>
      </c>
      <c r="R307" t="str">
        <f>IF(B307="", "", MATCH(B307, 'Ausencias Clean'!$M$2:$M$763, 0))</f>
        <v/>
      </c>
      <c r="S307" s="9">
        <f t="shared" si="37"/>
        <v>43052</v>
      </c>
      <c r="T307" s="9">
        <f t="shared" si="38"/>
        <v>43100</v>
      </c>
      <c r="U307" t="str">
        <f t="shared" si="39"/>
        <v>TEMPORAL</v>
      </c>
      <c r="V307" t="str">
        <f t="shared" si="40"/>
        <v/>
      </c>
      <c r="W307" t="str">
        <f t="shared" si="41"/>
        <v/>
      </c>
      <c r="X307" t="str">
        <f t="shared" si="42"/>
        <v/>
      </c>
      <c r="Y307" t="str">
        <f t="shared" si="43"/>
        <v/>
      </c>
      <c r="Z307" t="str">
        <f t="shared" si="44"/>
        <v/>
      </c>
    </row>
    <row r="308" spans="1:26" x14ac:dyDescent="0.25">
      <c r="A308" t="s">
        <v>590</v>
      </c>
      <c r="B308" t="s">
        <v>591</v>
      </c>
      <c r="C308" t="s">
        <v>41</v>
      </c>
      <c r="D308">
        <v>312224</v>
      </c>
      <c r="E308" s="9">
        <v>43052</v>
      </c>
      <c r="F308" s="9">
        <v>43056</v>
      </c>
      <c r="H308">
        <v>21</v>
      </c>
      <c r="I308" t="s">
        <v>311</v>
      </c>
      <c r="P308">
        <f t="shared" si="36"/>
        <v>312224</v>
      </c>
      <c r="Q308">
        <f>MATCH(C308, TPlaza[CLAVE], 0)</f>
        <v>21</v>
      </c>
      <c r="R308">
        <f>IF(B308="", "", MATCH(B308, 'Ausencias Clean'!$M$2:$M$763, 0))</f>
        <v>166</v>
      </c>
      <c r="S308" s="9">
        <f t="shared" si="37"/>
        <v>43052</v>
      </c>
      <c r="T308" s="9">
        <f t="shared" si="38"/>
        <v>43056</v>
      </c>
      <c r="U308" t="str">
        <f t="shared" si="39"/>
        <v>TEMPORAL</v>
      </c>
      <c r="V308" t="str">
        <f t="shared" si="40"/>
        <v/>
      </c>
      <c r="W308" t="str">
        <f t="shared" si="41"/>
        <v>VA-327144-24028600  10012-20171113-20171117-168</v>
      </c>
      <c r="X308" t="str">
        <f t="shared" si="42"/>
        <v/>
      </c>
      <c r="Y308" t="str">
        <f t="shared" si="43"/>
        <v/>
      </c>
      <c r="Z308" t="str">
        <f t="shared" si="44"/>
        <v/>
      </c>
    </row>
    <row r="309" spans="1:26" x14ac:dyDescent="0.25">
      <c r="A309" t="s">
        <v>441</v>
      </c>
      <c r="B309" t="s">
        <v>592</v>
      </c>
      <c r="C309" t="s">
        <v>7</v>
      </c>
      <c r="D309">
        <v>203376</v>
      </c>
      <c r="E309" s="9">
        <v>43052</v>
      </c>
      <c r="F309" s="9">
        <v>43100</v>
      </c>
      <c r="H309">
        <v>4</v>
      </c>
      <c r="I309" t="s">
        <v>304</v>
      </c>
      <c r="P309">
        <f t="shared" si="36"/>
        <v>203376</v>
      </c>
      <c r="Q309">
        <f>MATCH(C309, TPlaza[CLAVE], 0)</f>
        <v>4</v>
      </c>
      <c r="R309" t="e">
        <f>IF(B309="", "", MATCH(B309, 'Ausencias Clean'!$M$2:$M$763, 0))</f>
        <v>#N/A</v>
      </c>
      <c r="S309" s="9">
        <f t="shared" si="37"/>
        <v>43052</v>
      </c>
      <c r="T309" s="9">
        <f t="shared" si="38"/>
        <v>43100</v>
      </c>
      <c r="U309" t="str">
        <f t="shared" si="39"/>
        <v>TEMPORAL</v>
      </c>
      <c r="V309" t="str">
        <f t="shared" si="40"/>
        <v/>
      </c>
      <c r="W309" t="str">
        <f t="shared" si="41"/>
        <v>IN-210154-24028600  10001-20171111-20171231-169</v>
      </c>
      <c r="X309" t="str">
        <f t="shared" si="42"/>
        <v/>
      </c>
      <c r="Y309" t="str">
        <f t="shared" si="43"/>
        <v/>
      </c>
      <c r="Z309" t="str">
        <f t="shared" si="44"/>
        <v/>
      </c>
    </row>
    <row r="310" spans="1:26" x14ac:dyDescent="0.25">
      <c r="A310" t="s">
        <v>593</v>
      </c>
      <c r="B310" t="s">
        <v>594</v>
      </c>
      <c r="C310" t="s">
        <v>1</v>
      </c>
      <c r="D310">
        <v>200953</v>
      </c>
      <c r="E310" s="9">
        <v>43052</v>
      </c>
      <c r="F310" s="9">
        <v>43100</v>
      </c>
      <c r="H310">
        <v>1</v>
      </c>
      <c r="I310" t="s">
        <v>302</v>
      </c>
      <c r="P310">
        <f t="shared" si="36"/>
        <v>200953</v>
      </c>
      <c r="Q310">
        <f>MATCH(C310, TPlaza[CLAVE], 0)</f>
        <v>1</v>
      </c>
      <c r="R310">
        <f>IF(B310="", "", MATCH(B310, 'Ausencias Clean'!$M$2:$M$763, 0))</f>
        <v>168</v>
      </c>
      <c r="S310" s="9">
        <f t="shared" si="37"/>
        <v>43052</v>
      </c>
      <c r="T310" s="9">
        <f t="shared" si="38"/>
        <v>43100</v>
      </c>
      <c r="U310" t="str">
        <f t="shared" si="39"/>
        <v>TEMPORAL</v>
      </c>
      <c r="V310" t="str">
        <f t="shared" si="40"/>
        <v/>
      </c>
      <c r="W310" t="str">
        <f t="shared" si="41"/>
        <v>CO-150851-24028900  60000-20171113-20171231-170</v>
      </c>
      <c r="X310" t="str">
        <f t="shared" si="42"/>
        <v/>
      </c>
      <c r="Y310" t="str">
        <f t="shared" si="43"/>
        <v/>
      </c>
      <c r="Z310" t="str">
        <f t="shared" si="44"/>
        <v/>
      </c>
    </row>
    <row r="311" spans="1:26" x14ac:dyDescent="0.25">
      <c r="C311" t="s">
        <v>9</v>
      </c>
      <c r="D311">
        <v>204126</v>
      </c>
      <c r="E311" s="9">
        <v>43052</v>
      </c>
      <c r="F311" s="9">
        <v>43100</v>
      </c>
      <c r="H311">
        <v>5</v>
      </c>
      <c r="I311" t="s">
        <v>303</v>
      </c>
      <c r="P311">
        <f t="shared" si="36"/>
        <v>204126</v>
      </c>
      <c r="Q311">
        <f>MATCH(C311, TPlaza[CLAVE], 0)</f>
        <v>5</v>
      </c>
      <c r="R311" t="str">
        <f>IF(B311="", "", MATCH(B311, 'Ausencias Clean'!$M$2:$M$763, 0))</f>
        <v/>
      </c>
      <c r="S311" s="9">
        <f t="shared" si="37"/>
        <v>43052</v>
      </c>
      <c r="T311" s="9">
        <f t="shared" si="38"/>
        <v>43100</v>
      </c>
      <c r="U311" t="str">
        <f t="shared" si="39"/>
        <v>TEMPORAL</v>
      </c>
      <c r="V311" t="str">
        <f t="shared" si="40"/>
        <v/>
      </c>
      <c r="W311" t="str">
        <f t="shared" si="41"/>
        <v/>
      </c>
      <c r="X311" t="str">
        <f t="shared" si="42"/>
        <v/>
      </c>
      <c r="Y311" t="str">
        <f t="shared" si="43"/>
        <v/>
      </c>
      <c r="Z311" t="str">
        <f t="shared" si="44"/>
        <v/>
      </c>
    </row>
    <row r="312" spans="1:26" x14ac:dyDescent="0.25">
      <c r="C312" t="s">
        <v>13</v>
      </c>
      <c r="D312">
        <v>482433</v>
      </c>
      <c r="E312" s="9">
        <v>43052</v>
      </c>
      <c r="F312" s="9">
        <v>43100</v>
      </c>
      <c r="H312">
        <v>7</v>
      </c>
      <c r="I312" t="s">
        <v>314</v>
      </c>
      <c r="P312">
        <f t="shared" si="36"/>
        <v>482433</v>
      </c>
      <c r="Q312">
        <f>MATCH(C312, TPlaza[CLAVE], 0)</f>
        <v>7</v>
      </c>
      <c r="R312" t="str">
        <f>IF(B312="", "", MATCH(B312, 'Ausencias Clean'!$M$2:$M$763, 0))</f>
        <v/>
      </c>
      <c r="S312" s="9">
        <f t="shared" si="37"/>
        <v>43052</v>
      </c>
      <c r="T312" s="9">
        <f t="shared" si="38"/>
        <v>43100</v>
      </c>
      <c r="U312" t="str">
        <f t="shared" si="39"/>
        <v>TEMPORAL</v>
      </c>
      <c r="V312" t="str">
        <f t="shared" si="40"/>
        <v/>
      </c>
      <c r="W312" t="str">
        <f t="shared" si="41"/>
        <v/>
      </c>
      <c r="X312" t="str">
        <f t="shared" si="42"/>
        <v/>
      </c>
      <c r="Y312" t="str">
        <f t="shared" si="43"/>
        <v/>
      </c>
      <c r="Z312" t="str">
        <f t="shared" si="44"/>
        <v/>
      </c>
    </row>
    <row r="313" spans="1:26" x14ac:dyDescent="0.25">
      <c r="A313" t="s">
        <v>595</v>
      </c>
      <c r="B313" t="s">
        <v>596</v>
      </c>
      <c r="C313" t="s">
        <v>29</v>
      </c>
      <c r="D313">
        <v>675094</v>
      </c>
      <c r="E313" s="9">
        <v>43052</v>
      </c>
      <c r="F313" s="9">
        <v>43056</v>
      </c>
      <c r="H313">
        <v>15</v>
      </c>
      <c r="I313" t="s">
        <v>402</v>
      </c>
      <c r="P313">
        <f t="shared" si="36"/>
        <v>675094</v>
      </c>
      <c r="Q313">
        <f>MATCH(C313, TPlaza[CLAVE], 0)</f>
        <v>15</v>
      </c>
      <c r="R313">
        <f>IF(B313="", "", MATCH(B313, 'Ausencias Clean'!$M$2:$M$763, 0))</f>
        <v>169</v>
      </c>
      <c r="S313" s="9">
        <f t="shared" si="37"/>
        <v>43052</v>
      </c>
      <c r="T313" s="9">
        <f t="shared" si="38"/>
        <v>43056</v>
      </c>
      <c r="U313" t="str">
        <f t="shared" si="39"/>
        <v>TEMPORAL</v>
      </c>
      <c r="V313" t="str">
        <f t="shared" si="40"/>
        <v/>
      </c>
      <c r="W313" t="str">
        <f t="shared" si="41"/>
        <v>CA-178194-240286003094100-20171113-20171117-171</v>
      </c>
      <c r="X313" t="str">
        <f t="shared" si="42"/>
        <v/>
      </c>
      <c r="Y313" t="str">
        <f t="shared" si="43"/>
        <v/>
      </c>
      <c r="Z313" t="str">
        <f t="shared" si="44"/>
        <v/>
      </c>
    </row>
    <row r="314" spans="1:26" x14ac:dyDescent="0.25">
      <c r="C314" t="s">
        <v>33</v>
      </c>
      <c r="D314">
        <v>312010</v>
      </c>
      <c r="E314" s="9">
        <v>43052</v>
      </c>
      <c r="F314" s="9">
        <v>43100</v>
      </c>
      <c r="H314">
        <v>17</v>
      </c>
      <c r="I314" t="s">
        <v>514</v>
      </c>
      <c r="P314">
        <f t="shared" si="36"/>
        <v>312010</v>
      </c>
      <c r="Q314">
        <f>MATCH(C314, TPlaza[CLAVE], 0)</f>
        <v>17</v>
      </c>
      <c r="R314" t="str">
        <f>IF(B314="", "", MATCH(B314, 'Ausencias Clean'!$M$2:$M$763, 0))</f>
        <v/>
      </c>
      <c r="S314" s="9">
        <f t="shared" si="37"/>
        <v>43052</v>
      </c>
      <c r="T314" s="9">
        <f t="shared" si="38"/>
        <v>43100</v>
      </c>
      <c r="U314" t="str">
        <f t="shared" si="39"/>
        <v>TEMPORAL</v>
      </c>
      <c r="V314" t="str">
        <f t="shared" si="40"/>
        <v/>
      </c>
      <c r="W314" t="str">
        <f t="shared" si="41"/>
        <v/>
      </c>
      <c r="X314" t="str">
        <f t="shared" si="42"/>
        <v/>
      </c>
      <c r="Y314" t="str">
        <f t="shared" si="43"/>
        <v/>
      </c>
      <c r="Z314" t="str">
        <f t="shared" si="44"/>
        <v/>
      </c>
    </row>
    <row r="315" spans="1:26" x14ac:dyDescent="0.25">
      <c r="C315" t="s">
        <v>45</v>
      </c>
      <c r="D315">
        <v>779082</v>
      </c>
      <c r="E315" s="9">
        <v>43052</v>
      </c>
      <c r="F315" s="9">
        <v>43099</v>
      </c>
      <c r="H315">
        <v>23</v>
      </c>
      <c r="I315" t="s">
        <v>384</v>
      </c>
      <c r="P315">
        <f t="shared" si="36"/>
        <v>779082</v>
      </c>
      <c r="Q315">
        <f>MATCH(C315, TPlaza[CLAVE], 0)</f>
        <v>23</v>
      </c>
      <c r="R315" t="str">
        <f>IF(B315="", "", MATCH(B315, 'Ausencias Clean'!$M$2:$M$763, 0))</f>
        <v/>
      </c>
      <c r="S315" s="9">
        <f t="shared" si="37"/>
        <v>43052</v>
      </c>
      <c r="T315" s="9">
        <f t="shared" si="38"/>
        <v>43099</v>
      </c>
      <c r="U315" t="str">
        <f t="shared" si="39"/>
        <v>TEMPORAL</v>
      </c>
      <c r="V315" t="str">
        <f t="shared" si="40"/>
        <v/>
      </c>
      <c r="W315" t="str">
        <f t="shared" si="41"/>
        <v/>
      </c>
      <c r="X315" t="str">
        <f t="shared" si="42"/>
        <v/>
      </c>
      <c r="Y315" t="str">
        <f t="shared" si="43"/>
        <v/>
      </c>
      <c r="Z315" t="str">
        <f t="shared" si="44"/>
        <v/>
      </c>
    </row>
    <row r="316" spans="1:26" x14ac:dyDescent="0.25">
      <c r="C316" t="s">
        <v>59</v>
      </c>
      <c r="D316">
        <v>814776</v>
      </c>
      <c r="E316" s="9">
        <v>43052</v>
      </c>
      <c r="F316" s="9">
        <v>43100</v>
      </c>
      <c r="H316">
        <v>30</v>
      </c>
      <c r="I316" t="s">
        <v>382</v>
      </c>
      <c r="P316">
        <f t="shared" si="36"/>
        <v>814776</v>
      </c>
      <c r="Q316">
        <f>MATCH(C316, TPlaza[CLAVE], 0)</f>
        <v>30</v>
      </c>
      <c r="R316" t="str">
        <f>IF(B316="", "", MATCH(B316, 'Ausencias Clean'!$M$2:$M$763, 0))</f>
        <v/>
      </c>
      <c r="S316" s="9">
        <f t="shared" si="37"/>
        <v>43052</v>
      </c>
      <c r="T316" s="9">
        <f t="shared" si="38"/>
        <v>43100</v>
      </c>
      <c r="U316" t="str">
        <f t="shared" si="39"/>
        <v>TEMPORAL</v>
      </c>
      <c r="V316" t="str">
        <f t="shared" si="40"/>
        <v/>
      </c>
      <c r="W316" t="str">
        <f t="shared" si="41"/>
        <v/>
      </c>
      <c r="X316" t="str">
        <f t="shared" si="42"/>
        <v/>
      </c>
      <c r="Y316" t="str">
        <f t="shared" si="43"/>
        <v/>
      </c>
      <c r="Z316" t="str">
        <f t="shared" si="44"/>
        <v/>
      </c>
    </row>
    <row r="317" spans="1:26" x14ac:dyDescent="0.25">
      <c r="A317" t="s">
        <v>597</v>
      </c>
      <c r="B317" t="s">
        <v>598</v>
      </c>
      <c r="C317" t="s">
        <v>67</v>
      </c>
      <c r="D317">
        <v>361730</v>
      </c>
      <c r="E317" s="9">
        <v>43052</v>
      </c>
      <c r="F317" s="9">
        <v>43058</v>
      </c>
      <c r="H317">
        <v>34</v>
      </c>
      <c r="I317" t="s">
        <v>447</v>
      </c>
      <c r="P317">
        <f t="shared" si="36"/>
        <v>361730</v>
      </c>
      <c r="Q317">
        <f>MATCH(C317, TPlaza[CLAVE], 0)</f>
        <v>34</v>
      </c>
      <c r="R317">
        <f>IF(B317="", "", MATCH(B317, 'Ausencias Clean'!$M$2:$M$763, 0))</f>
        <v>162</v>
      </c>
      <c r="S317" s="9">
        <f t="shared" si="37"/>
        <v>43052</v>
      </c>
      <c r="T317" s="9">
        <f t="shared" si="38"/>
        <v>43058</v>
      </c>
      <c r="U317" t="str">
        <f t="shared" si="39"/>
        <v>TEMPORAL</v>
      </c>
      <c r="V317" t="str">
        <f t="shared" si="40"/>
        <v/>
      </c>
      <c r="W317" t="str">
        <f t="shared" si="41"/>
        <v>CO-582776-24028600  10043-20171113-20171119-164</v>
      </c>
      <c r="X317" t="str">
        <f t="shared" si="42"/>
        <v/>
      </c>
      <c r="Y317" t="str">
        <f t="shared" si="43"/>
        <v/>
      </c>
      <c r="Z317" t="str">
        <f t="shared" si="44"/>
        <v/>
      </c>
    </row>
    <row r="318" spans="1:26" x14ac:dyDescent="0.25">
      <c r="C318" t="s">
        <v>135</v>
      </c>
      <c r="D318">
        <v>516899</v>
      </c>
      <c r="E318" s="9">
        <v>43052</v>
      </c>
      <c r="F318" s="9">
        <v>43100</v>
      </c>
      <c r="H318">
        <v>68</v>
      </c>
      <c r="I318" t="s">
        <v>385</v>
      </c>
      <c r="P318">
        <f t="shared" si="36"/>
        <v>516899</v>
      </c>
      <c r="Q318">
        <f>MATCH(C318, TPlaza[CLAVE], 0)</f>
        <v>68</v>
      </c>
      <c r="R318" t="str">
        <f>IF(B318="", "", MATCH(B318, 'Ausencias Clean'!$M$2:$M$763, 0))</f>
        <v/>
      </c>
      <c r="S318" s="9">
        <f t="shared" si="37"/>
        <v>43052</v>
      </c>
      <c r="T318" s="9">
        <f t="shared" si="38"/>
        <v>43100</v>
      </c>
      <c r="U318" t="str">
        <f t="shared" si="39"/>
        <v>TEMPORAL</v>
      </c>
      <c r="V318" t="str">
        <f t="shared" si="40"/>
        <v/>
      </c>
      <c r="W318" t="str">
        <f t="shared" si="41"/>
        <v/>
      </c>
      <c r="X318" t="str">
        <f t="shared" si="42"/>
        <v/>
      </c>
      <c r="Y318" t="str">
        <f t="shared" si="43"/>
        <v/>
      </c>
      <c r="Z318" t="str">
        <f t="shared" si="44"/>
        <v/>
      </c>
    </row>
    <row r="319" spans="1:26" x14ac:dyDescent="0.25">
      <c r="A319" t="s">
        <v>599</v>
      </c>
      <c r="B319" t="s">
        <v>600</v>
      </c>
      <c r="C319" t="s">
        <v>135</v>
      </c>
      <c r="D319">
        <v>569774</v>
      </c>
      <c r="E319" s="9">
        <v>43052</v>
      </c>
      <c r="F319" s="9">
        <v>43056</v>
      </c>
      <c r="H319">
        <v>68</v>
      </c>
      <c r="I319" t="s">
        <v>555</v>
      </c>
      <c r="P319">
        <f t="shared" si="36"/>
        <v>569774</v>
      </c>
      <c r="Q319">
        <f>MATCH(C319, TPlaza[CLAVE], 0)</f>
        <v>68</v>
      </c>
      <c r="R319">
        <f>IF(B319="", "", MATCH(B319, 'Ausencias Clean'!$M$2:$M$763, 0))</f>
        <v>170</v>
      </c>
      <c r="S319" s="9">
        <f t="shared" si="37"/>
        <v>43052</v>
      </c>
      <c r="T319" s="9">
        <f t="shared" si="38"/>
        <v>43056</v>
      </c>
      <c r="U319" t="str">
        <f t="shared" si="39"/>
        <v>TEMPORAL</v>
      </c>
      <c r="V319" t="str">
        <f t="shared" si="40"/>
        <v/>
      </c>
      <c r="W319" t="str">
        <f t="shared" si="41"/>
        <v>CA-516899-24028600  10022-20171113-20171117-172</v>
      </c>
      <c r="X319" t="str">
        <f t="shared" si="42"/>
        <v/>
      </c>
      <c r="Y319" t="str">
        <f t="shared" si="43"/>
        <v/>
      </c>
      <c r="Z319" t="str">
        <f t="shared" si="44"/>
        <v/>
      </c>
    </row>
    <row r="320" spans="1:26" x14ac:dyDescent="0.25">
      <c r="C320" t="s">
        <v>127</v>
      </c>
      <c r="D320">
        <v>500095</v>
      </c>
      <c r="E320" s="9">
        <v>43051</v>
      </c>
      <c r="F320" s="9">
        <v>43100</v>
      </c>
      <c r="H320">
        <v>64</v>
      </c>
      <c r="I320" t="s">
        <v>391</v>
      </c>
      <c r="P320">
        <f t="shared" si="36"/>
        <v>500095</v>
      </c>
      <c r="Q320">
        <f>MATCH(C320, TPlaza[CLAVE], 0)</f>
        <v>64</v>
      </c>
      <c r="R320" t="str">
        <f>IF(B320="", "", MATCH(B320, 'Ausencias Clean'!$M$2:$M$763, 0))</f>
        <v/>
      </c>
      <c r="S320" s="9">
        <f t="shared" si="37"/>
        <v>43051</v>
      </c>
      <c r="T320" s="9">
        <f t="shared" si="38"/>
        <v>43100</v>
      </c>
      <c r="U320" t="str">
        <f t="shared" si="39"/>
        <v>TEMPORAL</v>
      </c>
      <c r="V320" t="str">
        <f t="shared" si="40"/>
        <v/>
      </c>
      <c r="W320" t="str">
        <f t="shared" si="41"/>
        <v/>
      </c>
      <c r="X320" t="str">
        <f t="shared" si="42"/>
        <v/>
      </c>
      <c r="Y320" t="str">
        <f t="shared" si="43"/>
        <v/>
      </c>
      <c r="Z320" t="str">
        <f t="shared" si="44"/>
        <v/>
      </c>
    </row>
    <row r="321" spans="1:26" x14ac:dyDescent="0.25">
      <c r="C321" t="s">
        <v>137</v>
      </c>
      <c r="D321">
        <v>466603</v>
      </c>
      <c r="E321" s="9">
        <v>43051</v>
      </c>
      <c r="F321" s="9">
        <v>43100</v>
      </c>
      <c r="H321">
        <v>69</v>
      </c>
      <c r="I321" t="s">
        <v>376</v>
      </c>
      <c r="P321">
        <f t="shared" si="36"/>
        <v>466603</v>
      </c>
      <c r="Q321">
        <f>MATCH(C321, TPlaza[CLAVE], 0)</f>
        <v>69</v>
      </c>
      <c r="R321" t="str">
        <f>IF(B321="", "", MATCH(B321, 'Ausencias Clean'!$M$2:$M$763, 0))</f>
        <v/>
      </c>
      <c r="S321" s="9">
        <f t="shared" si="37"/>
        <v>43051</v>
      </c>
      <c r="T321" s="9">
        <f t="shared" si="38"/>
        <v>43100</v>
      </c>
      <c r="U321" t="str">
        <f t="shared" si="39"/>
        <v>TEMPORAL</v>
      </c>
      <c r="V321" t="str">
        <f t="shared" si="40"/>
        <v/>
      </c>
      <c r="W321" t="str">
        <f t="shared" si="41"/>
        <v/>
      </c>
      <c r="X321" t="str">
        <f t="shared" si="42"/>
        <v/>
      </c>
      <c r="Y321" t="str">
        <f t="shared" si="43"/>
        <v/>
      </c>
      <c r="Z321" t="str">
        <f t="shared" si="44"/>
        <v/>
      </c>
    </row>
    <row r="322" spans="1:26" x14ac:dyDescent="0.25">
      <c r="C322" t="s">
        <v>149</v>
      </c>
      <c r="D322">
        <v>305721</v>
      </c>
      <c r="E322" s="9">
        <v>43051</v>
      </c>
      <c r="F322" s="9">
        <v>43100</v>
      </c>
      <c r="H322">
        <v>75</v>
      </c>
      <c r="I322" t="s">
        <v>404</v>
      </c>
      <c r="P322">
        <f t="shared" ref="P322:P385" si="45">D322</f>
        <v>305721</v>
      </c>
      <c r="Q322">
        <f>MATCH(C322, TPlaza[CLAVE], 0)</f>
        <v>75</v>
      </c>
      <c r="R322" t="str">
        <f>IF(B322="", "", MATCH(B322, 'Ausencias Clean'!$M$2:$M$763, 0))</f>
        <v/>
      </c>
      <c r="S322" s="9">
        <f t="shared" ref="S322:S385" si="46">E322</f>
        <v>43051</v>
      </c>
      <c r="T322" s="9">
        <f t="shared" ref="T322:T385" si="47">F322</f>
        <v>43100</v>
      </c>
      <c r="U322" t="str">
        <f t="shared" ref="U322:U385" si="48">IF(F322=DATE(9999, 12,31), "DEFINITIVO", "TEMPORAL")</f>
        <v>TEMPORAL</v>
      </c>
      <c r="V322" t="str">
        <f t="shared" ref="V322:V385" si="49">IF(G322="", "", G322)</f>
        <v/>
      </c>
      <c r="W322" t="str">
        <f t="shared" ref="W322:W385" si="50">IF(B322="", "", B322)</f>
        <v/>
      </c>
      <c r="X322" t="str">
        <f t="shared" ref="X322:X385" si="51">IF(J322="", "", J322)</f>
        <v/>
      </c>
      <c r="Y322" t="str">
        <f t="shared" ref="Y322:Y385" si="52">IF(K322="", "", K322)</f>
        <v/>
      </c>
      <c r="Z322" t="str">
        <f t="shared" ref="Z322:Z385" si="53">IF(L322="", "", L322)</f>
        <v/>
      </c>
    </row>
    <row r="323" spans="1:26" x14ac:dyDescent="0.25">
      <c r="C323" t="s">
        <v>79</v>
      </c>
      <c r="D323">
        <v>549473</v>
      </c>
      <c r="E323" s="9">
        <v>43051</v>
      </c>
      <c r="F323" s="9">
        <v>43100</v>
      </c>
      <c r="H323">
        <v>40</v>
      </c>
      <c r="I323" t="s">
        <v>328</v>
      </c>
      <c r="P323">
        <f t="shared" si="45"/>
        <v>549473</v>
      </c>
      <c r="Q323">
        <f>MATCH(C323, TPlaza[CLAVE], 0)</f>
        <v>40</v>
      </c>
      <c r="R323" t="str">
        <f>IF(B323="", "", MATCH(B323, 'Ausencias Clean'!$M$2:$M$763, 0))</f>
        <v/>
      </c>
      <c r="S323" s="9">
        <f t="shared" si="46"/>
        <v>43051</v>
      </c>
      <c r="T323" s="9">
        <f t="shared" si="47"/>
        <v>43100</v>
      </c>
      <c r="U323" t="str">
        <f t="shared" si="48"/>
        <v>TEMPORAL</v>
      </c>
      <c r="V323" t="str">
        <f t="shared" si="49"/>
        <v/>
      </c>
      <c r="W323" t="str">
        <f t="shared" si="50"/>
        <v/>
      </c>
      <c r="X323" t="str">
        <f t="shared" si="51"/>
        <v/>
      </c>
      <c r="Y323" t="str">
        <f t="shared" si="52"/>
        <v/>
      </c>
      <c r="Z323" t="str">
        <f t="shared" si="53"/>
        <v/>
      </c>
    </row>
    <row r="324" spans="1:26" x14ac:dyDescent="0.25">
      <c r="A324" t="s">
        <v>601</v>
      </c>
      <c r="B324" t="s">
        <v>602</v>
      </c>
      <c r="C324" t="s">
        <v>37</v>
      </c>
      <c r="D324">
        <v>891095</v>
      </c>
      <c r="E324" s="9">
        <v>43066</v>
      </c>
      <c r="F324" s="9">
        <v>43067</v>
      </c>
      <c r="H324">
        <v>19</v>
      </c>
      <c r="I324" t="s">
        <v>369</v>
      </c>
      <c r="P324">
        <f t="shared" si="45"/>
        <v>891095</v>
      </c>
      <c r="Q324">
        <f>MATCH(C324, TPlaza[CLAVE], 0)</f>
        <v>19</v>
      </c>
      <c r="R324">
        <f>IF(B324="", "", MATCH(B324, 'Ausencias Clean'!$M$2:$M$763, 0))</f>
        <v>173</v>
      </c>
      <c r="S324" s="9">
        <f t="shared" si="46"/>
        <v>43066</v>
      </c>
      <c r="T324" s="9">
        <f t="shared" si="47"/>
        <v>43067</v>
      </c>
      <c r="U324" t="str">
        <f t="shared" si="48"/>
        <v>TEMPORAL</v>
      </c>
      <c r="V324" t="str">
        <f t="shared" si="49"/>
        <v/>
      </c>
      <c r="W324" t="str">
        <f t="shared" si="50"/>
        <v>PE-462962-24028600  10010-20171127-20171128-175</v>
      </c>
      <c r="X324" t="str">
        <f t="shared" si="51"/>
        <v/>
      </c>
      <c r="Y324" t="str">
        <f t="shared" si="52"/>
        <v/>
      </c>
      <c r="Z324" t="str">
        <f t="shared" si="53"/>
        <v/>
      </c>
    </row>
    <row r="325" spans="1:26" x14ac:dyDescent="0.25">
      <c r="A325" t="s">
        <v>603</v>
      </c>
      <c r="B325" t="s">
        <v>604</v>
      </c>
      <c r="C325" t="s">
        <v>87</v>
      </c>
      <c r="D325">
        <v>373290</v>
      </c>
      <c r="E325" s="9">
        <v>43057</v>
      </c>
      <c r="F325" s="9">
        <v>43092</v>
      </c>
      <c r="H325">
        <v>44</v>
      </c>
      <c r="I325" t="s">
        <v>408</v>
      </c>
      <c r="P325">
        <f t="shared" si="45"/>
        <v>373290</v>
      </c>
      <c r="Q325">
        <f>MATCH(C325, TPlaza[CLAVE], 0)</f>
        <v>44</v>
      </c>
      <c r="R325">
        <f>IF(B325="", "", MATCH(B325, 'Ausencias Clean'!$M$2:$M$763, 0))</f>
        <v>174</v>
      </c>
      <c r="S325" s="9">
        <f t="shared" si="46"/>
        <v>43057</v>
      </c>
      <c r="T325" s="9">
        <f t="shared" si="47"/>
        <v>43092</v>
      </c>
      <c r="U325" t="str">
        <f t="shared" si="48"/>
        <v>TEMPORAL</v>
      </c>
      <c r="V325" t="str">
        <f t="shared" si="49"/>
        <v/>
      </c>
      <c r="W325" t="str">
        <f t="shared" si="50"/>
        <v>VA-328901-24028600  10026-20171118-20171223-176</v>
      </c>
      <c r="X325" t="str">
        <f t="shared" si="51"/>
        <v/>
      </c>
      <c r="Y325" t="str">
        <f t="shared" si="52"/>
        <v/>
      </c>
      <c r="Z325" t="str">
        <f t="shared" si="53"/>
        <v/>
      </c>
    </row>
    <row r="326" spans="1:26" x14ac:dyDescent="0.25">
      <c r="C326" t="s">
        <v>15</v>
      </c>
      <c r="D326">
        <v>327144</v>
      </c>
      <c r="E326" s="9">
        <v>43052</v>
      </c>
      <c r="F326" s="9">
        <v>43100</v>
      </c>
      <c r="H326">
        <v>8</v>
      </c>
      <c r="I326" t="s">
        <v>309</v>
      </c>
      <c r="P326">
        <f t="shared" si="45"/>
        <v>327144</v>
      </c>
      <c r="Q326">
        <f>MATCH(C326, TPlaza[CLAVE], 0)</f>
        <v>8</v>
      </c>
      <c r="R326" t="str">
        <f>IF(B326="", "", MATCH(B326, 'Ausencias Clean'!$M$2:$M$763, 0))</f>
        <v/>
      </c>
      <c r="S326" s="9">
        <f t="shared" si="46"/>
        <v>43052</v>
      </c>
      <c r="T326" s="9">
        <f t="shared" si="47"/>
        <v>43100</v>
      </c>
      <c r="U326" t="str">
        <f t="shared" si="48"/>
        <v>TEMPORAL</v>
      </c>
      <c r="V326" t="str">
        <f t="shared" si="49"/>
        <v/>
      </c>
      <c r="W326" t="str">
        <f t="shared" si="50"/>
        <v/>
      </c>
      <c r="X326" t="str">
        <f t="shared" si="51"/>
        <v/>
      </c>
      <c r="Y326" t="str">
        <f t="shared" si="52"/>
        <v/>
      </c>
      <c r="Z326" t="str">
        <f t="shared" si="53"/>
        <v/>
      </c>
    </row>
    <row r="327" spans="1:26" x14ac:dyDescent="0.25">
      <c r="A327" t="s">
        <v>605</v>
      </c>
      <c r="B327" t="s">
        <v>606</v>
      </c>
      <c r="C327" t="s">
        <v>9</v>
      </c>
      <c r="D327">
        <v>434039</v>
      </c>
      <c r="E327" s="9">
        <v>43065</v>
      </c>
      <c r="F327" s="9">
        <v>43100</v>
      </c>
      <c r="H327">
        <v>5</v>
      </c>
      <c r="I327" t="s">
        <v>307</v>
      </c>
      <c r="P327">
        <f t="shared" si="45"/>
        <v>434039</v>
      </c>
      <c r="Q327">
        <f>MATCH(C327, TPlaza[CLAVE], 0)</f>
        <v>5</v>
      </c>
      <c r="R327">
        <f>IF(B327="", "", MATCH(B327, 'Ausencias Clean'!$M$2:$M$763, 0))</f>
        <v>175</v>
      </c>
      <c r="S327" s="9">
        <f t="shared" si="46"/>
        <v>43065</v>
      </c>
      <c r="T327" s="9">
        <f t="shared" si="47"/>
        <v>43100</v>
      </c>
      <c r="U327" t="str">
        <f t="shared" si="48"/>
        <v>TEMPORAL</v>
      </c>
      <c r="V327" t="str">
        <f t="shared" si="49"/>
        <v/>
      </c>
      <c r="W327" t="str">
        <f t="shared" si="50"/>
        <v>VA-204126-24028600  10002-20171126-20180101-177</v>
      </c>
      <c r="X327" t="str">
        <f t="shared" si="51"/>
        <v/>
      </c>
      <c r="Y327" t="str">
        <f t="shared" si="52"/>
        <v/>
      </c>
      <c r="Z327" t="str">
        <f t="shared" si="53"/>
        <v/>
      </c>
    </row>
    <row r="328" spans="1:26" x14ac:dyDescent="0.25">
      <c r="C328" t="s">
        <v>41</v>
      </c>
      <c r="D328">
        <v>312224</v>
      </c>
      <c r="E328" s="9">
        <v>43057</v>
      </c>
      <c r="F328" s="9">
        <v>43100</v>
      </c>
      <c r="H328">
        <v>21</v>
      </c>
      <c r="I328" t="s">
        <v>311</v>
      </c>
      <c r="P328">
        <f t="shared" si="45"/>
        <v>312224</v>
      </c>
      <c r="Q328">
        <f>MATCH(C328, TPlaza[CLAVE], 0)</f>
        <v>21</v>
      </c>
      <c r="R328" t="str">
        <f>IF(B328="", "", MATCH(B328, 'Ausencias Clean'!$M$2:$M$763, 0))</f>
        <v/>
      </c>
      <c r="S328" s="9">
        <f t="shared" si="46"/>
        <v>43057</v>
      </c>
      <c r="T328" s="9">
        <f t="shared" si="47"/>
        <v>43100</v>
      </c>
      <c r="U328" t="str">
        <f t="shared" si="48"/>
        <v>TEMPORAL</v>
      </c>
      <c r="V328" t="str">
        <f t="shared" si="49"/>
        <v/>
      </c>
      <c r="W328" t="str">
        <f t="shared" si="50"/>
        <v/>
      </c>
      <c r="X328" t="str">
        <f t="shared" si="51"/>
        <v/>
      </c>
      <c r="Y328" t="str">
        <f t="shared" si="52"/>
        <v/>
      </c>
      <c r="Z328" t="str">
        <f t="shared" si="53"/>
        <v/>
      </c>
    </row>
    <row r="329" spans="1:26" x14ac:dyDescent="0.25">
      <c r="C329" t="s">
        <v>17</v>
      </c>
      <c r="D329">
        <v>588783</v>
      </c>
      <c r="E329" s="9">
        <v>43066</v>
      </c>
      <c r="F329" s="9">
        <v>43100</v>
      </c>
      <c r="H329">
        <v>9</v>
      </c>
      <c r="I329" t="s">
        <v>375</v>
      </c>
      <c r="P329">
        <f t="shared" si="45"/>
        <v>588783</v>
      </c>
      <c r="Q329">
        <f>MATCH(C329, TPlaza[CLAVE], 0)</f>
        <v>9</v>
      </c>
      <c r="R329" t="str">
        <f>IF(B329="", "", MATCH(B329, 'Ausencias Clean'!$M$2:$M$763, 0))</f>
        <v/>
      </c>
      <c r="S329" s="9">
        <f t="shared" si="46"/>
        <v>43066</v>
      </c>
      <c r="T329" s="9">
        <f t="shared" si="47"/>
        <v>43100</v>
      </c>
      <c r="U329" t="str">
        <f t="shared" si="48"/>
        <v>TEMPORAL</v>
      </c>
      <c r="V329" t="str">
        <f t="shared" si="49"/>
        <v/>
      </c>
      <c r="W329" t="str">
        <f t="shared" si="50"/>
        <v/>
      </c>
      <c r="X329" t="str">
        <f t="shared" si="51"/>
        <v/>
      </c>
      <c r="Y329" t="str">
        <f t="shared" si="52"/>
        <v/>
      </c>
      <c r="Z329" t="str">
        <f t="shared" si="53"/>
        <v/>
      </c>
    </row>
    <row r="330" spans="1:26" x14ac:dyDescent="0.25">
      <c r="A330" t="s">
        <v>607</v>
      </c>
      <c r="B330" t="s">
        <v>608</v>
      </c>
      <c r="C330" t="s">
        <v>31</v>
      </c>
      <c r="D330">
        <v>242758</v>
      </c>
      <c r="E330" s="9">
        <v>43059</v>
      </c>
      <c r="F330" s="9">
        <v>43095</v>
      </c>
      <c r="H330">
        <v>16</v>
      </c>
      <c r="I330" t="s">
        <v>315</v>
      </c>
      <c r="P330">
        <f t="shared" si="45"/>
        <v>242758</v>
      </c>
      <c r="Q330">
        <f>MATCH(C330, TPlaza[CLAVE], 0)</f>
        <v>16</v>
      </c>
      <c r="R330">
        <f>IF(B330="", "", MATCH(B330, 'Ausencias Clean'!$M$2:$M$763, 0))</f>
        <v>182</v>
      </c>
      <c r="S330" s="9">
        <f t="shared" si="46"/>
        <v>43059</v>
      </c>
      <c r="T330" s="9">
        <f t="shared" si="47"/>
        <v>43095</v>
      </c>
      <c r="U330" t="str">
        <f t="shared" si="48"/>
        <v>TEMPORAL</v>
      </c>
      <c r="V330" t="str">
        <f t="shared" si="49"/>
        <v/>
      </c>
      <c r="W330" t="str">
        <f t="shared" si="50"/>
        <v>VA-866468-24028600  10007-20171120-20171226-184</v>
      </c>
      <c r="X330" t="str">
        <f t="shared" si="51"/>
        <v/>
      </c>
      <c r="Y330" t="str">
        <f t="shared" si="52"/>
        <v/>
      </c>
      <c r="Z330" t="str">
        <f t="shared" si="53"/>
        <v/>
      </c>
    </row>
    <row r="331" spans="1:26" x14ac:dyDescent="0.25">
      <c r="C331" t="s">
        <v>89</v>
      </c>
      <c r="D331">
        <v>539767</v>
      </c>
      <c r="E331" s="9">
        <v>43059</v>
      </c>
      <c r="F331" s="9">
        <v>43095</v>
      </c>
      <c r="H331">
        <v>45</v>
      </c>
      <c r="I331" t="s">
        <v>341</v>
      </c>
      <c r="P331">
        <f t="shared" si="45"/>
        <v>539767</v>
      </c>
      <c r="Q331">
        <f>MATCH(C331, TPlaza[CLAVE], 0)</f>
        <v>45</v>
      </c>
      <c r="R331" t="str">
        <f>IF(B331="", "", MATCH(B331, 'Ausencias Clean'!$M$2:$M$763, 0))</f>
        <v/>
      </c>
      <c r="S331" s="9">
        <f t="shared" si="46"/>
        <v>43059</v>
      </c>
      <c r="T331" s="9">
        <f t="shared" si="47"/>
        <v>43095</v>
      </c>
      <c r="U331" t="str">
        <f t="shared" si="48"/>
        <v>TEMPORAL</v>
      </c>
      <c r="V331" t="str">
        <f t="shared" si="49"/>
        <v/>
      </c>
      <c r="W331" t="str">
        <f t="shared" si="50"/>
        <v/>
      </c>
      <c r="X331" t="str">
        <f t="shared" si="51"/>
        <v/>
      </c>
      <c r="Y331" t="str">
        <f t="shared" si="52"/>
        <v/>
      </c>
      <c r="Z331" t="str">
        <f t="shared" si="53"/>
        <v/>
      </c>
    </row>
    <row r="332" spans="1:26" x14ac:dyDescent="0.25">
      <c r="C332" t="s">
        <v>139</v>
      </c>
      <c r="D332">
        <v>934947</v>
      </c>
      <c r="E332" s="9">
        <v>43059</v>
      </c>
      <c r="F332" s="9">
        <v>43096</v>
      </c>
      <c r="H332">
        <v>70</v>
      </c>
      <c r="I332" t="s">
        <v>352</v>
      </c>
      <c r="P332">
        <f t="shared" si="45"/>
        <v>934947</v>
      </c>
      <c r="Q332">
        <f>MATCH(C332, TPlaza[CLAVE], 0)</f>
        <v>70</v>
      </c>
      <c r="R332" t="str">
        <f>IF(B332="", "", MATCH(B332, 'Ausencias Clean'!$M$2:$M$763, 0))</f>
        <v/>
      </c>
      <c r="S332" s="9">
        <f t="shared" si="46"/>
        <v>43059</v>
      </c>
      <c r="T332" s="9">
        <f t="shared" si="47"/>
        <v>43096</v>
      </c>
      <c r="U332" t="str">
        <f t="shared" si="48"/>
        <v>TEMPORAL</v>
      </c>
      <c r="V332" t="str">
        <f t="shared" si="49"/>
        <v/>
      </c>
      <c r="W332" t="str">
        <f t="shared" si="50"/>
        <v/>
      </c>
      <c r="X332" t="str">
        <f t="shared" si="51"/>
        <v/>
      </c>
      <c r="Y332" t="str">
        <f t="shared" si="52"/>
        <v/>
      </c>
      <c r="Z332" t="str">
        <f t="shared" si="53"/>
        <v/>
      </c>
    </row>
    <row r="333" spans="1:26" x14ac:dyDescent="0.25">
      <c r="A333" t="s">
        <v>609</v>
      </c>
      <c r="B333" t="s">
        <v>610</v>
      </c>
      <c r="C333" t="s">
        <v>55</v>
      </c>
      <c r="D333">
        <v>516702</v>
      </c>
      <c r="E333" s="9">
        <v>43066</v>
      </c>
      <c r="F333" s="9">
        <v>43072</v>
      </c>
      <c r="H333">
        <v>28</v>
      </c>
      <c r="I333" t="s">
        <v>397</v>
      </c>
      <c r="P333">
        <f t="shared" si="45"/>
        <v>516702</v>
      </c>
      <c r="Q333">
        <f>MATCH(C333, TPlaza[CLAVE], 0)</f>
        <v>28</v>
      </c>
      <c r="R333">
        <f>IF(B333="", "", MATCH(B333, 'Ausencias Clean'!$M$2:$M$763, 0))</f>
        <v>181</v>
      </c>
      <c r="S333" s="9">
        <f t="shared" si="46"/>
        <v>43066</v>
      </c>
      <c r="T333" s="9">
        <f t="shared" si="47"/>
        <v>43072</v>
      </c>
      <c r="U333" t="str">
        <f t="shared" si="48"/>
        <v>TEMPORAL</v>
      </c>
      <c r="V333" t="str">
        <f t="shared" si="49"/>
        <v/>
      </c>
      <c r="W333" t="str">
        <f t="shared" si="50"/>
        <v>CO-567997-24028600  10037-20171127-20171203-183</v>
      </c>
      <c r="X333" t="str">
        <f t="shared" si="51"/>
        <v/>
      </c>
      <c r="Y333" t="str">
        <f t="shared" si="52"/>
        <v/>
      </c>
      <c r="Z333" t="str">
        <f t="shared" si="53"/>
        <v/>
      </c>
    </row>
    <row r="334" spans="1:26" x14ac:dyDescent="0.25">
      <c r="A334" t="s">
        <v>611</v>
      </c>
      <c r="B334" t="s">
        <v>612</v>
      </c>
      <c r="C334" t="s">
        <v>67</v>
      </c>
      <c r="D334">
        <v>361730</v>
      </c>
      <c r="E334" s="9">
        <v>43066</v>
      </c>
      <c r="F334" s="9">
        <v>43072</v>
      </c>
      <c r="H334">
        <v>34</v>
      </c>
      <c r="I334" t="s">
        <v>447</v>
      </c>
      <c r="P334">
        <f t="shared" si="45"/>
        <v>361730</v>
      </c>
      <c r="Q334">
        <f>MATCH(C334, TPlaza[CLAVE], 0)</f>
        <v>34</v>
      </c>
      <c r="R334">
        <f>IF(B334="", "", MATCH(B334, 'Ausencias Clean'!$M$2:$M$763, 0))</f>
        <v>180</v>
      </c>
      <c r="S334" s="9">
        <f t="shared" si="46"/>
        <v>43066</v>
      </c>
      <c r="T334" s="9">
        <f t="shared" si="47"/>
        <v>43072</v>
      </c>
      <c r="U334" t="str">
        <f t="shared" si="48"/>
        <v>TEMPORAL</v>
      </c>
      <c r="V334" t="str">
        <f t="shared" si="49"/>
        <v/>
      </c>
      <c r="W334" t="str">
        <f t="shared" si="50"/>
        <v>CO-582776-24028600  10043-20171127-20171203-182</v>
      </c>
      <c r="X334" t="str">
        <f t="shared" si="51"/>
        <v/>
      </c>
      <c r="Y334" t="str">
        <f t="shared" si="52"/>
        <v/>
      </c>
      <c r="Z334" t="str">
        <f t="shared" si="53"/>
        <v/>
      </c>
    </row>
    <row r="335" spans="1:26" x14ac:dyDescent="0.25">
      <c r="A335" t="s">
        <v>613</v>
      </c>
      <c r="B335" t="s">
        <v>614</v>
      </c>
      <c r="C335" t="s">
        <v>35</v>
      </c>
      <c r="D335">
        <v>355556</v>
      </c>
      <c r="E335" s="9">
        <v>43067</v>
      </c>
      <c r="F335" s="9">
        <v>43072</v>
      </c>
      <c r="H335">
        <v>18</v>
      </c>
      <c r="I335" t="s">
        <v>366</v>
      </c>
      <c r="P335">
        <f t="shared" si="45"/>
        <v>355556</v>
      </c>
      <c r="Q335">
        <f>MATCH(C335, TPlaza[CLAVE], 0)</f>
        <v>18</v>
      </c>
      <c r="R335">
        <f>IF(B335="", "", MATCH(B335, 'Ausencias Clean'!$M$2:$M$763, 0))</f>
        <v>176</v>
      </c>
      <c r="S335" s="9">
        <f t="shared" si="46"/>
        <v>43067</v>
      </c>
      <c r="T335" s="9">
        <f t="shared" si="47"/>
        <v>43072</v>
      </c>
      <c r="U335" t="str">
        <f t="shared" si="48"/>
        <v>TEMPORAL</v>
      </c>
      <c r="V335" t="str">
        <f t="shared" si="49"/>
        <v/>
      </c>
      <c r="W335" t="str">
        <f t="shared" si="50"/>
        <v>CO-307452-24028600  10009-20171127-20171203-178</v>
      </c>
      <c r="X335" t="str">
        <f t="shared" si="51"/>
        <v/>
      </c>
      <c r="Y335" t="str">
        <f t="shared" si="52"/>
        <v/>
      </c>
      <c r="Z335" t="str">
        <f t="shared" si="53"/>
        <v/>
      </c>
    </row>
    <row r="336" spans="1:26" x14ac:dyDescent="0.25">
      <c r="A336" t="s">
        <v>615</v>
      </c>
      <c r="B336" t="s">
        <v>616</v>
      </c>
      <c r="C336" t="s">
        <v>39</v>
      </c>
      <c r="D336">
        <v>447554</v>
      </c>
      <c r="E336" s="9">
        <v>43068</v>
      </c>
      <c r="F336" s="9">
        <v>43069</v>
      </c>
      <c r="H336">
        <v>20</v>
      </c>
      <c r="I336" t="s">
        <v>617</v>
      </c>
      <c r="P336">
        <f t="shared" si="45"/>
        <v>447554</v>
      </c>
      <c r="Q336">
        <f>MATCH(C336, TPlaza[CLAVE], 0)</f>
        <v>20</v>
      </c>
      <c r="R336">
        <f>IF(B336="", "", MATCH(B336, 'Ausencias Clean'!$M$2:$M$763, 0))</f>
        <v>184</v>
      </c>
      <c r="S336" s="9">
        <f t="shared" si="46"/>
        <v>43068</v>
      </c>
      <c r="T336" s="9">
        <f t="shared" si="47"/>
        <v>43069</v>
      </c>
      <c r="U336" t="str">
        <f t="shared" si="48"/>
        <v>TEMPORAL</v>
      </c>
      <c r="V336" t="str">
        <f t="shared" si="49"/>
        <v/>
      </c>
      <c r="W336" t="str">
        <f t="shared" si="50"/>
        <v>PE-566818-24028600  10011-20171129-20171130-186</v>
      </c>
      <c r="X336" t="str">
        <f t="shared" si="51"/>
        <v/>
      </c>
      <c r="Y336" t="str">
        <f t="shared" si="52"/>
        <v/>
      </c>
      <c r="Z336" t="str">
        <f t="shared" si="53"/>
        <v/>
      </c>
    </row>
    <row r="337" spans="1:26" x14ac:dyDescent="0.25">
      <c r="A337" t="s">
        <v>618</v>
      </c>
      <c r="B337" t="s">
        <v>619</v>
      </c>
      <c r="C337" t="s">
        <v>111</v>
      </c>
      <c r="D337">
        <v>566173</v>
      </c>
      <c r="E337" s="9">
        <v>43068</v>
      </c>
      <c r="F337" s="9">
        <v>43069</v>
      </c>
      <c r="H337">
        <v>56</v>
      </c>
      <c r="I337" t="s">
        <v>421</v>
      </c>
      <c r="P337">
        <f t="shared" si="45"/>
        <v>566173</v>
      </c>
      <c r="Q337">
        <f>MATCH(C337, TPlaza[CLAVE], 0)</f>
        <v>56</v>
      </c>
      <c r="R337">
        <f>IF(B337="", "", MATCH(B337, 'Ausencias Clean'!$M$2:$M$763, 0))</f>
        <v>185</v>
      </c>
      <c r="S337" s="9">
        <f t="shared" si="46"/>
        <v>43068</v>
      </c>
      <c r="T337" s="9">
        <f t="shared" si="47"/>
        <v>43069</v>
      </c>
      <c r="U337" t="str">
        <f t="shared" si="48"/>
        <v>TEMPORAL</v>
      </c>
      <c r="V337" t="str">
        <f t="shared" si="49"/>
        <v/>
      </c>
      <c r="W337" t="str">
        <f t="shared" si="50"/>
        <v>PE-652482-238161003010025020-20171129-20171130-187</v>
      </c>
      <c r="X337" t="str">
        <f t="shared" si="51"/>
        <v/>
      </c>
      <c r="Y337" t="str">
        <f t="shared" si="52"/>
        <v/>
      </c>
      <c r="Z337" t="str">
        <f t="shared" si="53"/>
        <v/>
      </c>
    </row>
    <row r="338" spans="1:26" x14ac:dyDescent="0.25">
      <c r="A338" t="s">
        <v>620</v>
      </c>
      <c r="B338" t="s">
        <v>621</v>
      </c>
      <c r="C338" t="s">
        <v>107</v>
      </c>
      <c r="D338">
        <v>419235</v>
      </c>
      <c r="E338" s="9">
        <v>43070</v>
      </c>
      <c r="F338" s="9">
        <v>43072</v>
      </c>
      <c r="H338">
        <v>54</v>
      </c>
      <c r="I338" t="s">
        <v>390</v>
      </c>
      <c r="P338">
        <f t="shared" si="45"/>
        <v>419235</v>
      </c>
      <c r="Q338">
        <f>MATCH(C338, TPlaza[CLAVE], 0)</f>
        <v>54</v>
      </c>
      <c r="R338">
        <f>IF(B338="", "", MATCH(B338, 'Ausencias Clean'!$M$2:$M$763, 0))</f>
        <v>188</v>
      </c>
      <c r="S338" s="9">
        <f t="shared" si="46"/>
        <v>43070</v>
      </c>
      <c r="T338" s="9">
        <f t="shared" si="47"/>
        <v>43072</v>
      </c>
      <c r="U338" t="str">
        <f t="shared" si="48"/>
        <v>TEMPORAL</v>
      </c>
      <c r="V338" t="str">
        <f t="shared" si="49"/>
        <v/>
      </c>
      <c r="W338" t="str">
        <f t="shared" si="50"/>
        <v>PE-321084-2381610030005091-20171201-20171203-190</v>
      </c>
      <c r="X338" t="str">
        <f t="shared" si="51"/>
        <v/>
      </c>
      <c r="Y338" t="str">
        <f t="shared" si="52"/>
        <v/>
      </c>
      <c r="Z338" t="str">
        <f t="shared" si="53"/>
        <v/>
      </c>
    </row>
    <row r="339" spans="1:26" x14ac:dyDescent="0.25">
      <c r="A339" t="s">
        <v>622</v>
      </c>
      <c r="B339" t="s">
        <v>623</v>
      </c>
      <c r="C339" t="s">
        <v>21</v>
      </c>
      <c r="D339">
        <v>569774</v>
      </c>
      <c r="E339" s="9">
        <v>43072</v>
      </c>
      <c r="F339" s="9">
        <v>43072</v>
      </c>
      <c r="H339">
        <v>11</v>
      </c>
      <c r="I339" t="s">
        <v>555</v>
      </c>
      <c r="P339">
        <f t="shared" si="45"/>
        <v>569774</v>
      </c>
      <c r="Q339">
        <f>MATCH(C339, TPlaza[CLAVE], 0)</f>
        <v>11</v>
      </c>
      <c r="R339">
        <f>IF(B339="", "", MATCH(B339, 'Ausencias Clean'!$M$2:$M$763, 0))</f>
        <v>190</v>
      </c>
      <c r="S339" s="9">
        <f t="shared" si="46"/>
        <v>43072</v>
      </c>
      <c r="T339" s="9">
        <f t="shared" si="47"/>
        <v>43072</v>
      </c>
      <c r="U339" t="str">
        <f t="shared" si="48"/>
        <v>TEMPORAL</v>
      </c>
      <c r="V339" t="str">
        <f t="shared" si="49"/>
        <v/>
      </c>
      <c r="W339" t="str">
        <f t="shared" si="50"/>
        <v>PE-333892-240286003030303-20171203-20171203-192</v>
      </c>
      <c r="X339" t="str">
        <f t="shared" si="51"/>
        <v/>
      </c>
      <c r="Y339" t="str">
        <f t="shared" si="52"/>
        <v/>
      </c>
      <c r="Z339" t="str">
        <f t="shared" si="53"/>
        <v/>
      </c>
    </row>
    <row r="340" spans="1:26" x14ac:dyDescent="0.25">
      <c r="A340" t="s">
        <v>624</v>
      </c>
      <c r="B340" t="s">
        <v>625</v>
      </c>
      <c r="C340" t="s">
        <v>135</v>
      </c>
      <c r="D340">
        <v>355556</v>
      </c>
      <c r="E340" s="9">
        <v>43073</v>
      </c>
      <c r="F340" s="9">
        <v>43097</v>
      </c>
      <c r="H340">
        <v>68</v>
      </c>
      <c r="I340" t="s">
        <v>366</v>
      </c>
      <c r="P340">
        <f t="shared" si="45"/>
        <v>355556</v>
      </c>
      <c r="Q340">
        <f>MATCH(C340, TPlaza[CLAVE], 0)</f>
        <v>68</v>
      </c>
      <c r="R340">
        <f>IF(B340="", "", MATCH(B340, 'Ausencias Clean'!$M$2:$M$763, 0))</f>
        <v>191</v>
      </c>
      <c r="S340" s="9">
        <f t="shared" si="46"/>
        <v>43073</v>
      </c>
      <c r="T340" s="9">
        <f t="shared" si="47"/>
        <v>43097</v>
      </c>
      <c r="U340" t="str">
        <f t="shared" si="48"/>
        <v>TEMPORAL</v>
      </c>
      <c r="V340" t="str">
        <f t="shared" si="49"/>
        <v/>
      </c>
      <c r="W340" t="str">
        <f t="shared" si="50"/>
        <v>VA-516899-24028600  10022-20171204-20171228-193</v>
      </c>
      <c r="X340" t="str">
        <f t="shared" si="51"/>
        <v/>
      </c>
      <c r="Y340" t="str">
        <f t="shared" si="52"/>
        <v/>
      </c>
      <c r="Z340" t="str">
        <f t="shared" si="53"/>
        <v/>
      </c>
    </row>
    <row r="341" spans="1:26" x14ac:dyDescent="0.25">
      <c r="C341" t="s">
        <v>131</v>
      </c>
      <c r="D341">
        <v>267971</v>
      </c>
      <c r="E341" s="9">
        <v>43052</v>
      </c>
      <c r="F341" s="9">
        <v>43100</v>
      </c>
      <c r="H341">
        <v>66</v>
      </c>
      <c r="I341" t="s">
        <v>398</v>
      </c>
      <c r="P341">
        <f t="shared" si="45"/>
        <v>267971</v>
      </c>
      <c r="Q341">
        <f>MATCH(C341, TPlaza[CLAVE], 0)</f>
        <v>66</v>
      </c>
      <c r="R341" t="str">
        <f>IF(B341="", "", MATCH(B341, 'Ausencias Clean'!$M$2:$M$763, 0))</f>
        <v/>
      </c>
      <c r="S341" s="9">
        <f t="shared" si="46"/>
        <v>43052</v>
      </c>
      <c r="T341" s="9">
        <f t="shared" si="47"/>
        <v>43100</v>
      </c>
      <c r="U341" t="str">
        <f t="shared" si="48"/>
        <v>TEMPORAL</v>
      </c>
      <c r="V341" t="str">
        <f t="shared" si="49"/>
        <v/>
      </c>
      <c r="W341" t="str">
        <f t="shared" si="50"/>
        <v/>
      </c>
      <c r="X341" t="str">
        <f t="shared" si="51"/>
        <v/>
      </c>
      <c r="Y341" t="str">
        <f t="shared" si="52"/>
        <v/>
      </c>
      <c r="Z341" t="str">
        <f t="shared" si="53"/>
        <v/>
      </c>
    </row>
    <row r="342" spans="1:26" x14ac:dyDescent="0.25">
      <c r="A342" t="s">
        <v>626</v>
      </c>
      <c r="B342" t="s">
        <v>627</v>
      </c>
      <c r="C342" t="s">
        <v>131</v>
      </c>
      <c r="D342">
        <v>405756</v>
      </c>
      <c r="E342" s="9">
        <v>43073</v>
      </c>
      <c r="F342" s="9">
        <v>43097</v>
      </c>
      <c r="H342">
        <v>66</v>
      </c>
      <c r="I342" t="s">
        <v>372</v>
      </c>
      <c r="P342">
        <f t="shared" si="45"/>
        <v>405756</v>
      </c>
      <c r="Q342">
        <f>MATCH(C342, TPlaza[CLAVE], 0)</f>
        <v>66</v>
      </c>
      <c r="R342">
        <f>IF(B342="", "", MATCH(B342, 'Ausencias Clean'!$M$2:$M$763, 0))</f>
        <v>193</v>
      </c>
      <c r="S342" s="9">
        <f t="shared" si="46"/>
        <v>43073</v>
      </c>
      <c r="T342" s="9">
        <f t="shared" si="47"/>
        <v>43097</v>
      </c>
      <c r="U342" t="str">
        <f t="shared" si="48"/>
        <v>TEMPORAL</v>
      </c>
      <c r="V342" t="str">
        <f t="shared" si="49"/>
        <v/>
      </c>
      <c r="W342" t="str">
        <f t="shared" si="50"/>
        <v>VA-267971-23828600  10020-20171204-20171228-195</v>
      </c>
      <c r="X342" t="str">
        <f t="shared" si="51"/>
        <v/>
      </c>
      <c r="Y342" t="str">
        <f t="shared" si="52"/>
        <v/>
      </c>
      <c r="Z342" t="str">
        <f t="shared" si="53"/>
        <v/>
      </c>
    </row>
    <row r="343" spans="1:26" x14ac:dyDescent="0.25">
      <c r="A343" t="s">
        <v>628</v>
      </c>
      <c r="B343" t="s">
        <v>629</v>
      </c>
      <c r="C343" t="s">
        <v>55</v>
      </c>
      <c r="D343">
        <v>452405</v>
      </c>
      <c r="E343" s="9">
        <v>43073</v>
      </c>
      <c r="F343" s="9">
        <v>43079</v>
      </c>
      <c r="H343">
        <v>28</v>
      </c>
      <c r="I343" t="s">
        <v>386</v>
      </c>
      <c r="P343">
        <f t="shared" si="45"/>
        <v>452405</v>
      </c>
      <c r="Q343">
        <f>MATCH(C343, TPlaza[CLAVE], 0)</f>
        <v>28</v>
      </c>
      <c r="R343">
        <f>IF(B343="", "", MATCH(B343, 'Ausencias Clean'!$M$2:$M$763, 0))</f>
        <v>199</v>
      </c>
      <c r="S343" s="9">
        <f t="shared" si="46"/>
        <v>43073</v>
      </c>
      <c r="T343" s="9">
        <f t="shared" si="47"/>
        <v>43079</v>
      </c>
      <c r="U343" t="str">
        <f t="shared" si="48"/>
        <v>TEMPORAL</v>
      </c>
      <c r="V343" t="str">
        <f t="shared" si="49"/>
        <v/>
      </c>
      <c r="W343" t="str">
        <f t="shared" si="50"/>
        <v>CO-567997-24028600  10037-20171204-20171210-201</v>
      </c>
      <c r="X343" t="str">
        <f t="shared" si="51"/>
        <v/>
      </c>
      <c r="Y343" t="str">
        <f t="shared" si="52"/>
        <v/>
      </c>
      <c r="Z343" t="str">
        <f t="shared" si="53"/>
        <v/>
      </c>
    </row>
    <row r="344" spans="1:26" x14ac:dyDescent="0.25">
      <c r="C344" t="s">
        <v>143</v>
      </c>
      <c r="D344">
        <v>481382</v>
      </c>
      <c r="E344" s="9">
        <v>43051</v>
      </c>
      <c r="F344" s="9">
        <v>43099</v>
      </c>
      <c r="H344">
        <v>72</v>
      </c>
      <c r="I344" t="s">
        <v>403</v>
      </c>
      <c r="P344">
        <f t="shared" si="45"/>
        <v>481382</v>
      </c>
      <c r="Q344">
        <f>MATCH(C344, TPlaza[CLAVE], 0)</f>
        <v>72</v>
      </c>
      <c r="R344" t="str">
        <f>IF(B344="", "", MATCH(B344, 'Ausencias Clean'!$M$2:$M$763, 0))</f>
        <v/>
      </c>
      <c r="S344" s="9">
        <f t="shared" si="46"/>
        <v>43051</v>
      </c>
      <c r="T344" s="9">
        <f t="shared" si="47"/>
        <v>43099</v>
      </c>
      <c r="U344" t="str">
        <f t="shared" si="48"/>
        <v>TEMPORAL</v>
      </c>
      <c r="V344" t="str">
        <f t="shared" si="49"/>
        <v/>
      </c>
      <c r="W344" t="str">
        <f t="shared" si="50"/>
        <v/>
      </c>
      <c r="X344" t="str">
        <f t="shared" si="51"/>
        <v/>
      </c>
      <c r="Y344" t="str">
        <f t="shared" si="52"/>
        <v/>
      </c>
      <c r="Z344" t="str">
        <f t="shared" si="53"/>
        <v/>
      </c>
    </row>
    <row r="345" spans="1:26" x14ac:dyDescent="0.25">
      <c r="C345" t="s">
        <v>141</v>
      </c>
      <c r="D345">
        <v>542634</v>
      </c>
      <c r="E345" s="9">
        <v>43063</v>
      </c>
      <c r="F345" s="9">
        <v>43100</v>
      </c>
      <c r="H345">
        <v>71</v>
      </c>
      <c r="I345" t="s">
        <v>358</v>
      </c>
      <c r="P345">
        <f t="shared" si="45"/>
        <v>542634</v>
      </c>
      <c r="Q345">
        <f>MATCH(C345, TPlaza[CLAVE], 0)</f>
        <v>71</v>
      </c>
      <c r="R345" t="str">
        <f>IF(B345="", "", MATCH(B345, 'Ausencias Clean'!$M$2:$M$763, 0))</f>
        <v/>
      </c>
      <c r="S345" s="9">
        <f t="shared" si="46"/>
        <v>43063</v>
      </c>
      <c r="T345" s="9">
        <f t="shared" si="47"/>
        <v>43100</v>
      </c>
      <c r="U345" t="str">
        <f t="shared" si="48"/>
        <v>TEMPORAL</v>
      </c>
      <c r="V345" t="str">
        <f t="shared" si="49"/>
        <v/>
      </c>
      <c r="W345" t="str">
        <f t="shared" si="50"/>
        <v/>
      </c>
      <c r="X345" t="str">
        <f t="shared" si="51"/>
        <v/>
      </c>
      <c r="Y345" t="str">
        <f t="shared" si="52"/>
        <v/>
      </c>
      <c r="Z345" t="str">
        <f t="shared" si="53"/>
        <v/>
      </c>
    </row>
    <row r="346" spans="1:26" x14ac:dyDescent="0.25">
      <c r="C346" t="s">
        <v>145</v>
      </c>
      <c r="D346">
        <v>447360</v>
      </c>
      <c r="E346" s="9">
        <v>43051</v>
      </c>
      <c r="F346" s="9">
        <v>43099</v>
      </c>
      <c r="H346">
        <v>73</v>
      </c>
      <c r="I346" t="s">
        <v>405</v>
      </c>
      <c r="P346">
        <f t="shared" si="45"/>
        <v>447360</v>
      </c>
      <c r="Q346">
        <f>MATCH(C346, TPlaza[CLAVE], 0)</f>
        <v>73</v>
      </c>
      <c r="R346" t="str">
        <f>IF(B346="", "", MATCH(B346, 'Ausencias Clean'!$M$2:$M$763, 0))</f>
        <v/>
      </c>
      <c r="S346" s="9">
        <f t="shared" si="46"/>
        <v>43051</v>
      </c>
      <c r="T346" s="9">
        <f t="shared" si="47"/>
        <v>43099</v>
      </c>
      <c r="U346" t="str">
        <f t="shared" si="48"/>
        <v>TEMPORAL</v>
      </c>
      <c r="V346" t="str">
        <f t="shared" si="49"/>
        <v/>
      </c>
      <c r="W346" t="str">
        <f t="shared" si="50"/>
        <v/>
      </c>
      <c r="X346" t="str">
        <f t="shared" si="51"/>
        <v/>
      </c>
      <c r="Y346" t="str">
        <f t="shared" si="52"/>
        <v/>
      </c>
      <c r="Z346" t="str">
        <f t="shared" si="53"/>
        <v/>
      </c>
    </row>
    <row r="347" spans="1:26" x14ac:dyDescent="0.25">
      <c r="A347" t="s">
        <v>630</v>
      </c>
      <c r="B347" t="s">
        <v>631</v>
      </c>
      <c r="C347" t="s">
        <v>47</v>
      </c>
      <c r="D347">
        <v>569774</v>
      </c>
      <c r="E347" s="9">
        <v>43077</v>
      </c>
      <c r="F347" s="9">
        <v>43077</v>
      </c>
      <c r="H347">
        <v>24</v>
      </c>
      <c r="I347" t="s">
        <v>555</v>
      </c>
      <c r="P347">
        <f t="shared" si="45"/>
        <v>569774</v>
      </c>
      <c r="Q347">
        <f>MATCH(C347, TPlaza[CLAVE], 0)</f>
        <v>24</v>
      </c>
      <c r="R347">
        <f>IF(B347="", "", MATCH(B347, 'Ausencias Clean'!$M$2:$M$763, 0))</f>
        <v>200</v>
      </c>
      <c r="S347" s="9">
        <f t="shared" si="46"/>
        <v>43077</v>
      </c>
      <c r="T347" s="9">
        <f t="shared" si="47"/>
        <v>43077</v>
      </c>
      <c r="U347" t="str">
        <f t="shared" si="48"/>
        <v>TEMPORAL</v>
      </c>
      <c r="V347" t="str">
        <f t="shared" si="49"/>
        <v/>
      </c>
      <c r="W347" t="str">
        <f t="shared" si="50"/>
        <v>PE-426226-240289003004026-20171208-20171208-202</v>
      </c>
      <c r="X347" t="str">
        <f t="shared" si="51"/>
        <v/>
      </c>
      <c r="Y347" t="str">
        <f t="shared" si="52"/>
        <v/>
      </c>
      <c r="Z347" t="str">
        <f t="shared" si="53"/>
        <v/>
      </c>
    </row>
    <row r="348" spans="1:26" x14ac:dyDescent="0.25">
      <c r="A348" t="s">
        <v>632</v>
      </c>
      <c r="B348" t="s">
        <v>633</v>
      </c>
      <c r="C348" t="s">
        <v>35</v>
      </c>
      <c r="D348">
        <v>566508</v>
      </c>
      <c r="E348" s="9">
        <v>43073</v>
      </c>
      <c r="F348" s="9">
        <v>43079</v>
      </c>
      <c r="H348">
        <v>18</v>
      </c>
      <c r="I348" t="s">
        <v>634</v>
      </c>
      <c r="P348">
        <f t="shared" si="45"/>
        <v>566508</v>
      </c>
      <c r="Q348">
        <f>MATCH(C348, TPlaza[CLAVE], 0)</f>
        <v>18</v>
      </c>
      <c r="R348">
        <f>IF(B348="", "", MATCH(B348, 'Ausencias Clean'!$M$2:$M$763, 0))</f>
        <v>198</v>
      </c>
      <c r="S348" s="9">
        <f t="shared" si="46"/>
        <v>43073</v>
      </c>
      <c r="T348" s="9">
        <f t="shared" si="47"/>
        <v>43079</v>
      </c>
      <c r="U348" t="str">
        <f t="shared" si="48"/>
        <v>TEMPORAL</v>
      </c>
      <c r="V348" t="str">
        <f t="shared" si="49"/>
        <v/>
      </c>
      <c r="W348" t="str">
        <f t="shared" si="50"/>
        <v>CO-307452-24028600  10009-20171204-20171210-200</v>
      </c>
      <c r="X348" t="str">
        <f t="shared" si="51"/>
        <v/>
      </c>
      <c r="Y348" t="str">
        <f t="shared" si="52"/>
        <v/>
      </c>
      <c r="Z348" t="str">
        <f t="shared" si="53"/>
        <v/>
      </c>
    </row>
    <row r="349" spans="1:26" x14ac:dyDescent="0.25">
      <c r="A349" t="s">
        <v>635</v>
      </c>
      <c r="B349" t="s">
        <v>636</v>
      </c>
      <c r="C349" t="s">
        <v>89</v>
      </c>
      <c r="D349">
        <v>569774</v>
      </c>
      <c r="E349" s="9">
        <v>43079</v>
      </c>
      <c r="F349" s="9">
        <v>43080</v>
      </c>
      <c r="H349">
        <v>45</v>
      </c>
      <c r="I349" t="s">
        <v>555</v>
      </c>
      <c r="P349">
        <f t="shared" si="45"/>
        <v>569774</v>
      </c>
      <c r="Q349">
        <f>MATCH(C349, TPlaza[CLAVE], 0)</f>
        <v>45</v>
      </c>
      <c r="R349">
        <f>IF(B349="", "", MATCH(B349, 'Ausencias Clean'!$M$2:$M$763, 0))</f>
        <v>205</v>
      </c>
      <c r="S349" s="9">
        <f t="shared" si="46"/>
        <v>43079</v>
      </c>
      <c r="T349" s="9">
        <f t="shared" si="47"/>
        <v>43080</v>
      </c>
      <c r="U349" t="str">
        <f t="shared" si="48"/>
        <v>TEMPORAL</v>
      </c>
      <c r="V349" t="str">
        <f t="shared" si="49"/>
        <v/>
      </c>
      <c r="W349" t="str">
        <f t="shared" si="50"/>
        <v>PE-539767-24028600  10027-20171210-20171211-207</v>
      </c>
      <c r="X349" t="str">
        <f t="shared" si="51"/>
        <v/>
      </c>
      <c r="Y349" t="str">
        <f t="shared" si="52"/>
        <v/>
      </c>
      <c r="Z349" t="str">
        <f t="shared" si="53"/>
        <v/>
      </c>
    </row>
    <row r="350" spans="1:26" x14ac:dyDescent="0.25">
      <c r="A350" t="s">
        <v>637</v>
      </c>
      <c r="B350" t="s">
        <v>638</v>
      </c>
      <c r="C350" t="s">
        <v>85</v>
      </c>
      <c r="D350">
        <v>582776</v>
      </c>
      <c r="E350" s="9">
        <v>43081</v>
      </c>
      <c r="F350" s="9">
        <v>43115</v>
      </c>
      <c r="H350">
        <v>43</v>
      </c>
      <c r="I350" t="s">
        <v>340</v>
      </c>
      <c r="P350">
        <f t="shared" si="45"/>
        <v>582776</v>
      </c>
      <c r="Q350">
        <f>MATCH(C350, TPlaza[CLAVE], 0)</f>
        <v>43</v>
      </c>
      <c r="R350">
        <f>IF(B350="", "", MATCH(B350, 'Ausencias Clean'!$M$2:$M$763, 0))</f>
        <v>187</v>
      </c>
      <c r="S350" s="9">
        <f t="shared" si="46"/>
        <v>43081</v>
      </c>
      <c r="T350" s="9">
        <f t="shared" si="47"/>
        <v>43115</v>
      </c>
      <c r="U350" t="str">
        <f t="shared" si="48"/>
        <v>TEMPORAL</v>
      </c>
      <c r="V350" t="str">
        <f t="shared" si="49"/>
        <v/>
      </c>
      <c r="W350" t="str">
        <f t="shared" si="50"/>
        <v>VA-258993-24028600  10025-20171212-20180115-189</v>
      </c>
      <c r="X350" t="str">
        <f t="shared" si="51"/>
        <v/>
      </c>
      <c r="Y350" t="str">
        <f t="shared" si="52"/>
        <v/>
      </c>
      <c r="Z350" t="str">
        <f t="shared" si="53"/>
        <v/>
      </c>
    </row>
    <row r="351" spans="1:26" x14ac:dyDescent="0.25">
      <c r="A351" t="s">
        <v>639</v>
      </c>
      <c r="B351" t="s">
        <v>640</v>
      </c>
      <c r="C351" t="s">
        <v>47</v>
      </c>
      <c r="D351">
        <v>361730</v>
      </c>
      <c r="E351" s="9">
        <v>43080</v>
      </c>
      <c r="F351" s="9">
        <v>43082</v>
      </c>
      <c r="H351">
        <v>24</v>
      </c>
      <c r="I351" t="s">
        <v>447</v>
      </c>
      <c r="P351">
        <f t="shared" si="45"/>
        <v>361730</v>
      </c>
      <c r="Q351">
        <f>MATCH(C351, TPlaza[CLAVE], 0)</f>
        <v>24</v>
      </c>
      <c r="R351">
        <f>IF(B351="", "", MATCH(B351, 'Ausencias Clean'!$M$2:$M$763, 0))</f>
        <v>204</v>
      </c>
      <c r="S351" s="9">
        <f t="shared" si="46"/>
        <v>43080</v>
      </c>
      <c r="T351" s="9">
        <f t="shared" si="47"/>
        <v>43082</v>
      </c>
      <c r="U351" t="str">
        <f t="shared" si="48"/>
        <v>TEMPORAL</v>
      </c>
      <c r="V351" t="str">
        <f t="shared" si="49"/>
        <v/>
      </c>
      <c r="W351" t="str">
        <f t="shared" si="50"/>
        <v>CO-502171-24028600  10040-20171211-20171213-206</v>
      </c>
      <c r="X351" t="str">
        <f t="shared" si="51"/>
        <v/>
      </c>
      <c r="Y351" t="str">
        <f t="shared" si="52"/>
        <v/>
      </c>
      <c r="Z351" t="str">
        <f t="shared" si="53"/>
        <v/>
      </c>
    </row>
    <row r="352" spans="1:26" x14ac:dyDescent="0.25">
      <c r="A352" t="s">
        <v>641</v>
      </c>
      <c r="B352" t="s">
        <v>642</v>
      </c>
      <c r="C352" t="s">
        <v>35</v>
      </c>
      <c r="D352">
        <v>447554</v>
      </c>
      <c r="E352" s="9">
        <v>43082</v>
      </c>
      <c r="F352" s="9">
        <v>43086</v>
      </c>
      <c r="H352">
        <v>18</v>
      </c>
      <c r="I352" t="s">
        <v>617</v>
      </c>
      <c r="P352">
        <f t="shared" si="45"/>
        <v>447554</v>
      </c>
      <c r="Q352">
        <f>MATCH(C352, TPlaza[CLAVE], 0)</f>
        <v>18</v>
      </c>
      <c r="R352">
        <f>IF(B352="", "", MATCH(B352, 'Ausencias Clean'!$M$2:$M$763, 0))</f>
        <v>209</v>
      </c>
      <c r="S352" s="9">
        <f t="shared" si="46"/>
        <v>43082</v>
      </c>
      <c r="T352" s="9">
        <f t="shared" si="47"/>
        <v>43086</v>
      </c>
      <c r="U352" t="str">
        <f t="shared" si="48"/>
        <v>TEMPORAL</v>
      </c>
      <c r="V352" t="str">
        <f t="shared" si="49"/>
        <v/>
      </c>
      <c r="W352" t="str">
        <f t="shared" si="50"/>
        <v>CO-307452-24028600  10009-20171211-20171217-211</v>
      </c>
      <c r="X352" t="str">
        <f t="shared" si="51"/>
        <v/>
      </c>
      <c r="Y352" t="str">
        <f t="shared" si="52"/>
        <v/>
      </c>
      <c r="Z352" t="str">
        <f t="shared" si="53"/>
        <v/>
      </c>
    </row>
    <row r="353" spans="1:26" x14ac:dyDescent="0.25">
      <c r="A353" t="s">
        <v>628</v>
      </c>
      <c r="B353" t="s">
        <v>629</v>
      </c>
      <c r="C353" t="s">
        <v>55</v>
      </c>
      <c r="D353">
        <v>324382</v>
      </c>
      <c r="E353" s="9">
        <v>43074</v>
      </c>
      <c r="F353" s="9">
        <v>43079</v>
      </c>
      <c r="H353">
        <v>28</v>
      </c>
      <c r="I353" t="s">
        <v>643</v>
      </c>
      <c r="P353">
        <f t="shared" si="45"/>
        <v>324382</v>
      </c>
      <c r="Q353">
        <f>MATCH(C353, TPlaza[CLAVE], 0)</f>
        <v>28</v>
      </c>
      <c r="R353">
        <f>IF(B353="", "", MATCH(B353, 'Ausencias Clean'!$M$2:$M$763, 0))</f>
        <v>199</v>
      </c>
      <c r="S353" s="9">
        <f t="shared" si="46"/>
        <v>43074</v>
      </c>
      <c r="T353" s="9">
        <f t="shared" si="47"/>
        <v>43079</v>
      </c>
      <c r="U353" t="str">
        <f t="shared" si="48"/>
        <v>TEMPORAL</v>
      </c>
      <c r="V353" t="str">
        <f t="shared" si="49"/>
        <v/>
      </c>
      <c r="W353" t="str">
        <f t="shared" si="50"/>
        <v>CO-567997-24028600  10037-20171204-20171210-201</v>
      </c>
      <c r="X353" t="str">
        <f t="shared" si="51"/>
        <v/>
      </c>
      <c r="Y353" t="str">
        <f t="shared" si="52"/>
        <v/>
      </c>
      <c r="Z353" t="str">
        <f t="shared" si="53"/>
        <v/>
      </c>
    </row>
    <row r="354" spans="1:26" x14ac:dyDescent="0.25">
      <c r="A354" t="s">
        <v>644</v>
      </c>
      <c r="B354" t="s">
        <v>645</v>
      </c>
      <c r="C354" t="s">
        <v>57</v>
      </c>
      <c r="D354">
        <v>279446</v>
      </c>
      <c r="E354" s="9">
        <v>43076</v>
      </c>
      <c r="F354" s="9">
        <v>43079</v>
      </c>
      <c r="H354">
        <v>29</v>
      </c>
      <c r="I354" t="s">
        <v>646</v>
      </c>
      <c r="P354">
        <f t="shared" si="45"/>
        <v>279446</v>
      </c>
      <c r="Q354">
        <f>MATCH(C354, TPlaza[CLAVE], 0)</f>
        <v>29</v>
      </c>
      <c r="R354">
        <f>IF(B354="", "", MATCH(B354, 'Ausencias Clean'!$M$2:$M$763, 0))</f>
        <v>197</v>
      </c>
      <c r="S354" s="9">
        <f t="shared" si="46"/>
        <v>43076</v>
      </c>
      <c r="T354" s="9">
        <f t="shared" si="47"/>
        <v>43079</v>
      </c>
      <c r="U354" t="str">
        <f t="shared" si="48"/>
        <v>TEMPORAL</v>
      </c>
      <c r="V354" t="str">
        <f t="shared" si="49"/>
        <v/>
      </c>
      <c r="W354" t="str">
        <f t="shared" si="50"/>
        <v>CO-574454-24028600  10038-20171204-20171210-199</v>
      </c>
      <c r="X354" t="str">
        <f t="shared" si="51"/>
        <v/>
      </c>
      <c r="Y354" t="str">
        <f t="shared" si="52"/>
        <v/>
      </c>
      <c r="Z354" t="str">
        <f t="shared" si="53"/>
        <v/>
      </c>
    </row>
    <row r="355" spans="1:26" x14ac:dyDescent="0.25">
      <c r="A355" t="s">
        <v>647</v>
      </c>
      <c r="B355" t="s">
        <v>648</v>
      </c>
      <c r="C355" t="s">
        <v>47</v>
      </c>
      <c r="D355">
        <v>361730</v>
      </c>
      <c r="E355" s="9">
        <v>43083</v>
      </c>
      <c r="F355" s="9">
        <v>43086</v>
      </c>
      <c r="H355">
        <v>24</v>
      </c>
      <c r="I355" t="s">
        <v>447</v>
      </c>
      <c r="P355">
        <f t="shared" si="45"/>
        <v>361730</v>
      </c>
      <c r="Q355">
        <f>MATCH(C355, TPlaza[CLAVE], 0)</f>
        <v>24</v>
      </c>
      <c r="R355">
        <f>IF(B355="", "", MATCH(B355, 'Ausencias Clean'!$M$2:$M$763, 0))</f>
        <v>212</v>
      </c>
      <c r="S355" s="9">
        <f t="shared" si="46"/>
        <v>43083</v>
      </c>
      <c r="T355" s="9">
        <f t="shared" si="47"/>
        <v>43086</v>
      </c>
      <c r="U355" t="str">
        <f t="shared" si="48"/>
        <v>TEMPORAL</v>
      </c>
      <c r="V355" t="str">
        <f t="shared" si="49"/>
        <v/>
      </c>
      <c r="W355" t="str">
        <f t="shared" si="50"/>
        <v>CO-502171-240289003004026-20171214-20171217-214</v>
      </c>
      <c r="X355" t="str">
        <f t="shared" si="51"/>
        <v/>
      </c>
      <c r="Y355" t="str">
        <f t="shared" si="52"/>
        <v/>
      </c>
      <c r="Z355" t="str">
        <f t="shared" si="53"/>
        <v/>
      </c>
    </row>
    <row r="356" spans="1:26" x14ac:dyDescent="0.25">
      <c r="A356" t="s">
        <v>649</v>
      </c>
      <c r="B356" t="s">
        <v>650</v>
      </c>
      <c r="C356" t="s">
        <v>57</v>
      </c>
      <c r="D356">
        <v>764361</v>
      </c>
      <c r="E356" s="9">
        <v>43081</v>
      </c>
      <c r="F356" s="9">
        <v>43086</v>
      </c>
      <c r="H356">
        <v>29</v>
      </c>
      <c r="I356" t="s">
        <v>651</v>
      </c>
      <c r="P356">
        <f t="shared" si="45"/>
        <v>764361</v>
      </c>
      <c r="Q356">
        <f>MATCH(C356, TPlaza[CLAVE], 0)</f>
        <v>29</v>
      </c>
      <c r="R356">
        <f>IF(B356="", "", MATCH(B356, 'Ausencias Clean'!$M$2:$M$763, 0))</f>
        <v>213</v>
      </c>
      <c r="S356" s="9">
        <f t="shared" si="46"/>
        <v>43081</v>
      </c>
      <c r="T356" s="9">
        <f t="shared" si="47"/>
        <v>43086</v>
      </c>
      <c r="U356" t="str">
        <f t="shared" si="48"/>
        <v>TEMPORAL</v>
      </c>
      <c r="V356" t="str">
        <f t="shared" si="49"/>
        <v/>
      </c>
      <c r="W356" t="str">
        <f t="shared" si="50"/>
        <v>CO-574454-24028600  10038-20171211-20171217-215</v>
      </c>
      <c r="X356" t="str">
        <f t="shared" si="51"/>
        <v/>
      </c>
      <c r="Y356" t="str">
        <f t="shared" si="52"/>
        <v/>
      </c>
      <c r="Z356" t="str">
        <f t="shared" si="53"/>
        <v/>
      </c>
    </row>
    <row r="357" spans="1:26" x14ac:dyDescent="0.25">
      <c r="A357" t="s">
        <v>652</v>
      </c>
      <c r="B357" t="s">
        <v>653</v>
      </c>
      <c r="C357" t="s">
        <v>47</v>
      </c>
      <c r="D357">
        <v>502171</v>
      </c>
      <c r="E357" s="9">
        <v>43080</v>
      </c>
      <c r="F357" s="9">
        <v>43115</v>
      </c>
      <c r="H357">
        <v>24</v>
      </c>
      <c r="I357" t="s">
        <v>339</v>
      </c>
      <c r="P357">
        <f t="shared" si="45"/>
        <v>502171</v>
      </c>
      <c r="Q357">
        <f>MATCH(C357, TPlaza[CLAVE], 0)</f>
        <v>24</v>
      </c>
      <c r="R357">
        <f>IF(B357="", "", MATCH(B357, 'Ausencias Clean'!$M$2:$M$763, 0))</f>
        <v>214</v>
      </c>
      <c r="S357" s="9">
        <f t="shared" si="46"/>
        <v>43080</v>
      </c>
      <c r="T357" s="9">
        <f t="shared" si="47"/>
        <v>43115</v>
      </c>
      <c r="U357" t="str">
        <f t="shared" si="48"/>
        <v>TEMPORAL</v>
      </c>
      <c r="V357" t="str">
        <f t="shared" si="49"/>
        <v/>
      </c>
      <c r="W357" t="str">
        <f t="shared" si="50"/>
        <v>VA-426226-240289003004026-20171211-20180115-216</v>
      </c>
      <c r="X357" t="str">
        <f t="shared" si="51"/>
        <v/>
      </c>
      <c r="Y357" t="str">
        <f t="shared" si="52"/>
        <v/>
      </c>
      <c r="Z357" t="str">
        <f t="shared" si="53"/>
        <v/>
      </c>
    </row>
    <row r="358" spans="1:26" x14ac:dyDescent="0.25">
      <c r="A358" t="s">
        <v>654</v>
      </c>
      <c r="B358" t="s">
        <v>655</v>
      </c>
      <c r="C358" t="s">
        <v>105</v>
      </c>
      <c r="D358">
        <v>419235</v>
      </c>
      <c r="E358" s="9">
        <v>43083</v>
      </c>
      <c r="F358" s="9">
        <v>43084</v>
      </c>
      <c r="H358">
        <v>53</v>
      </c>
      <c r="I358" t="s">
        <v>390</v>
      </c>
      <c r="P358">
        <f t="shared" si="45"/>
        <v>419235</v>
      </c>
      <c r="Q358">
        <f>MATCH(C358, TPlaza[CLAVE], 0)</f>
        <v>53</v>
      </c>
      <c r="R358">
        <f>IF(B358="", "", MATCH(B358, 'Ausencias Clean'!$M$2:$M$763, 0))</f>
        <v>208</v>
      </c>
      <c r="S358" s="9">
        <f t="shared" si="46"/>
        <v>43083</v>
      </c>
      <c r="T358" s="9">
        <f t="shared" si="47"/>
        <v>43084</v>
      </c>
      <c r="U358" t="str">
        <f t="shared" si="48"/>
        <v>TEMPORAL</v>
      </c>
      <c r="V358" t="str">
        <f t="shared" si="49"/>
        <v/>
      </c>
      <c r="W358" t="str">
        <f t="shared" si="50"/>
        <v>PE-317017-238161003000030503-20171214-20171215-210</v>
      </c>
      <c r="X358" t="str">
        <f t="shared" si="51"/>
        <v/>
      </c>
      <c r="Y358" t="str">
        <f t="shared" si="52"/>
        <v/>
      </c>
      <c r="Z358" t="str">
        <f t="shared" si="53"/>
        <v/>
      </c>
    </row>
    <row r="359" spans="1:26" x14ac:dyDescent="0.25">
      <c r="A359" t="s">
        <v>656</v>
      </c>
      <c r="B359" t="s">
        <v>657</v>
      </c>
      <c r="C359" t="s">
        <v>39</v>
      </c>
      <c r="D359">
        <v>324382</v>
      </c>
      <c r="E359" s="9">
        <v>43080</v>
      </c>
      <c r="F359" s="9">
        <v>43100</v>
      </c>
      <c r="H359">
        <v>20</v>
      </c>
      <c r="I359" t="s">
        <v>643</v>
      </c>
      <c r="P359">
        <f t="shared" si="45"/>
        <v>324382</v>
      </c>
      <c r="Q359">
        <f>MATCH(C359, TPlaza[CLAVE], 0)</f>
        <v>20</v>
      </c>
      <c r="R359">
        <f>IF(B359="", "", MATCH(B359, 'Ausencias Clean'!$M$2:$M$763, 0))</f>
        <v>216</v>
      </c>
      <c r="S359" s="9">
        <f t="shared" si="46"/>
        <v>43080</v>
      </c>
      <c r="T359" s="9">
        <f t="shared" si="47"/>
        <v>43100</v>
      </c>
      <c r="U359" t="str">
        <f t="shared" si="48"/>
        <v>TEMPORAL</v>
      </c>
      <c r="V359" t="str">
        <f t="shared" si="49"/>
        <v/>
      </c>
      <c r="W359" t="str">
        <f t="shared" si="50"/>
        <v>VA-566818-24028600  10011-20171211-20171231-218</v>
      </c>
      <c r="X359" t="str">
        <f t="shared" si="51"/>
        <v/>
      </c>
      <c r="Y359" t="str">
        <f t="shared" si="52"/>
        <v/>
      </c>
      <c r="Z359" t="str">
        <f t="shared" si="53"/>
        <v/>
      </c>
    </row>
    <row r="360" spans="1:26" x14ac:dyDescent="0.25">
      <c r="C360" t="s">
        <v>61</v>
      </c>
      <c r="D360">
        <v>566173</v>
      </c>
      <c r="E360" s="9">
        <v>43081</v>
      </c>
      <c r="F360" s="9">
        <v>43115</v>
      </c>
      <c r="H360">
        <v>31</v>
      </c>
      <c r="I360" t="s">
        <v>421</v>
      </c>
      <c r="P360">
        <f t="shared" si="45"/>
        <v>566173</v>
      </c>
      <c r="Q360">
        <f>MATCH(C360, TPlaza[CLAVE], 0)</f>
        <v>31</v>
      </c>
      <c r="R360" t="str">
        <f>IF(B360="", "", MATCH(B360, 'Ausencias Clean'!$M$2:$M$763, 0))</f>
        <v/>
      </c>
      <c r="S360" s="9">
        <f t="shared" si="46"/>
        <v>43081</v>
      </c>
      <c r="T360" s="9">
        <f t="shared" si="47"/>
        <v>43115</v>
      </c>
      <c r="U360" t="str">
        <f t="shared" si="48"/>
        <v>TEMPORAL</v>
      </c>
      <c r="V360" t="str">
        <f t="shared" si="49"/>
        <v/>
      </c>
      <c r="W360" t="str">
        <f t="shared" si="50"/>
        <v/>
      </c>
      <c r="X360" t="str">
        <f t="shared" si="51"/>
        <v/>
      </c>
      <c r="Y360" t="str">
        <f t="shared" si="52"/>
        <v/>
      </c>
      <c r="Z360" t="str">
        <f t="shared" si="53"/>
        <v/>
      </c>
    </row>
    <row r="361" spans="1:26" x14ac:dyDescent="0.25">
      <c r="C361" t="s">
        <v>67</v>
      </c>
      <c r="D361">
        <v>452405</v>
      </c>
      <c r="E361" s="9">
        <v>43081</v>
      </c>
      <c r="F361" s="9">
        <v>43115</v>
      </c>
      <c r="H361">
        <v>34</v>
      </c>
      <c r="I361" t="s">
        <v>386</v>
      </c>
      <c r="P361">
        <f t="shared" si="45"/>
        <v>452405</v>
      </c>
      <c r="Q361">
        <f>MATCH(C361, TPlaza[CLAVE], 0)</f>
        <v>34</v>
      </c>
      <c r="R361" t="str">
        <f>IF(B361="", "", MATCH(B361, 'Ausencias Clean'!$M$2:$M$763, 0))</f>
        <v/>
      </c>
      <c r="S361" s="9">
        <f t="shared" si="46"/>
        <v>43081</v>
      </c>
      <c r="T361" s="9">
        <f t="shared" si="47"/>
        <v>43115</v>
      </c>
      <c r="U361" t="str">
        <f t="shared" si="48"/>
        <v>TEMPORAL</v>
      </c>
      <c r="V361" t="str">
        <f t="shared" si="49"/>
        <v/>
      </c>
      <c r="W361" t="str">
        <f t="shared" si="50"/>
        <v/>
      </c>
      <c r="X361" t="str">
        <f t="shared" si="51"/>
        <v/>
      </c>
      <c r="Y361" t="str">
        <f t="shared" si="52"/>
        <v/>
      </c>
      <c r="Z361" t="str">
        <f t="shared" si="53"/>
        <v/>
      </c>
    </row>
    <row r="362" spans="1:26" x14ac:dyDescent="0.25">
      <c r="A362" t="s">
        <v>649</v>
      </c>
      <c r="B362" t="s">
        <v>650</v>
      </c>
      <c r="C362" t="s">
        <v>57</v>
      </c>
      <c r="D362">
        <v>764361</v>
      </c>
      <c r="E362" s="9">
        <v>43081</v>
      </c>
      <c r="F362" s="9">
        <v>43086</v>
      </c>
      <c r="H362">
        <v>29</v>
      </c>
      <c r="I362" t="s">
        <v>651</v>
      </c>
      <c r="P362">
        <f t="shared" si="45"/>
        <v>764361</v>
      </c>
      <c r="Q362">
        <f>MATCH(C362, TPlaza[CLAVE], 0)</f>
        <v>29</v>
      </c>
      <c r="R362">
        <f>IF(B362="", "", MATCH(B362, 'Ausencias Clean'!$M$2:$M$763, 0))</f>
        <v>213</v>
      </c>
      <c r="S362" s="9">
        <f t="shared" si="46"/>
        <v>43081</v>
      </c>
      <c r="T362" s="9">
        <f t="shared" si="47"/>
        <v>43086</v>
      </c>
      <c r="U362" t="str">
        <f t="shared" si="48"/>
        <v>TEMPORAL</v>
      </c>
      <c r="V362" t="str">
        <f t="shared" si="49"/>
        <v/>
      </c>
      <c r="W362" t="str">
        <f t="shared" si="50"/>
        <v>CO-574454-24028600  10038-20171211-20171217-215</v>
      </c>
      <c r="X362" t="str">
        <f t="shared" si="51"/>
        <v/>
      </c>
      <c r="Y362" t="str">
        <f t="shared" si="52"/>
        <v/>
      </c>
      <c r="Z362" t="str">
        <f t="shared" si="53"/>
        <v/>
      </c>
    </row>
    <row r="363" spans="1:26" x14ac:dyDescent="0.25">
      <c r="A363" t="s">
        <v>658</v>
      </c>
      <c r="B363" t="s">
        <v>659</v>
      </c>
      <c r="C363" t="s">
        <v>53</v>
      </c>
      <c r="D363">
        <v>779183</v>
      </c>
      <c r="E363" s="9">
        <v>43088</v>
      </c>
      <c r="F363" s="9">
        <v>43097</v>
      </c>
      <c r="G363" t="s">
        <v>660</v>
      </c>
      <c r="H363">
        <v>27</v>
      </c>
      <c r="I363" t="s">
        <v>661</v>
      </c>
      <c r="P363">
        <f t="shared" si="45"/>
        <v>779183</v>
      </c>
      <c r="Q363">
        <f>MATCH(C363, TPlaza[CLAVE], 0)</f>
        <v>27</v>
      </c>
      <c r="R363">
        <f>IF(B363="", "", MATCH(B363, 'Ausencias Clean'!$M$2:$M$763, 0))</f>
        <v>228</v>
      </c>
      <c r="S363" s="9">
        <f t="shared" si="46"/>
        <v>43088</v>
      </c>
      <c r="T363" s="9">
        <f t="shared" si="47"/>
        <v>43097</v>
      </c>
      <c r="U363" t="str">
        <f t="shared" si="48"/>
        <v>TEMPORAL</v>
      </c>
      <c r="V363" t="str">
        <f t="shared" si="49"/>
        <v>12-5 20147041</v>
      </c>
      <c r="W363" t="str">
        <f t="shared" si="50"/>
        <v>VA-605887-240286003000604-20171218-20171228-230</v>
      </c>
      <c r="X363" t="str">
        <f t="shared" si="51"/>
        <v/>
      </c>
      <c r="Y363" t="str">
        <f t="shared" si="52"/>
        <v/>
      </c>
      <c r="Z363" t="str">
        <f t="shared" si="53"/>
        <v/>
      </c>
    </row>
    <row r="364" spans="1:26" x14ac:dyDescent="0.25">
      <c r="A364" t="s">
        <v>662</v>
      </c>
      <c r="B364" t="s">
        <v>663</v>
      </c>
      <c r="C364" t="s">
        <v>105</v>
      </c>
      <c r="D364">
        <v>361730</v>
      </c>
      <c r="E364" s="9">
        <v>43087</v>
      </c>
      <c r="F364" s="9">
        <v>43100</v>
      </c>
      <c r="H364">
        <v>53</v>
      </c>
      <c r="I364" t="s">
        <v>447</v>
      </c>
      <c r="P364">
        <f t="shared" si="45"/>
        <v>361730</v>
      </c>
      <c r="Q364">
        <f>MATCH(C364, TPlaza[CLAVE], 0)</f>
        <v>53</v>
      </c>
      <c r="R364">
        <f>IF(B364="", "", MATCH(B364, 'Ausencias Clean'!$M$2:$M$763, 0))</f>
        <v>211</v>
      </c>
      <c r="S364" s="9">
        <f t="shared" si="46"/>
        <v>43087</v>
      </c>
      <c r="T364" s="9">
        <f t="shared" si="47"/>
        <v>43100</v>
      </c>
      <c r="U364" t="str">
        <f t="shared" si="48"/>
        <v>TEMPORAL</v>
      </c>
      <c r="V364" t="str">
        <f t="shared" si="49"/>
        <v/>
      </c>
      <c r="W364" t="str">
        <f t="shared" si="50"/>
        <v>VA-317017-238161003000030503-20171217-20171231-213</v>
      </c>
      <c r="X364" t="str">
        <f t="shared" si="51"/>
        <v/>
      </c>
      <c r="Y364" t="str">
        <f t="shared" si="52"/>
        <v/>
      </c>
      <c r="Z364" t="str">
        <f t="shared" si="53"/>
        <v/>
      </c>
    </row>
    <row r="365" spans="1:26" x14ac:dyDescent="0.25">
      <c r="A365" t="s">
        <v>664</v>
      </c>
      <c r="B365" t="s">
        <v>665</v>
      </c>
      <c r="C365" t="s">
        <v>83</v>
      </c>
      <c r="D365">
        <v>569774</v>
      </c>
      <c r="E365" s="9">
        <v>43085</v>
      </c>
      <c r="F365" s="9">
        <v>43086</v>
      </c>
      <c r="H365">
        <v>42</v>
      </c>
      <c r="I365" t="s">
        <v>555</v>
      </c>
      <c r="P365">
        <f t="shared" si="45"/>
        <v>569774</v>
      </c>
      <c r="Q365">
        <f>MATCH(C365, TPlaza[CLAVE], 0)</f>
        <v>42</v>
      </c>
      <c r="R365">
        <f>IF(B365="", "", MATCH(B365, 'Ausencias Clean'!$M$2:$M$763, 0))</f>
        <v>218</v>
      </c>
      <c r="S365" s="9">
        <f t="shared" si="46"/>
        <v>43085</v>
      </c>
      <c r="T365" s="9">
        <f t="shared" si="47"/>
        <v>43086</v>
      </c>
      <c r="U365" t="str">
        <f t="shared" si="48"/>
        <v>TEMPORAL</v>
      </c>
      <c r="V365" t="str">
        <f t="shared" si="49"/>
        <v/>
      </c>
      <c r="W365" t="str">
        <f t="shared" si="50"/>
        <v>PE-313919-24028600  10024-20171216-20171217-220</v>
      </c>
      <c r="X365" t="str">
        <f t="shared" si="51"/>
        <v/>
      </c>
      <c r="Y365" t="str">
        <f t="shared" si="52"/>
        <v/>
      </c>
      <c r="Z365" t="str">
        <f t="shared" si="53"/>
        <v/>
      </c>
    </row>
    <row r="366" spans="1:26" x14ac:dyDescent="0.25">
      <c r="A366" t="s">
        <v>666</v>
      </c>
      <c r="B366" t="s">
        <v>667</v>
      </c>
      <c r="C366" t="s">
        <v>35</v>
      </c>
      <c r="D366">
        <v>891095</v>
      </c>
      <c r="E366" s="9">
        <v>43087</v>
      </c>
      <c r="F366" s="9">
        <v>43093</v>
      </c>
      <c r="G366" t="s">
        <v>668</v>
      </c>
      <c r="H366">
        <v>18</v>
      </c>
      <c r="I366" t="s">
        <v>369</v>
      </c>
      <c r="P366">
        <f t="shared" si="45"/>
        <v>891095</v>
      </c>
      <c r="Q366">
        <f>MATCH(C366, TPlaza[CLAVE], 0)</f>
        <v>18</v>
      </c>
      <c r="R366">
        <f>IF(B366="", "", MATCH(B366, 'Ausencias Clean'!$M$2:$M$763, 0))</f>
        <v>221</v>
      </c>
      <c r="S366" s="9">
        <f t="shared" si="46"/>
        <v>43087</v>
      </c>
      <c r="T366" s="9">
        <f t="shared" si="47"/>
        <v>43093</v>
      </c>
      <c r="U366" t="str">
        <f t="shared" si="48"/>
        <v>TEMPORAL</v>
      </c>
      <c r="V366" t="str">
        <f t="shared" si="49"/>
        <v>12-5 20147048</v>
      </c>
      <c r="W366" t="str">
        <f t="shared" si="50"/>
        <v>CO-307452-24028600  10009-20171218-20171224-223</v>
      </c>
      <c r="X366" t="str">
        <f t="shared" si="51"/>
        <v/>
      </c>
      <c r="Y366" t="str">
        <f t="shared" si="52"/>
        <v/>
      </c>
      <c r="Z366" t="str">
        <f t="shared" si="53"/>
        <v/>
      </c>
    </row>
    <row r="367" spans="1:26" x14ac:dyDescent="0.25">
      <c r="A367" t="s">
        <v>669</v>
      </c>
      <c r="B367" t="s">
        <v>670</v>
      </c>
      <c r="C367" t="s">
        <v>21</v>
      </c>
      <c r="D367">
        <v>488475</v>
      </c>
      <c r="E367" s="9">
        <v>43085</v>
      </c>
      <c r="F367" s="9">
        <v>43087</v>
      </c>
      <c r="G367" t="s">
        <v>671</v>
      </c>
      <c r="H367">
        <v>11</v>
      </c>
      <c r="I367" t="s">
        <v>379</v>
      </c>
      <c r="P367">
        <f t="shared" si="45"/>
        <v>488475</v>
      </c>
      <c r="Q367">
        <f>MATCH(C367, TPlaza[CLAVE], 0)</f>
        <v>11</v>
      </c>
      <c r="R367">
        <f>IF(B367="", "", MATCH(B367, 'Ausencias Clean'!$M$2:$M$763, 0))</f>
        <v>223</v>
      </c>
      <c r="S367" s="9">
        <f t="shared" si="46"/>
        <v>43085</v>
      </c>
      <c r="T367" s="9">
        <f t="shared" si="47"/>
        <v>43087</v>
      </c>
      <c r="U367" t="str">
        <f t="shared" si="48"/>
        <v>TEMPORAL</v>
      </c>
      <c r="V367" t="str">
        <f t="shared" si="49"/>
        <v>12-5 20147222</v>
      </c>
      <c r="W367" t="str">
        <f t="shared" si="50"/>
        <v>PE-333892-240286003030303-20171218-20171218-225</v>
      </c>
      <c r="X367" t="str">
        <f t="shared" si="51"/>
        <v/>
      </c>
      <c r="Y367" t="str">
        <f t="shared" si="52"/>
        <v/>
      </c>
      <c r="Z367" t="str">
        <f t="shared" si="53"/>
        <v/>
      </c>
    </row>
    <row r="368" spans="1:26" x14ac:dyDescent="0.25">
      <c r="A368" t="s">
        <v>672</v>
      </c>
      <c r="B368" t="s">
        <v>673</v>
      </c>
      <c r="C368" t="s">
        <v>57</v>
      </c>
      <c r="D368">
        <v>532671</v>
      </c>
      <c r="E368" s="9">
        <v>43088</v>
      </c>
      <c r="F368" s="9">
        <v>43093</v>
      </c>
      <c r="G368" t="s">
        <v>674</v>
      </c>
      <c r="H368">
        <v>29</v>
      </c>
      <c r="I368" t="s">
        <v>675</v>
      </c>
      <c r="P368">
        <f t="shared" si="45"/>
        <v>532671</v>
      </c>
      <c r="Q368">
        <f>MATCH(C368, TPlaza[CLAVE], 0)</f>
        <v>29</v>
      </c>
      <c r="R368">
        <f>IF(B368="", "", MATCH(B368, 'Ausencias Clean'!$M$2:$M$763, 0))</f>
        <v>222</v>
      </c>
      <c r="S368" s="9">
        <f t="shared" si="46"/>
        <v>43088</v>
      </c>
      <c r="T368" s="9">
        <f t="shared" si="47"/>
        <v>43093</v>
      </c>
      <c r="U368" t="str">
        <f t="shared" si="48"/>
        <v>TEMPORAL</v>
      </c>
      <c r="V368" t="str">
        <f t="shared" si="49"/>
        <v>12-5 20147050</v>
      </c>
      <c r="W368" t="str">
        <f t="shared" si="50"/>
        <v>CO-574454-24028600  10038-20171218-20171224-224</v>
      </c>
      <c r="X368" t="str">
        <f t="shared" si="51"/>
        <v/>
      </c>
      <c r="Y368" t="str">
        <f t="shared" si="52"/>
        <v/>
      </c>
      <c r="Z368" t="str">
        <f t="shared" si="53"/>
        <v/>
      </c>
    </row>
    <row r="369" spans="1:26" x14ac:dyDescent="0.25">
      <c r="A369" t="s">
        <v>676</v>
      </c>
      <c r="B369" t="s">
        <v>677</v>
      </c>
      <c r="C369" t="s">
        <v>111</v>
      </c>
      <c r="D369">
        <v>419235</v>
      </c>
      <c r="E369" s="9">
        <v>43088</v>
      </c>
      <c r="F369" s="9">
        <v>43099</v>
      </c>
      <c r="H369">
        <v>56</v>
      </c>
      <c r="I369" t="s">
        <v>390</v>
      </c>
      <c r="P369">
        <f t="shared" si="45"/>
        <v>419235</v>
      </c>
      <c r="Q369">
        <f>MATCH(C369, TPlaza[CLAVE], 0)</f>
        <v>56</v>
      </c>
      <c r="R369">
        <f>IF(B369="", "", MATCH(B369, 'Ausencias Clean'!$M$2:$M$763, 0))</f>
        <v>227</v>
      </c>
      <c r="S369" s="9">
        <f t="shared" si="46"/>
        <v>43088</v>
      </c>
      <c r="T369" s="9">
        <f t="shared" si="47"/>
        <v>43099</v>
      </c>
      <c r="U369" t="str">
        <f t="shared" si="48"/>
        <v>TEMPORAL</v>
      </c>
      <c r="V369" t="str">
        <f t="shared" si="49"/>
        <v/>
      </c>
      <c r="W369" t="str">
        <f t="shared" si="50"/>
        <v>VA-652482-238161003010025020-20171219-20171230-229</v>
      </c>
      <c r="X369" t="str">
        <f t="shared" si="51"/>
        <v/>
      </c>
      <c r="Y369" t="str">
        <f t="shared" si="52"/>
        <v/>
      </c>
      <c r="Z369" t="str">
        <f t="shared" si="53"/>
        <v/>
      </c>
    </row>
    <row r="370" spans="1:26" x14ac:dyDescent="0.25">
      <c r="A370" t="s">
        <v>678</v>
      </c>
      <c r="B370" t="s">
        <v>679</v>
      </c>
      <c r="C370" t="s">
        <v>107</v>
      </c>
      <c r="D370">
        <v>805878</v>
      </c>
      <c r="E370" s="9">
        <v>43088</v>
      </c>
      <c r="F370" s="9">
        <v>43122</v>
      </c>
      <c r="H370">
        <v>54</v>
      </c>
      <c r="I370" t="s">
        <v>411</v>
      </c>
      <c r="P370">
        <f t="shared" si="45"/>
        <v>805878</v>
      </c>
      <c r="Q370">
        <f>MATCH(C370, TPlaza[CLAVE], 0)</f>
        <v>54</v>
      </c>
      <c r="R370">
        <f>IF(B370="", "", MATCH(B370, 'Ausencias Clean'!$M$2:$M$763, 0))</f>
        <v>201</v>
      </c>
      <c r="S370" s="9">
        <f t="shared" si="46"/>
        <v>43088</v>
      </c>
      <c r="T370" s="9">
        <f t="shared" si="47"/>
        <v>43122</v>
      </c>
      <c r="U370" t="str">
        <f t="shared" si="48"/>
        <v>TEMPORAL</v>
      </c>
      <c r="V370" t="str">
        <f t="shared" si="49"/>
        <v/>
      </c>
      <c r="W370" t="str">
        <f t="shared" si="50"/>
        <v>VA-321084-238161003000050901-20171219-20180122-203</v>
      </c>
      <c r="X370" t="str">
        <f t="shared" si="51"/>
        <v/>
      </c>
      <c r="Y370" t="str">
        <f t="shared" si="52"/>
        <v/>
      </c>
      <c r="Z370" t="str">
        <f t="shared" si="53"/>
        <v/>
      </c>
    </row>
    <row r="371" spans="1:26" x14ac:dyDescent="0.25">
      <c r="A371" t="s">
        <v>680</v>
      </c>
      <c r="B371" t="s">
        <v>681</v>
      </c>
      <c r="C371" t="s">
        <v>21</v>
      </c>
      <c r="D371">
        <v>488475</v>
      </c>
      <c r="E371" s="9">
        <v>43088</v>
      </c>
      <c r="F371" s="9">
        <v>43123</v>
      </c>
      <c r="G371" t="s">
        <v>682</v>
      </c>
      <c r="H371">
        <v>11</v>
      </c>
      <c r="I371" t="s">
        <v>379</v>
      </c>
      <c r="P371">
        <f t="shared" si="45"/>
        <v>488475</v>
      </c>
      <c r="Q371">
        <f>MATCH(C371, TPlaza[CLAVE], 0)</f>
        <v>11</v>
      </c>
      <c r="R371">
        <f>IF(B371="", "", MATCH(B371, 'Ausencias Clean'!$M$2:$M$763, 0))</f>
        <v>229</v>
      </c>
      <c r="S371" s="9">
        <f t="shared" si="46"/>
        <v>43088</v>
      </c>
      <c r="T371" s="9">
        <f t="shared" si="47"/>
        <v>43123</v>
      </c>
      <c r="U371" t="str">
        <f t="shared" si="48"/>
        <v>TEMPORAL</v>
      </c>
      <c r="V371" t="str">
        <f t="shared" si="49"/>
        <v>12-5 20147223</v>
      </c>
      <c r="W371" t="str">
        <f t="shared" si="50"/>
        <v>VA-333892-240286003030303-20171219-20180123-231</v>
      </c>
      <c r="X371" t="str">
        <f t="shared" si="51"/>
        <v/>
      </c>
      <c r="Y371" t="str">
        <f t="shared" si="52"/>
        <v/>
      </c>
      <c r="Z371" t="str">
        <f t="shared" si="53"/>
        <v/>
      </c>
    </row>
    <row r="372" spans="1:26" x14ac:dyDescent="0.25">
      <c r="A372" t="s">
        <v>683</v>
      </c>
      <c r="B372" t="s">
        <v>684</v>
      </c>
      <c r="C372" t="s">
        <v>81</v>
      </c>
      <c r="D372">
        <v>873494</v>
      </c>
      <c r="E372" s="9">
        <v>43084</v>
      </c>
      <c r="F372" s="9">
        <v>43100</v>
      </c>
      <c r="G372" t="s">
        <v>685</v>
      </c>
      <c r="H372">
        <v>41</v>
      </c>
      <c r="I372" t="s">
        <v>686</v>
      </c>
      <c r="P372">
        <f t="shared" si="45"/>
        <v>873494</v>
      </c>
      <c r="Q372">
        <f>MATCH(C372, TPlaza[CLAVE], 0)</f>
        <v>41</v>
      </c>
      <c r="R372">
        <f>IF(B372="", "", MATCH(B372, 'Ausencias Clean'!$M$2:$M$763, 0))</f>
        <v>226</v>
      </c>
      <c r="S372" s="9">
        <f t="shared" si="46"/>
        <v>43084</v>
      </c>
      <c r="T372" s="9">
        <f t="shared" si="47"/>
        <v>43100</v>
      </c>
      <c r="U372" t="str">
        <f t="shared" si="48"/>
        <v>TEMPORAL</v>
      </c>
      <c r="V372" t="str">
        <f t="shared" si="49"/>
        <v>12-5 20146462</v>
      </c>
      <c r="W372" t="str">
        <f t="shared" si="50"/>
        <v>FA-860778-24028600  10023-20171215-20171231-228</v>
      </c>
      <c r="X372" t="str">
        <f t="shared" si="51"/>
        <v/>
      </c>
      <c r="Y372" t="str">
        <f t="shared" si="52"/>
        <v/>
      </c>
      <c r="Z372" t="str">
        <f t="shared" si="53"/>
        <v/>
      </c>
    </row>
    <row r="373" spans="1:26" x14ac:dyDescent="0.25">
      <c r="A373" t="s">
        <v>687</v>
      </c>
      <c r="B373" t="s">
        <v>688</v>
      </c>
      <c r="C373" t="s">
        <v>47</v>
      </c>
      <c r="D373">
        <v>447554</v>
      </c>
      <c r="E373" s="9">
        <v>43087</v>
      </c>
      <c r="F373" s="9">
        <v>43093</v>
      </c>
      <c r="H373">
        <v>24</v>
      </c>
      <c r="I373" t="s">
        <v>617</v>
      </c>
      <c r="P373">
        <f t="shared" si="45"/>
        <v>447554</v>
      </c>
      <c r="Q373">
        <f>MATCH(C373, TPlaza[CLAVE], 0)</f>
        <v>24</v>
      </c>
      <c r="R373">
        <f>IF(B373="", "", MATCH(B373, 'Ausencias Clean'!$M$2:$M$763, 0))</f>
        <v>220</v>
      </c>
      <c r="S373" s="9">
        <f t="shared" si="46"/>
        <v>43087</v>
      </c>
      <c r="T373" s="9">
        <f t="shared" si="47"/>
        <v>43093</v>
      </c>
      <c r="U373" t="str">
        <f t="shared" si="48"/>
        <v>TEMPORAL</v>
      </c>
      <c r="V373" t="str">
        <f t="shared" si="49"/>
        <v/>
      </c>
      <c r="W373" t="str">
        <f t="shared" si="50"/>
        <v>CO-502171-240289003004026-20171218-20171224-222</v>
      </c>
      <c r="X373" t="str">
        <f t="shared" si="51"/>
        <v/>
      </c>
      <c r="Y373" t="str">
        <f t="shared" si="52"/>
        <v/>
      </c>
      <c r="Z373" t="str">
        <f t="shared" si="53"/>
        <v/>
      </c>
    </row>
    <row r="374" spans="1:26" x14ac:dyDescent="0.25">
      <c r="A374" t="s">
        <v>689</v>
      </c>
      <c r="B374" t="s">
        <v>690</v>
      </c>
      <c r="C374" t="s">
        <v>83</v>
      </c>
      <c r="D374">
        <v>569774</v>
      </c>
      <c r="E374" s="9">
        <v>43089</v>
      </c>
      <c r="F374" s="9">
        <v>43125</v>
      </c>
      <c r="H374">
        <v>42</v>
      </c>
      <c r="I374" t="s">
        <v>555</v>
      </c>
      <c r="P374">
        <f t="shared" si="45"/>
        <v>569774</v>
      </c>
      <c r="Q374">
        <f>MATCH(C374, TPlaza[CLAVE], 0)</f>
        <v>42</v>
      </c>
      <c r="R374">
        <f>IF(B374="", "", MATCH(B374, 'Ausencias Clean'!$M$2:$M$763, 0))</f>
        <v>224</v>
      </c>
      <c r="S374" s="9">
        <f t="shared" si="46"/>
        <v>43089</v>
      </c>
      <c r="T374" s="9">
        <f t="shared" si="47"/>
        <v>43125</v>
      </c>
      <c r="U374" t="str">
        <f t="shared" si="48"/>
        <v>TEMPORAL</v>
      </c>
      <c r="V374" t="str">
        <f t="shared" si="49"/>
        <v/>
      </c>
      <c r="W374" t="str">
        <f t="shared" si="50"/>
        <v>VA-313919-24028600  10024-20171220-20180125-226</v>
      </c>
      <c r="X374" t="str">
        <f t="shared" si="51"/>
        <v/>
      </c>
      <c r="Y374" t="str">
        <f t="shared" si="52"/>
        <v/>
      </c>
      <c r="Z374" t="str">
        <f t="shared" si="53"/>
        <v/>
      </c>
    </row>
    <row r="375" spans="1:26" x14ac:dyDescent="0.25">
      <c r="A375" t="s">
        <v>691</v>
      </c>
      <c r="B375" t="s">
        <v>692</v>
      </c>
      <c r="C375" t="s">
        <v>79</v>
      </c>
      <c r="D375">
        <v>516702</v>
      </c>
      <c r="E375" s="9">
        <v>43090</v>
      </c>
      <c r="F375" s="9">
        <v>43100</v>
      </c>
      <c r="H375">
        <v>40</v>
      </c>
      <c r="I375" t="s">
        <v>397</v>
      </c>
      <c r="P375">
        <f t="shared" si="45"/>
        <v>516702</v>
      </c>
      <c r="Q375">
        <f>MATCH(C375, TPlaza[CLAVE], 0)</f>
        <v>40</v>
      </c>
      <c r="R375">
        <f>IF(B375="", "", MATCH(B375, 'Ausencias Clean'!$M$2:$M$763, 0))</f>
        <v>202</v>
      </c>
      <c r="S375" s="9">
        <f t="shared" si="46"/>
        <v>43090</v>
      </c>
      <c r="T375" s="9">
        <f t="shared" si="47"/>
        <v>43100</v>
      </c>
      <c r="U375" t="str">
        <f t="shared" si="48"/>
        <v>TEMPORAL</v>
      </c>
      <c r="V375" t="str">
        <f t="shared" si="49"/>
        <v/>
      </c>
      <c r="W375" t="str">
        <f t="shared" si="50"/>
        <v>VA-549473-24028600  10017-20171221-20171231-204</v>
      </c>
      <c r="X375" t="str">
        <f t="shared" si="51"/>
        <v/>
      </c>
      <c r="Y375" t="str">
        <f t="shared" si="52"/>
        <v/>
      </c>
      <c r="Z375" t="str">
        <f t="shared" si="53"/>
        <v/>
      </c>
    </row>
    <row r="376" spans="1:26" x14ac:dyDescent="0.25">
      <c r="A376" t="s">
        <v>693</v>
      </c>
      <c r="B376" t="s">
        <v>694</v>
      </c>
      <c r="C376" t="s">
        <v>113</v>
      </c>
      <c r="D376">
        <v>328894</v>
      </c>
      <c r="E376" s="9">
        <v>43081</v>
      </c>
      <c r="F376" s="9">
        <v>43115</v>
      </c>
      <c r="G376" t="s">
        <v>695</v>
      </c>
      <c r="H376">
        <v>57</v>
      </c>
      <c r="I376" t="s">
        <v>696</v>
      </c>
      <c r="P376">
        <f t="shared" si="45"/>
        <v>328894</v>
      </c>
      <c r="Q376">
        <f>MATCH(C376, TPlaza[CLAVE], 0)</f>
        <v>57</v>
      </c>
      <c r="R376">
        <f>IF(B376="", "", MATCH(B376, 'Ausencias Clean'!$M$2:$M$763, 0))</f>
        <v>192</v>
      </c>
      <c r="S376" s="9">
        <f t="shared" si="46"/>
        <v>43081</v>
      </c>
      <c r="T376" s="9">
        <f t="shared" si="47"/>
        <v>43115</v>
      </c>
      <c r="U376" t="str">
        <f t="shared" si="48"/>
        <v>TEMPORAL</v>
      </c>
      <c r="V376" t="str">
        <f t="shared" si="49"/>
        <v>12-5 20163139</v>
      </c>
      <c r="W376" t="str">
        <f t="shared" si="50"/>
        <v>VA-517366-238161003010025021-20171221-20180115-194</v>
      </c>
      <c r="X376" t="str">
        <f t="shared" si="51"/>
        <v/>
      </c>
      <c r="Y376" t="str">
        <f t="shared" si="52"/>
        <v/>
      </c>
      <c r="Z376" t="str">
        <f t="shared" si="53"/>
        <v/>
      </c>
    </row>
    <row r="377" spans="1:26" x14ac:dyDescent="0.25">
      <c r="A377" t="s">
        <v>697</v>
      </c>
      <c r="B377" t="s">
        <v>698</v>
      </c>
      <c r="C377" t="s">
        <v>71</v>
      </c>
      <c r="D377">
        <v>400383</v>
      </c>
      <c r="E377" s="9">
        <v>43091</v>
      </c>
      <c r="F377" s="9">
        <v>43116</v>
      </c>
      <c r="G377" t="s">
        <v>699</v>
      </c>
      <c r="H377">
        <v>36</v>
      </c>
      <c r="I377" t="s">
        <v>700</v>
      </c>
      <c r="P377">
        <f t="shared" si="45"/>
        <v>400383</v>
      </c>
      <c r="Q377">
        <f>MATCH(C377, TPlaza[CLAVE], 0)</f>
        <v>36</v>
      </c>
      <c r="R377">
        <f>IF(B377="", "", MATCH(B377, 'Ausencias Clean'!$M$2:$M$763, 0))</f>
        <v>231</v>
      </c>
      <c r="S377" s="9">
        <f t="shared" si="46"/>
        <v>43091</v>
      </c>
      <c r="T377" s="9">
        <f t="shared" si="47"/>
        <v>43116</v>
      </c>
      <c r="U377" t="str">
        <f t="shared" si="48"/>
        <v>TEMPORAL</v>
      </c>
      <c r="V377" t="str">
        <f t="shared" si="49"/>
        <v>12-5 20145106</v>
      </c>
      <c r="W377" t="str">
        <f t="shared" si="50"/>
        <v>VA-466911-240286003031129-20171222-20170116-233</v>
      </c>
      <c r="X377" t="str">
        <f t="shared" si="51"/>
        <v/>
      </c>
      <c r="Y377" t="str">
        <f t="shared" si="52"/>
        <v/>
      </c>
      <c r="Z377" t="str">
        <f t="shared" si="53"/>
        <v/>
      </c>
    </row>
    <row r="378" spans="1:26" x14ac:dyDescent="0.25">
      <c r="A378" t="s">
        <v>701</v>
      </c>
      <c r="B378" t="s">
        <v>702</v>
      </c>
      <c r="C378" t="s">
        <v>119</v>
      </c>
      <c r="D378">
        <v>447554</v>
      </c>
      <c r="E378" s="9">
        <v>43094</v>
      </c>
      <c r="F378" s="9">
        <v>43094</v>
      </c>
      <c r="H378">
        <v>60</v>
      </c>
      <c r="I378" t="s">
        <v>617</v>
      </c>
      <c r="P378">
        <f t="shared" si="45"/>
        <v>447554</v>
      </c>
      <c r="Q378">
        <f>MATCH(C378, TPlaza[CLAVE], 0)</f>
        <v>60</v>
      </c>
      <c r="R378">
        <f>IF(B378="", "", MATCH(B378, 'Ausencias Clean'!$M$2:$M$763, 0))</f>
        <v>233</v>
      </c>
      <c r="S378" s="9">
        <f t="shared" si="46"/>
        <v>43094</v>
      </c>
      <c r="T378" s="9">
        <f t="shared" si="47"/>
        <v>43094</v>
      </c>
      <c r="U378" t="str">
        <f t="shared" si="48"/>
        <v>TEMPORAL</v>
      </c>
      <c r="V378" t="str">
        <f t="shared" si="49"/>
        <v/>
      </c>
      <c r="W378" t="str">
        <f t="shared" si="50"/>
        <v>PE-370184-238161003010025025-20171225-20171225-235</v>
      </c>
      <c r="X378" t="str">
        <f t="shared" si="51"/>
        <v/>
      </c>
      <c r="Y378" t="str">
        <f t="shared" si="52"/>
        <v/>
      </c>
      <c r="Z378" t="str">
        <f t="shared" si="53"/>
        <v/>
      </c>
    </row>
    <row r="379" spans="1:26" x14ac:dyDescent="0.25">
      <c r="A379" t="s">
        <v>703</v>
      </c>
      <c r="B379" t="s">
        <v>704</v>
      </c>
      <c r="C379" t="s">
        <v>89</v>
      </c>
      <c r="D379">
        <v>317677</v>
      </c>
      <c r="E379" s="9">
        <v>43093</v>
      </c>
      <c r="F379" s="9">
        <v>43095</v>
      </c>
      <c r="G379" t="s">
        <v>705</v>
      </c>
      <c r="H379">
        <v>45</v>
      </c>
      <c r="I379" t="s">
        <v>706</v>
      </c>
      <c r="P379">
        <f t="shared" si="45"/>
        <v>317677</v>
      </c>
      <c r="Q379">
        <f>MATCH(C379, TPlaza[CLAVE], 0)</f>
        <v>45</v>
      </c>
      <c r="R379">
        <f>IF(B379="", "", MATCH(B379, 'Ausencias Clean'!$M$2:$M$763, 0))</f>
        <v>235</v>
      </c>
      <c r="S379" s="9">
        <f t="shared" si="46"/>
        <v>43093</v>
      </c>
      <c r="T379" s="9">
        <f t="shared" si="47"/>
        <v>43095</v>
      </c>
      <c r="U379" t="str">
        <f t="shared" si="48"/>
        <v>TEMPORAL</v>
      </c>
      <c r="V379" t="str">
        <f t="shared" si="49"/>
        <v>12-5 20145595</v>
      </c>
      <c r="W379" t="str">
        <f t="shared" si="50"/>
        <v>PE-539767-24028600  10027-20171224-20171226-237</v>
      </c>
      <c r="X379" t="str">
        <f t="shared" si="51"/>
        <v/>
      </c>
      <c r="Y379" t="str">
        <f t="shared" si="52"/>
        <v/>
      </c>
      <c r="Z379" t="str">
        <f t="shared" si="53"/>
        <v/>
      </c>
    </row>
    <row r="380" spans="1:26" x14ac:dyDescent="0.25">
      <c r="A380" t="s">
        <v>707</v>
      </c>
      <c r="B380" t="s">
        <v>708</v>
      </c>
      <c r="C380" t="s">
        <v>123</v>
      </c>
      <c r="D380">
        <v>566508</v>
      </c>
      <c r="E380" s="9">
        <v>43094</v>
      </c>
      <c r="F380" s="9">
        <v>43095</v>
      </c>
      <c r="G380" t="s">
        <v>709</v>
      </c>
      <c r="H380">
        <v>62</v>
      </c>
      <c r="I380" t="s">
        <v>634</v>
      </c>
      <c r="P380">
        <f t="shared" si="45"/>
        <v>566508</v>
      </c>
      <c r="Q380">
        <f>MATCH(C380, TPlaza[CLAVE], 0)</f>
        <v>62</v>
      </c>
      <c r="R380">
        <f>IF(B380="", "", MATCH(B380, 'Ausencias Clean'!$M$2:$M$763, 0))</f>
        <v>234</v>
      </c>
      <c r="S380" s="9">
        <f t="shared" si="46"/>
        <v>43094</v>
      </c>
      <c r="T380" s="9">
        <f t="shared" si="47"/>
        <v>43095</v>
      </c>
      <c r="U380" t="str">
        <f t="shared" si="48"/>
        <v>TEMPORAL</v>
      </c>
      <c r="V380" t="str">
        <f t="shared" si="49"/>
        <v>12-5 20151779, 12-5 20151802</v>
      </c>
      <c r="W380" t="str">
        <f t="shared" si="50"/>
        <v>PE-315758-238161003010040796-20171225-20171226-236</v>
      </c>
      <c r="X380" t="str">
        <f t="shared" si="51"/>
        <v/>
      </c>
      <c r="Y380" t="str">
        <f t="shared" si="52"/>
        <v/>
      </c>
      <c r="Z380" t="str">
        <f t="shared" si="53"/>
        <v/>
      </c>
    </row>
    <row r="381" spans="1:26" x14ac:dyDescent="0.25">
      <c r="A381" t="s">
        <v>710</v>
      </c>
      <c r="B381" t="s">
        <v>711</v>
      </c>
      <c r="C381" t="s">
        <v>55</v>
      </c>
      <c r="D381">
        <v>516057</v>
      </c>
      <c r="E381" s="9">
        <v>43092</v>
      </c>
      <c r="F381" s="9">
        <v>43110</v>
      </c>
      <c r="H381">
        <v>28</v>
      </c>
      <c r="I381" t="s">
        <v>712</v>
      </c>
      <c r="P381">
        <f t="shared" si="45"/>
        <v>516057</v>
      </c>
      <c r="Q381">
        <f>MATCH(C381, TPlaza[CLAVE], 0)</f>
        <v>28</v>
      </c>
      <c r="R381">
        <f>IF(B381="", "", MATCH(B381, 'Ausencias Clean'!$M$2:$M$763, 0))</f>
        <v>210</v>
      </c>
      <c r="S381" s="9">
        <f t="shared" si="46"/>
        <v>43092</v>
      </c>
      <c r="T381" s="9">
        <f t="shared" si="47"/>
        <v>43110</v>
      </c>
      <c r="U381" t="str">
        <f t="shared" si="48"/>
        <v>TEMPORAL</v>
      </c>
      <c r="V381" t="str">
        <f t="shared" si="49"/>
        <v/>
      </c>
      <c r="W381" t="str">
        <f t="shared" si="50"/>
        <v>VA-567997-24028600  10037-20171216-20180110-212</v>
      </c>
      <c r="X381" t="str">
        <f t="shared" si="51"/>
        <v/>
      </c>
      <c r="Y381" t="str">
        <f t="shared" si="52"/>
        <v/>
      </c>
      <c r="Z381" t="str">
        <f t="shared" si="53"/>
        <v/>
      </c>
    </row>
    <row r="382" spans="1:26" x14ac:dyDescent="0.25">
      <c r="A382" t="s">
        <v>713</v>
      </c>
      <c r="B382" t="s">
        <v>714</v>
      </c>
      <c r="C382" t="s">
        <v>101</v>
      </c>
      <c r="D382">
        <v>279446</v>
      </c>
      <c r="E382" s="9">
        <v>43095</v>
      </c>
      <c r="F382" s="9">
        <v>43097</v>
      </c>
      <c r="G382" t="s">
        <v>715</v>
      </c>
      <c r="H382">
        <v>51</v>
      </c>
      <c r="I382" t="s">
        <v>646</v>
      </c>
      <c r="P382">
        <f t="shared" si="45"/>
        <v>279446</v>
      </c>
      <c r="Q382">
        <f>MATCH(C382, TPlaza[CLAVE], 0)</f>
        <v>51</v>
      </c>
      <c r="R382">
        <f>IF(B382="", "", MATCH(B382, 'Ausencias Clean'!$M$2:$M$763, 0))</f>
        <v>237</v>
      </c>
      <c r="S382" s="9">
        <f t="shared" si="46"/>
        <v>43095</v>
      </c>
      <c r="T382" s="9">
        <f t="shared" si="47"/>
        <v>43097</v>
      </c>
      <c r="U382" t="str">
        <f t="shared" si="48"/>
        <v>TEMPORAL</v>
      </c>
      <c r="V382" t="str">
        <f t="shared" si="49"/>
        <v>12-5 20150891, 12-520150900</v>
      </c>
      <c r="W382" t="str">
        <f t="shared" si="50"/>
        <v>PE-395224-24028600  10035-20171226-20171228-239</v>
      </c>
      <c r="X382" t="str">
        <f t="shared" si="51"/>
        <v/>
      </c>
      <c r="Y382" t="str">
        <f t="shared" si="52"/>
        <v/>
      </c>
      <c r="Z382" t="str">
        <f t="shared" si="53"/>
        <v/>
      </c>
    </row>
    <row r="383" spans="1:26" x14ac:dyDescent="0.25">
      <c r="A383" t="s">
        <v>716</v>
      </c>
      <c r="B383" t="s">
        <v>717</v>
      </c>
      <c r="C383" t="s">
        <v>77</v>
      </c>
      <c r="D383">
        <v>934947</v>
      </c>
      <c r="E383" s="9">
        <v>43096</v>
      </c>
      <c r="F383" s="9">
        <v>43126</v>
      </c>
      <c r="H383">
        <v>39</v>
      </c>
      <c r="I383" t="s">
        <v>352</v>
      </c>
      <c r="P383">
        <f t="shared" si="45"/>
        <v>934947</v>
      </c>
      <c r="Q383">
        <f>MATCH(C383, TPlaza[CLAVE], 0)</f>
        <v>39</v>
      </c>
      <c r="R383">
        <f>IF(B383="", "", MATCH(B383, 'Ausencias Clean'!$M$2:$M$763, 0))</f>
        <v>232</v>
      </c>
      <c r="S383" s="9">
        <f t="shared" si="46"/>
        <v>43096</v>
      </c>
      <c r="T383" s="9">
        <f t="shared" si="47"/>
        <v>43126</v>
      </c>
      <c r="U383" t="str">
        <f t="shared" si="48"/>
        <v>TEMPORAL</v>
      </c>
      <c r="V383" t="str">
        <f t="shared" si="49"/>
        <v/>
      </c>
      <c r="W383" t="str">
        <f t="shared" si="50"/>
        <v>VA-333884-24028600  10016-20171222-20180126-234</v>
      </c>
      <c r="X383" t="str">
        <f t="shared" si="51"/>
        <v/>
      </c>
      <c r="Y383" t="str">
        <f t="shared" si="52"/>
        <v/>
      </c>
      <c r="Z383" t="str">
        <f t="shared" si="53"/>
        <v/>
      </c>
    </row>
    <row r="384" spans="1:26" x14ac:dyDescent="0.25">
      <c r="A384" t="s">
        <v>718</v>
      </c>
      <c r="B384" t="s">
        <v>719</v>
      </c>
      <c r="C384" t="s">
        <v>139</v>
      </c>
      <c r="D384">
        <v>373290</v>
      </c>
      <c r="E384" s="9">
        <v>43093</v>
      </c>
      <c r="F384" s="9">
        <v>43118</v>
      </c>
      <c r="G384" t="s">
        <v>720</v>
      </c>
      <c r="H384">
        <v>70</v>
      </c>
      <c r="I384" t="s">
        <v>408</v>
      </c>
      <c r="P384">
        <f t="shared" si="45"/>
        <v>373290</v>
      </c>
      <c r="Q384">
        <f>MATCH(C384, TPlaza[CLAVE], 0)</f>
        <v>70</v>
      </c>
      <c r="R384">
        <f>IF(B384="", "", MATCH(B384, 'Ausencias Clean'!$M$2:$M$763, 0))</f>
        <v>238</v>
      </c>
      <c r="S384" s="9">
        <f t="shared" si="46"/>
        <v>43093</v>
      </c>
      <c r="T384" s="9">
        <f t="shared" si="47"/>
        <v>43118</v>
      </c>
      <c r="U384" t="str">
        <f t="shared" si="48"/>
        <v>TEMPORAL</v>
      </c>
      <c r="V384" t="str">
        <f t="shared" si="49"/>
        <v>12-8 20146467</v>
      </c>
      <c r="W384" t="str">
        <f t="shared" si="50"/>
        <v>VA-539767-24028600  10034-20171224-20180118-240</v>
      </c>
      <c r="X384" t="str">
        <f t="shared" si="51"/>
        <v/>
      </c>
      <c r="Y384" t="str">
        <f t="shared" si="52"/>
        <v/>
      </c>
      <c r="Z384" t="str">
        <f t="shared" si="53"/>
        <v/>
      </c>
    </row>
    <row r="385" spans="1:26" x14ac:dyDescent="0.25">
      <c r="C385" t="s">
        <v>3</v>
      </c>
      <c r="D385">
        <v>204344</v>
      </c>
      <c r="E385" s="9">
        <v>34790</v>
      </c>
      <c r="F385" s="9">
        <v>2958465</v>
      </c>
      <c r="H385">
        <v>2</v>
      </c>
      <c r="I385" t="s">
        <v>721</v>
      </c>
      <c r="P385">
        <f t="shared" si="45"/>
        <v>204344</v>
      </c>
      <c r="Q385">
        <f>MATCH(C385, TPlaza[CLAVE], 0)</f>
        <v>2</v>
      </c>
      <c r="R385" t="str">
        <f>IF(B385="", "", MATCH(B385, 'Ausencias Clean'!$M$2:$M$763, 0))</f>
        <v/>
      </c>
      <c r="S385" s="9">
        <f t="shared" si="46"/>
        <v>34790</v>
      </c>
      <c r="T385" s="9">
        <f t="shared" si="47"/>
        <v>2958465</v>
      </c>
      <c r="U385" t="str">
        <f t="shared" si="48"/>
        <v>DEFINITIVO</v>
      </c>
      <c r="V385" t="str">
        <f t="shared" si="49"/>
        <v/>
      </c>
      <c r="W385" t="str">
        <f t="shared" si="50"/>
        <v/>
      </c>
      <c r="X385" t="str">
        <f t="shared" si="51"/>
        <v/>
      </c>
      <c r="Y385" t="str">
        <f t="shared" si="52"/>
        <v/>
      </c>
      <c r="Z385" t="str">
        <f t="shared" si="53"/>
        <v/>
      </c>
    </row>
    <row r="386" spans="1:26" x14ac:dyDescent="0.25">
      <c r="A386" t="s">
        <v>722</v>
      </c>
      <c r="B386" t="s">
        <v>723</v>
      </c>
      <c r="C386" t="s">
        <v>149</v>
      </c>
      <c r="D386">
        <v>566508</v>
      </c>
      <c r="E386" s="9">
        <v>43098</v>
      </c>
      <c r="F386" s="9">
        <v>43098</v>
      </c>
      <c r="H386">
        <v>75</v>
      </c>
      <c r="I386" t="s">
        <v>634</v>
      </c>
      <c r="P386">
        <f t="shared" ref="P386:P449" si="54">D386</f>
        <v>566508</v>
      </c>
      <c r="Q386">
        <f>MATCH(C386, TPlaza[CLAVE], 0)</f>
        <v>75</v>
      </c>
      <c r="R386">
        <f>IF(B386="", "", MATCH(B386, 'Ausencias Clean'!$M$2:$M$763, 0))</f>
        <v>241</v>
      </c>
      <c r="S386" s="9">
        <f t="shared" ref="S386:S449" si="55">E386</f>
        <v>43098</v>
      </c>
      <c r="T386" s="9">
        <f t="shared" ref="T386:T449" si="56">F386</f>
        <v>43098</v>
      </c>
      <c r="U386" t="str">
        <f t="shared" ref="U386:U449" si="57">IF(F386=DATE(9999, 12,31), "DEFINITIVO", "TEMPORAL")</f>
        <v>TEMPORAL</v>
      </c>
      <c r="V386" t="str">
        <f t="shared" ref="V386:V449" si="58">IF(G386="", "", G386)</f>
        <v/>
      </c>
      <c r="W386" t="str">
        <f t="shared" ref="W386:W449" si="59">IF(B386="", "", B386)</f>
        <v>PE-305721-24028500  00064-20171229-20171229-243</v>
      </c>
      <c r="X386" t="str">
        <f t="shared" ref="X386:X449" si="60">IF(J386="", "", J386)</f>
        <v/>
      </c>
      <c r="Y386" t="str">
        <f t="shared" ref="Y386:Y449" si="61">IF(K386="", "", K386)</f>
        <v/>
      </c>
      <c r="Z386" t="str">
        <f t="shared" ref="Z386:Z449" si="62">IF(L386="", "", L386)</f>
        <v/>
      </c>
    </row>
    <row r="387" spans="1:26" x14ac:dyDescent="0.25">
      <c r="A387" t="s">
        <v>724</v>
      </c>
      <c r="B387" t="s">
        <v>725</v>
      </c>
      <c r="C387" t="s">
        <v>105</v>
      </c>
      <c r="D387">
        <v>558037</v>
      </c>
      <c r="E387" s="9">
        <v>43090</v>
      </c>
      <c r="F387" s="9">
        <v>43100</v>
      </c>
      <c r="H387">
        <v>53</v>
      </c>
      <c r="I387" t="s">
        <v>426</v>
      </c>
      <c r="P387">
        <f t="shared" si="54"/>
        <v>558037</v>
      </c>
      <c r="Q387">
        <f>MATCH(C387, TPlaza[CLAVE], 0)</f>
        <v>53</v>
      </c>
      <c r="R387">
        <f>IF(B387="", "", MATCH(B387, 'Ausencias Clean'!$M$2:$M$763, 0))</f>
        <v>236</v>
      </c>
      <c r="S387" s="9">
        <f t="shared" si="55"/>
        <v>43090</v>
      </c>
      <c r="T387" s="9">
        <f t="shared" si="56"/>
        <v>43100</v>
      </c>
      <c r="U387" t="str">
        <f t="shared" si="57"/>
        <v>TEMPORAL</v>
      </c>
      <c r="V387" t="str">
        <f t="shared" si="58"/>
        <v/>
      </c>
      <c r="W387" t="str">
        <f t="shared" si="59"/>
        <v>VA-361730-238161003000030503-20171224-20171231-238</v>
      </c>
      <c r="X387" t="str">
        <f t="shared" si="60"/>
        <v/>
      </c>
      <c r="Y387" t="str">
        <f t="shared" si="61"/>
        <v/>
      </c>
      <c r="Z387" t="str">
        <f t="shared" si="62"/>
        <v/>
      </c>
    </row>
    <row r="388" spans="1:26" x14ac:dyDescent="0.25">
      <c r="A388" t="s">
        <v>726</v>
      </c>
      <c r="B388" t="s">
        <v>727</v>
      </c>
      <c r="C388" t="s">
        <v>103</v>
      </c>
      <c r="D388">
        <v>566508</v>
      </c>
      <c r="E388" s="9">
        <v>43099</v>
      </c>
      <c r="F388" s="9">
        <v>43099</v>
      </c>
      <c r="H388">
        <v>52</v>
      </c>
      <c r="I388" t="s">
        <v>634</v>
      </c>
      <c r="P388">
        <f t="shared" si="54"/>
        <v>566508</v>
      </c>
      <c r="Q388">
        <f>MATCH(C388, TPlaza[CLAVE], 0)</f>
        <v>52</v>
      </c>
      <c r="R388">
        <f>IF(B388="", "", MATCH(B388, 'Ausencias Clean'!$M$2:$M$763, 0))</f>
        <v>242</v>
      </c>
      <c r="S388" s="9">
        <f t="shared" si="55"/>
        <v>43099</v>
      </c>
      <c r="T388" s="9">
        <f t="shared" si="56"/>
        <v>43099</v>
      </c>
      <c r="U388" t="str">
        <f t="shared" si="57"/>
        <v>TEMPORAL</v>
      </c>
      <c r="V388" t="str">
        <f t="shared" si="58"/>
        <v/>
      </c>
      <c r="W388" t="str">
        <f t="shared" si="59"/>
        <v>PE-386444-24028600  10036-20171230-20171230-244</v>
      </c>
      <c r="X388" t="str">
        <f t="shared" si="60"/>
        <v/>
      </c>
      <c r="Y388" t="str">
        <f t="shared" si="61"/>
        <v/>
      </c>
      <c r="Z388" t="str">
        <f t="shared" si="62"/>
        <v/>
      </c>
    </row>
    <row r="389" spans="1:26" x14ac:dyDescent="0.25">
      <c r="C389" t="s">
        <v>147</v>
      </c>
      <c r="D389">
        <v>403938</v>
      </c>
      <c r="E389" s="9">
        <v>43100</v>
      </c>
      <c r="F389" s="9">
        <v>43128</v>
      </c>
      <c r="G389" t="s">
        <v>728</v>
      </c>
      <c r="H389">
        <v>74</v>
      </c>
      <c r="I389" t="s">
        <v>349</v>
      </c>
      <c r="P389">
        <f t="shared" si="54"/>
        <v>403938</v>
      </c>
      <c r="Q389">
        <f>MATCH(C389, TPlaza[CLAVE], 0)</f>
        <v>74</v>
      </c>
      <c r="R389" t="str">
        <f>IF(B389="", "", MATCH(B389, 'Ausencias Clean'!$M$2:$M$763, 0))</f>
        <v/>
      </c>
      <c r="S389" s="9">
        <f t="shared" si="55"/>
        <v>43100</v>
      </c>
      <c r="T389" s="9">
        <f t="shared" si="56"/>
        <v>43128</v>
      </c>
      <c r="U389" t="str">
        <f t="shared" si="57"/>
        <v>TEMPORAL</v>
      </c>
      <c r="V389" t="str">
        <f t="shared" si="58"/>
        <v>12-8 20144990</v>
      </c>
      <c r="W389" t="str">
        <f t="shared" si="59"/>
        <v/>
      </c>
      <c r="X389" t="str">
        <f t="shared" si="60"/>
        <v/>
      </c>
      <c r="Y389" t="str">
        <f t="shared" si="61"/>
        <v/>
      </c>
      <c r="Z389" t="str">
        <f t="shared" si="62"/>
        <v/>
      </c>
    </row>
    <row r="390" spans="1:26" x14ac:dyDescent="0.25">
      <c r="C390" t="s">
        <v>49</v>
      </c>
      <c r="D390">
        <v>318478</v>
      </c>
      <c r="E390" s="9">
        <v>43100</v>
      </c>
      <c r="F390" s="9">
        <v>43128</v>
      </c>
      <c r="H390">
        <v>25</v>
      </c>
      <c r="I390" t="s">
        <v>355</v>
      </c>
      <c r="P390">
        <f t="shared" si="54"/>
        <v>318478</v>
      </c>
      <c r="Q390">
        <f>MATCH(C390, TPlaza[CLAVE], 0)</f>
        <v>25</v>
      </c>
      <c r="R390" t="str">
        <f>IF(B390="", "", MATCH(B390, 'Ausencias Clean'!$M$2:$M$763, 0))</f>
        <v/>
      </c>
      <c r="S390" s="9">
        <f t="shared" si="55"/>
        <v>43100</v>
      </c>
      <c r="T390" s="9">
        <f t="shared" si="56"/>
        <v>43128</v>
      </c>
      <c r="U390" t="str">
        <f t="shared" si="57"/>
        <v>TEMPORAL</v>
      </c>
      <c r="V390" t="str">
        <f t="shared" si="58"/>
        <v/>
      </c>
      <c r="W390" t="str">
        <f t="shared" si="59"/>
        <v/>
      </c>
      <c r="X390" t="str">
        <f t="shared" si="60"/>
        <v/>
      </c>
      <c r="Y390" t="str">
        <f t="shared" si="61"/>
        <v/>
      </c>
      <c r="Z390" t="str">
        <f t="shared" si="62"/>
        <v/>
      </c>
    </row>
    <row r="391" spans="1:26" x14ac:dyDescent="0.25">
      <c r="C391" t="s">
        <v>27</v>
      </c>
      <c r="D391">
        <v>490746</v>
      </c>
      <c r="E391" s="9">
        <v>43100</v>
      </c>
      <c r="F391" s="9">
        <v>43128</v>
      </c>
      <c r="G391" t="s">
        <v>729</v>
      </c>
      <c r="H391">
        <v>14</v>
      </c>
      <c r="I391" t="s">
        <v>350</v>
      </c>
      <c r="P391">
        <f t="shared" si="54"/>
        <v>490746</v>
      </c>
      <c r="Q391">
        <f>MATCH(C391, TPlaza[CLAVE], 0)</f>
        <v>14</v>
      </c>
      <c r="R391" t="str">
        <f>IF(B391="", "", MATCH(B391, 'Ausencias Clean'!$M$2:$M$763, 0))</f>
        <v/>
      </c>
      <c r="S391" s="9">
        <f t="shared" si="55"/>
        <v>43100</v>
      </c>
      <c r="T391" s="9">
        <f t="shared" si="56"/>
        <v>43128</v>
      </c>
      <c r="U391" t="str">
        <f t="shared" si="57"/>
        <v>TEMPORAL</v>
      </c>
      <c r="V391" t="str">
        <f t="shared" si="58"/>
        <v>12-8 490746</v>
      </c>
      <c r="W391" t="str">
        <f t="shared" si="59"/>
        <v/>
      </c>
      <c r="X391" t="str">
        <f t="shared" si="60"/>
        <v/>
      </c>
      <c r="Y391" t="str">
        <f t="shared" si="61"/>
        <v/>
      </c>
      <c r="Z391" t="str">
        <f t="shared" si="62"/>
        <v/>
      </c>
    </row>
    <row r="392" spans="1:26" x14ac:dyDescent="0.25">
      <c r="C392" t="s">
        <v>25</v>
      </c>
      <c r="D392">
        <v>435741</v>
      </c>
      <c r="E392" s="9">
        <v>43100</v>
      </c>
      <c r="F392" s="9">
        <v>43131</v>
      </c>
      <c r="H392">
        <v>13</v>
      </c>
      <c r="I392" t="s">
        <v>310</v>
      </c>
      <c r="P392">
        <f t="shared" si="54"/>
        <v>435741</v>
      </c>
      <c r="Q392">
        <f>MATCH(C392, TPlaza[CLAVE], 0)</f>
        <v>13</v>
      </c>
      <c r="R392" t="str">
        <f>IF(B392="", "", MATCH(B392, 'Ausencias Clean'!$M$2:$M$763, 0))</f>
        <v/>
      </c>
      <c r="S392" s="9">
        <f t="shared" si="55"/>
        <v>43100</v>
      </c>
      <c r="T392" s="9">
        <f t="shared" si="56"/>
        <v>43131</v>
      </c>
      <c r="U392" t="str">
        <f t="shared" si="57"/>
        <v>TEMPORAL</v>
      </c>
      <c r="V392" t="str">
        <f t="shared" si="58"/>
        <v/>
      </c>
      <c r="W392" t="str">
        <f t="shared" si="59"/>
        <v/>
      </c>
      <c r="X392" t="str">
        <f t="shared" si="60"/>
        <v/>
      </c>
      <c r="Y392" t="str">
        <f t="shared" si="61"/>
        <v/>
      </c>
      <c r="Z392" t="str">
        <f t="shared" si="62"/>
        <v/>
      </c>
    </row>
    <row r="393" spans="1:26" x14ac:dyDescent="0.25">
      <c r="C393" t="s">
        <v>29</v>
      </c>
      <c r="D393">
        <v>178194</v>
      </c>
      <c r="E393" s="9">
        <v>43100</v>
      </c>
      <c r="F393" s="9">
        <v>43128</v>
      </c>
      <c r="H393">
        <v>15</v>
      </c>
      <c r="I393" t="s">
        <v>316</v>
      </c>
      <c r="P393">
        <f t="shared" si="54"/>
        <v>178194</v>
      </c>
      <c r="Q393">
        <f>MATCH(C393, TPlaza[CLAVE], 0)</f>
        <v>15</v>
      </c>
      <c r="R393" t="str">
        <f>IF(B393="", "", MATCH(B393, 'Ausencias Clean'!$M$2:$M$763, 0))</f>
        <v/>
      </c>
      <c r="S393" s="9">
        <f t="shared" si="55"/>
        <v>43100</v>
      </c>
      <c r="T393" s="9">
        <f t="shared" si="56"/>
        <v>43128</v>
      </c>
      <c r="U393" t="str">
        <f t="shared" si="57"/>
        <v>TEMPORAL</v>
      </c>
      <c r="V393" t="str">
        <f t="shared" si="58"/>
        <v/>
      </c>
      <c r="W393" t="str">
        <f t="shared" si="59"/>
        <v/>
      </c>
      <c r="X393" t="str">
        <f t="shared" si="60"/>
        <v/>
      </c>
      <c r="Y393" t="str">
        <f t="shared" si="61"/>
        <v/>
      </c>
      <c r="Z393" t="str">
        <f t="shared" si="62"/>
        <v/>
      </c>
    </row>
    <row r="394" spans="1:26" x14ac:dyDescent="0.25">
      <c r="C394" t="s">
        <v>21</v>
      </c>
      <c r="D394">
        <v>333892</v>
      </c>
      <c r="E394" s="9">
        <v>43101</v>
      </c>
      <c r="F394" s="9">
        <v>43128</v>
      </c>
      <c r="G394" t="s">
        <v>730</v>
      </c>
      <c r="H394">
        <v>11</v>
      </c>
      <c r="I394" t="s">
        <v>312</v>
      </c>
      <c r="P394">
        <f t="shared" si="54"/>
        <v>333892</v>
      </c>
      <c r="Q394">
        <f>MATCH(C394, TPlaza[CLAVE], 0)</f>
        <v>11</v>
      </c>
      <c r="R394" t="str">
        <f>IF(B394="", "", MATCH(B394, 'Ausencias Clean'!$M$2:$M$763, 0))</f>
        <v/>
      </c>
      <c r="S394" s="9">
        <f t="shared" si="55"/>
        <v>43101</v>
      </c>
      <c r="T394" s="9">
        <f t="shared" si="56"/>
        <v>43128</v>
      </c>
      <c r="U394" t="str">
        <f t="shared" si="57"/>
        <v>TEMPORAL</v>
      </c>
      <c r="V394" t="str">
        <f t="shared" si="58"/>
        <v>12-8 20146867</v>
      </c>
      <c r="W394" t="str">
        <f t="shared" si="59"/>
        <v/>
      </c>
      <c r="X394" t="str">
        <f t="shared" si="60"/>
        <v/>
      </c>
      <c r="Y394" t="str">
        <f t="shared" si="61"/>
        <v/>
      </c>
      <c r="Z394" t="str">
        <f t="shared" si="62"/>
        <v/>
      </c>
    </row>
    <row r="395" spans="1:26" x14ac:dyDescent="0.25">
      <c r="C395" t="s">
        <v>53</v>
      </c>
      <c r="D395">
        <v>605887</v>
      </c>
      <c r="E395" s="9">
        <v>43098</v>
      </c>
      <c r="F395" s="9">
        <v>43128</v>
      </c>
      <c r="G395" t="s">
        <v>731</v>
      </c>
      <c r="H395">
        <v>27</v>
      </c>
      <c r="I395" t="s">
        <v>584</v>
      </c>
      <c r="P395">
        <f t="shared" si="54"/>
        <v>605887</v>
      </c>
      <c r="Q395">
        <f>MATCH(C395, TPlaza[CLAVE], 0)</f>
        <v>27</v>
      </c>
      <c r="R395" t="str">
        <f>IF(B395="", "", MATCH(B395, 'Ausencias Clean'!$M$2:$M$763, 0))</f>
        <v/>
      </c>
      <c r="S395" s="9">
        <f t="shared" si="55"/>
        <v>43098</v>
      </c>
      <c r="T395" s="9">
        <f t="shared" si="56"/>
        <v>43128</v>
      </c>
      <c r="U395" t="str">
        <f t="shared" si="57"/>
        <v>TEMPORAL</v>
      </c>
      <c r="V395" t="str">
        <f t="shared" si="58"/>
        <v>12-5 20143953</v>
      </c>
      <c r="W395" t="str">
        <f t="shared" si="59"/>
        <v/>
      </c>
      <c r="X395" t="str">
        <f t="shared" si="60"/>
        <v/>
      </c>
      <c r="Y395" t="str">
        <f t="shared" si="61"/>
        <v/>
      </c>
      <c r="Z395" t="str">
        <f t="shared" si="62"/>
        <v/>
      </c>
    </row>
    <row r="396" spans="1:26" x14ac:dyDescent="0.25">
      <c r="C396" t="s">
        <v>71</v>
      </c>
      <c r="D396">
        <v>466911</v>
      </c>
      <c r="E396" s="9">
        <v>43101</v>
      </c>
      <c r="F396" s="9">
        <v>43128</v>
      </c>
      <c r="G396" t="s">
        <v>732</v>
      </c>
      <c r="H396">
        <v>36</v>
      </c>
      <c r="I396" t="s">
        <v>351</v>
      </c>
      <c r="P396">
        <f t="shared" si="54"/>
        <v>466911</v>
      </c>
      <c r="Q396">
        <f>MATCH(C396, TPlaza[CLAVE], 0)</f>
        <v>36</v>
      </c>
      <c r="R396" t="str">
        <f>IF(B396="", "", MATCH(B396, 'Ausencias Clean'!$M$2:$M$763, 0))</f>
        <v/>
      </c>
      <c r="S396" s="9">
        <f t="shared" si="55"/>
        <v>43101</v>
      </c>
      <c r="T396" s="9">
        <f t="shared" si="56"/>
        <v>43128</v>
      </c>
      <c r="U396" t="str">
        <f t="shared" si="57"/>
        <v>TEMPORAL</v>
      </c>
      <c r="V396" t="str">
        <f t="shared" si="58"/>
        <v>12-5 20144685</v>
      </c>
      <c r="W396" t="str">
        <f t="shared" si="59"/>
        <v/>
      </c>
      <c r="X396" t="str">
        <f t="shared" si="60"/>
        <v/>
      </c>
      <c r="Y396" t="str">
        <f t="shared" si="61"/>
        <v/>
      </c>
      <c r="Z396" t="str">
        <f t="shared" si="62"/>
        <v/>
      </c>
    </row>
    <row r="397" spans="1:26" x14ac:dyDescent="0.25">
      <c r="C397" t="s">
        <v>69</v>
      </c>
      <c r="D397">
        <v>600316</v>
      </c>
      <c r="E397" s="9">
        <v>43098</v>
      </c>
      <c r="F397" s="9">
        <v>43128</v>
      </c>
      <c r="G397" t="s">
        <v>733</v>
      </c>
      <c r="H397">
        <v>35</v>
      </c>
      <c r="I397" t="s">
        <v>353</v>
      </c>
      <c r="P397">
        <f t="shared" si="54"/>
        <v>600316</v>
      </c>
      <c r="Q397">
        <f>MATCH(C397, TPlaza[CLAVE], 0)</f>
        <v>35</v>
      </c>
      <c r="R397" t="str">
        <f>IF(B397="", "", MATCH(B397, 'Ausencias Clean'!$M$2:$M$763, 0))</f>
        <v/>
      </c>
      <c r="S397" s="9">
        <f t="shared" si="55"/>
        <v>43098</v>
      </c>
      <c r="T397" s="9">
        <f t="shared" si="56"/>
        <v>43128</v>
      </c>
      <c r="U397" t="str">
        <f t="shared" si="57"/>
        <v>TEMPORAL</v>
      </c>
      <c r="V397" t="str">
        <f t="shared" si="58"/>
        <v>12-5 20146457</v>
      </c>
      <c r="W397" t="str">
        <f t="shared" si="59"/>
        <v/>
      </c>
      <c r="X397" t="str">
        <f t="shared" si="60"/>
        <v/>
      </c>
      <c r="Y397" t="str">
        <f t="shared" si="61"/>
        <v/>
      </c>
      <c r="Z397" t="str">
        <f t="shared" si="62"/>
        <v/>
      </c>
    </row>
    <row r="398" spans="1:26" x14ac:dyDescent="0.25">
      <c r="C398" t="s">
        <v>105</v>
      </c>
      <c r="D398">
        <v>317017</v>
      </c>
      <c r="E398" s="9">
        <v>43101</v>
      </c>
      <c r="F398" s="9">
        <v>43128</v>
      </c>
      <c r="G398" t="s">
        <v>734</v>
      </c>
      <c r="H398">
        <v>53</v>
      </c>
      <c r="I398" t="s">
        <v>332</v>
      </c>
      <c r="P398">
        <f t="shared" si="54"/>
        <v>317017</v>
      </c>
      <c r="Q398">
        <f>MATCH(C398, TPlaza[CLAVE], 0)</f>
        <v>53</v>
      </c>
      <c r="R398" t="str">
        <f>IF(B398="", "", MATCH(B398, 'Ausencias Clean'!$M$2:$M$763, 0))</f>
        <v/>
      </c>
      <c r="S398" s="9">
        <f t="shared" si="55"/>
        <v>43101</v>
      </c>
      <c r="T398" s="9">
        <f t="shared" si="56"/>
        <v>43128</v>
      </c>
      <c r="U398" t="str">
        <f t="shared" si="57"/>
        <v>TEMPORAL</v>
      </c>
      <c r="V398" t="str">
        <f t="shared" si="58"/>
        <v>12-8 20148844</v>
      </c>
      <c r="W398" t="str">
        <f t="shared" si="59"/>
        <v/>
      </c>
      <c r="X398" t="str">
        <f t="shared" si="60"/>
        <v/>
      </c>
      <c r="Y398" t="str">
        <f t="shared" si="61"/>
        <v/>
      </c>
      <c r="Z398" t="str">
        <f t="shared" si="62"/>
        <v/>
      </c>
    </row>
    <row r="399" spans="1:26" x14ac:dyDescent="0.25">
      <c r="C399" t="s">
        <v>107</v>
      </c>
      <c r="D399">
        <v>321084</v>
      </c>
      <c r="E399" s="9">
        <v>43100</v>
      </c>
      <c r="F399" s="9">
        <v>43129</v>
      </c>
      <c r="G399" t="s">
        <v>735</v>
      </c>
      <c r="H399">
        <v>54</v>
      </c>
      <c r="I399" t="s">
        <v>326</v>
      </c>
      <c r="P399">
        <f t="shared" si="54"/>
        <v>321084</v>
      </c>
      <c r="Q399">
        <f>MATCH(C399, TPlaza[CLAVE], 0)</f>
        <v>54</v>
      </c>
      <c r="R399" t="str">
        <f>IF(B399="", "", MATCH(B399, 'Ausencias Clean'!$M$2:$M$763, 0))</f>
        <v/>
      </c>
      <c r="S399" s="9">
        <f t="shared" si="55"/>
        <v>43100</v>
      </c>
      <c r="T399" s="9">
        <f t="shared" si="56"/>
        <v>43129</v>
      </c>
      <c r="U399" t="str">
        <f t="shared" si="57"/>
        <v>TEMPORAL</v>
      </c>
      <c r="V399" t="str">
        <f t="shared" si="58"/>
        <v>12-8 20148784</v>
      </c>
      <c r="W399" t="str">
        <f t="shared" si="59"/>
        <v/>
      </c>
      <c r="X399" t="str">
        <f t="shared" si="60"/>
        <v/>
      </c>
      <c r="Y399" t="str">
        <f t="shared" si="61"/>
        <v/>
      </c>
      <c r="Z399" t="str">
        <f t="shared" si="62"/>
        <v/>
      </c>
    </row>
    <row r="400" spans="1:26" x14ac:dyDescent="0.25">
      <c r="C400" t="s">
        <v>109</v>
      </c>
      <c r="D400">
        <v>852387</v>
      </c>
      <c r="E400" s="9">
        <v>43100</v>
      </c>
      <c r="F400" s="9">
        <v>43131</v>
      </c>
      <c r="H400">
        <v>55</v>
      </c>
      <c r="I400" t="s">
        <v>354</v>
      </c>
      <c r="P400">
        <f t="shared" si="54"/>
        <v>852387</v>
      </c>
      <c r="Q400">
        <f>MATCH(C400, TPlaza[CLAVE], 0)</f>
        <v>55</v>
      </c>
      <c r="R400" t="str">
        <f>IF(B400="", "", MATCH(B400, 'Ausencias Clean'!$M$2:$M$763, 0))</f>
        <v/>
      </c>
      <c r="S400" s="9">
        <f t="shared" si="55"/>
        <v>43100</v>
      </c>
      <c r="T400" s="9">
        <f t="shared" si="56"/>
        <v>43131</v>
      </c>
      <c r="U400" t="str">
        <f t="shared" si="57"/>
        <v>TEMPORAL</v>
      </c>
      <c r="V400" t="str">
        <f t="shared" si="58"/>
        <v/>
      </c>
      <c r="W400" t="str">
        <f t="shared" si="59"/>
        <v/>
      </c>
      <c r="X400" t="str">
        <f t="shared" si="60"/>
        <v/>
      </c>
      <c r="Y400" t="str">
        <f t="shared" si="61"/>
        <v/>
      </c>
      <c r="Z400" t="str">
        <f t="shared" si="62"/>
        <v/>
      </c>
    </row>
    <row r="401" spans="1:26" x14ac:dyDescent="0.25">
      <c r="C401" t="s">
        <v>11</v>
      </c>
      <c r="D401">
        <v>419041</v>
      </c>
      <c r="E401" s="9">
        <v>43101</v>
      </c>
      <c r="F401" s="9">
        <v>43128</v>
      </c>
      <c r="G401" t="s">
        <v>736</v>
      </c>
      <c r="H401">
        <v>6</v>
      </c>
      <c r="I401" t="s">
        <v>308</v>
      </c>
      <c r="P401">
        <f t="shared" si="54"/>
        <v>419041</v>
      </c>
      <c r="Q401">
        <f>MATCH(C401, TPlaza[CLAVE], 0)</f>
        <v>6</v>
      </c>
      <c r="R401" t="str">
        <f>IF(B401="", "", MATCH(B401, 'Ausencias Clean'!$M$2:$M$763, 0))</f>
        <v/>
      </c>
      <c r="S401" s="9">
        <f t="shared" si="55"/>
        <v>43101</v>
      </c>
      <c r="T401" s="9">
        <f t="shared" si="56"/>
        <v>43128</v>
      </c>
      <c r="U401" t="str">
        <f t="shared" si="57"/>
        <v>TEMPORAL</v>
      </c>
      <c r="V401" t="str">
        <f t="shared" si="58"/>
        <v>12-8 20148592</v>
      </c>
      <c r="W401" t="str">
        <f t="shared" si="59"/>
        <v/>
      </c>
      <c r="X401" t="str">
        <f t="shared" si="60"/>
        <v/>
      </c>
      <c r="Y401" t="str">
        <f t="shared" si="61"/>
        <v/>
      </c>
      <c r="Z401" t="str">
        <f t="shared" si="62"/>
        <v/>
      </c>
    </row>
    <row r="402" spans="1:26" x14ac:dyDescent="0.25">
      <c r="C402" t="s">
        <v>47</v>
      </c>
      <c r="D402">
        <v>426226</v>
      </c>
      <c r="E402" s="9">
        <v>43100</v>
      </c>
      <c r="F402" s="9">
        <v>43128</v>
      </c>
      <c r="H402">
        <v>24</v>
      </c>
      <c r="I402" t="s">
        <v>336</v>
      </c>
      <c r="P402">
        <f t="shared" si="54"/>
        <v>426226</v>
      </c>
      <c r="Q402">
        <f>MATCH(C402, TPlaza[CLAVE], 0)</f>
        <v>24</v>
      </c>
      <c r="R402" t="str">
        <f>IF(B402="", "", MATCH(B402, 'Ausencias Clean'!$M$2:$M$763, 0))</f>
        <v/>
      </c>
      <c r="S402" s="9">
        <f t="shared" si="55"/>
        <v>43100</v>
      </c>
      <c r="T402" s="9">
        <f t="shared" si="56"/>
        <v>43128</v>
      </c>
      <c r="U402" t="str">
        <f t="shared" si="57"/>
        <v>TEMPORAL</v>
      </c>
      <c r="V402" t="str">
        <f t="shared" si="58"/>
        <v/>
      </c>
      <c r="W402" t="str">
        <f t="shared" si="59"/>
        <v/>
      </c>
      <c r="X402" t="str">
        <f t="shared" si="60"/>
        <v/>
      </c>
      <c r="Y402" t="str">
        <f t="shared" si="61"/>
        <v/>
      </c>
      <c r="Z402" t="str">
        <f t="shared" si="62"/>
        <v/>
      </c>
    </row>
    <row r="403" spans="1:26" x14ac:dyDescent="0.25">
      <c r="C403" t="s">
        <v>49</v>
      </c>
      <c r="D403">
        <v>318478</v>
      </c>
      <c r="E403" s="9">
        <v>43101</v>
      </c>
      <c r="F403" s="9">
        <v>43128</v>
      </c>
      <c r="G403" t="s">
        <v>737</v>
      </c>
      <c r="H403">
        <v>25</v>
      </c>
      <c r="I403" t="s">
        <v>355</v>
      </c>
      <c r="P403">
        <f t="shared" si="54"/>
        <v>318478</v>
      </c>
      <c r="Q403">
        <f>MATCH(C403, TPlaza[CLAVE], 0)</f>
        <v>25</v>
      </c>
      <c r="R403" t="str">
        <f>IF(B403="", "", MATCH(B403, 'Ausencias Clean'!$M$2:$M$763, 0))</f>
        <v/>
      </c>
      <c r="S403" s="9">
        <f t="shared" si="55"/>
        <v>43101</v>
      </c>
      <c r="T403" s="9">
        <f t="shared" si="56"/>
        <v>43128</v>
      </c>
      <c r="U403" t="str">
        <f t="shared" si="57"/>
        <v>TEMPORAL</v>
      </c>
      <c r="V403" t="str">
        <f t="shared" si="58"/>
        <v>12-5 20146726</v>
      </c>
      <c r="W403" t="str">
        <f t="shared" si="59"/>
        <v/>
      </c>
      <c r="X403" t="str">
        <f t="shared" si="60"/>
        <v/>
      </c>
      <c r="Y403" t="str">
        <f t="shared" si="61"/>
        <v/>
      </c>
      <c r="Z403" t="str">
        <f t="shared" si="62"/>
        <v/>
      </c>
    </row>
    <row r="404" spans="1:26" x14ac:dyDescent="0.25">
      <c r="C404" t="s">
        <v>111</v>
      </c>
      <c r="D404">
        <v>652482</v>
      </c>
      <c r="E404" s="9">
        <v>43101</v>
      </c>
      <c r="F404" s="9">
        <v>43128</v>
      </c>
      <c r="H404">
        <v>56</v>
      </c>
      <c r="I404" t="s">
        <v>331</v>
      </c>
      <c r="P404">
        <f t="shared" si="54"/>
        <v>652482</v>
      </c>
      <c r="Q404">
        <f>MATCH(C404, TPlaza[CLAVE], 0)</f>
        <v>56</v>
      </c>
      <c r="R404" t="str">
        <f>IF(B404="", "", MATCH(B404, 'Ausencias Clean'!$M$2:$M$763, 0))</f>
        <v/>
      </c>
      <c r="S404" s="9">
        <f t="shared" si="55"/>
        <v>43101</v>
      </c>
      <c r="T404" s="9">
        <f t="shared" si="56"/>
        <v>43128</v>
      </c>
      <c r="U404" t="str">
        <f t="shared" si="57"/>
        <v>TEMPORAL</v>
      </c>
      <c r="V404" t="str">
        <f t="shared" si="58"/>
        <v/>
      </c>
      <c r="W404" t="str">
        <f t="shared" si="59"/>
        <v/>
      </c>
      <c r="X404" t="str">
        <f t="shared" si="60"/>
        <v/>
      </c>
      <c r="Y404" t="str">
        <f t="shared" si="61"/>
        <v/>
      </c>
      <c r="Z404" t="str">
        <f t="shared" si="62"/>
        <v/>
      </c>
    </row>
    <row r="405" spans="1:26" x14ac:dyDescent="0.25">
      <c r="C405" t="s">
        <v>113</v>
      </c>
      <c r="D405">
        <v>517366</v>
      </c>
      <c r="E405" s="9">
        <v>43101</v>
      </c>
      <c r="F405" s="9">
        <v>43128</v>
      </c>
      <c r="G405" t="s">
        <v>738</v>
      </c>
      <c r="H405">
        <v>57</v>
      </c>
      <c r="I405" t="s">
        <v>335</v>
      </c>
      <c r="P405">
        <f t="shared" si="54"/>
        <v>517366</v>
      </c>
      <c r="Q405">
        <f>MATCH(C405, TPlaza[CLAVE], 0)</f>
        <v>57</v>
      </c>
      <c r="R405" t="str">
        <f>IF(B405="", "", MATCH(B405, 'Ausencias Clean'!$M$2:$M$763, 0))</f>
        <v/>
      </c>
      <c r="S405" s="9">
        <f t="shared" si="55"/>
        <v>43101</v>
      </c>
      <c r="T405" s="9">
        <f t="shared" si="56"/>
        <v>43128</v>
      </c>
      <c r="U405" t="str">
        <f t="shared" si="57"/>
        <v>TEMPORAL</v>
      </c>
      <c r="V405" t="str">
        <f t="shared" si="58"/>
        <v>12-8 20149426</v>
      </c>
      <c r="W405" t="str">
        <f t="shared" si="59"/>
        <v/>
      </c>
      <c r="X405" t="str">
        <f t="shared" si="60"/>
        <v/>
      </c>
      <c r="Y405" t="str">
        <f t="shared" si="61"/>
        <v/>
      </c>
      <c r="Z405" t="str">
        <f t="shared" si="62"/>
        <v/>
      </c>
    </row>
    <row r="406" spans="1:26" x14ac:dyDescent="0.25">
      <c r="C406" t="s">
        <v>115</v>
      </c>
      <c r="D406">
        <v>388176</v>
      </c>
      <c r="E406" s="9">
        <v>43100</v>
      </c>
      <c r="F406" s="9">
        <v>43128</v>
      </c>
      <c r="H406">
        <v>58</v>
      </c>
      <c r="I406" t="s">
        <v>334</v>
      </c>
      <c r="P406">
        <f t="shared" si="54"/>
        <v>388176</v>
      </c>
      <c r="Q406">
        <f>MATCH(C406, TPlaza[CLAVE], 0)</f>
        <v>58</v>
      </c>
      <c r="R406" t="str">
        <f>IF(B406="", "", MATCH(B406, 'Ausencias Clean'!$M$2:$M$763, 0))</f>
        <v/>
      </c>
      <c r="S406" s="9">
        <f t="shared" si="55"/>
        <v>43100</v>
      </c>
      <c r="T406" s="9">
        <f t="shared" si="56"/>
        <v>43128</v>
      </c>
      <c r="U406" t="str">
        <f t="shared" si="57"/>
        <v>TEMPORAL</v>
      </c>
      <c r="V406" t="str">
        <f t="shared" si="58"/>
        <v/>
      </c>
      <c r="W406" t="str">
        <f t="shared" si="59"/>
        <v/>
      </c>
      <c r="X406" t="str">
        <f t="shared" si="60"/>
        <v/>
      </c>
      <c r="Y406" t="str">
        <f t="shared" si="61"/>
        <v/>
      </c>
      <c r="Z406" t="str">
        <f t="shared" si="62"/>
        <v/>
      </c>
    </row>
    <row r="407" spans="1:26" x14ac:dyDescent="0.25">
      <c r="C407" t="s">
        <v>117</v>
      </c>
      <c r="D407">
        <v>557767</v>
      </c>
      <c r="E407" s="9">
        <v>43100</v>
      </c>
      <c r="F407" s="9">
        <v>43128</v>
      </c>
      <c r="G407" t="s">
        <v>739</v>
      </c>
      <c r="H407">
        <v>59</v>
      </c>
      <c r="I407" t="s">
        <v>333</v>
      </c>
      <c r="P407">
        <f t="shared" si="54"/>
        <v>557767</v>
      </c>
      <c r="Q407">
        <f>MATCH(C407, TPlaza[CLAVE], 0)</f>
        <v>59</v>
      </c>
      <c r="R407" t="str">
        <f>IF(B407="", "", MATCH(B407, 'Ausencias Clean'!$M$2:$M$763, 0))</f>
        <v/>
      </c>
      <c r="S407" s="9">
        <f t="shared" si="55"/>
        <v>43100</v>
      </c>
      <c r="T407" s="9">
        <f t="shared" si="56"/>
        <v>43128</v>
      </c>
      <c r="U407" t="str">
        <f t="shared" si="57"/>
        <v>TEMPORAL</v>
      </c>
      <c r="V407" t="str">
        <f t="shared" si="58"/>
        <v>12-8 20146640</v>
      </c>
      <c r="W407" t="str">
        <f t="shared" si="59"/>
        <v/>
      </c>
      <c r="X407" t="str">
        <f t="shared" si="60"/>
        <v/>
      </c>
      <c r="Y407" t="str">
        <f t="shared" si="61"/>
        <v/>
      </c>
      <c r="Z407" t="str">
        <f t="shared" si="62"/>
        <v/>
      </c>
    </row>
    <row r="408" spans="1:26" x14ac:dyDescent="0.25">
      <c r="C408" t="s">
        <v>119</v>
      </c>
      <c r="D408">
        <v>370184</v>
      </c>
      <c r="E408" s="9">
        <v>43100</v>
      </c>
      <c r="F408" s="9">
        <v>43131</v>
      </c>
      <c r="H408">
        <v>60</v>
      </c>
      <c r="I408" t="s">
        <v>330</v>
      </c>
      <c r="P408">
        <f t="shared" si="54"/>
        <v>370184</v>
      </c>
      <c r="Q408">
        <f>MATCH(C408, TPlaza[CLAVE], 0)</f>
        <v>60</v>
      </c>
      <c r="R408" t="str">
        <f>IF(B408="", "", MATCH(B408, 'Ausencias Clean'!$M$2:$M$763, 0))</f>
        <v/>
      </c>
      <c r="S408" s="9">
        <f t="shared" si="55"/>
        <v>43100</v>
      </c>
      <c r="T408" s="9">
        <f t="shared" si="56"/>
        <v>43131</v>
      </c>
      <c r="U408" t="str">
        <f t="shared" si="57"/>
        <v>TEMPORAL</v>
      </c>
      <c r="V408" t="str">
        <f t="shared" si="58"/>
        <v/>
      </c>
      <c r="W408" t="str">
        <f t="shared" si="59"/>
        <v/>
      </c>
      <c r="X408" t="str">
        <f t="shared" si="60"/>
        <v/>
      </c>
      <c r="Y408" t="str">
        <f t="shared" si="61"/>
        <v/>
      </c>
      <c r="Z408" t="str">
        <f t="shared" si="62"/>
        <v/>
      </c>
    </row>
    <row r="409" spans="1:26" x14ac:dyDescent="0.25">
      <c r="C409" t="s">
        <v>121</v>
      </c>
      <c r="D409">
        <v>369907</v>
      </c>
      <c r="E409" s="9">
        <v>43101</v>
      </c>
      <c r="F409" s="9">
        <v>43128</v>
      </c>
      <c r="G409" t="s">
        <v>740</v>
      </c>
      <c r="H409">
        <v>61</v>
      </c>
      <c r="I409" t="s">
        <v>327</v>
      </c>
      <c r="P409">
        <f t="shared" si="54"/>
        <v>369907</v>
      </c>
      <c r="Q409">
        <f>MATCH(C409, TPlaza[CLAVE], 0)</f>
        <v>61</v>
      </c>
      <c r="R409" t="str">
        <f>IF(B409="", "", MATCH(B409, 'Ausencias Clean'!$M$2:$M$763, 0))</f>
        <v/>
      </c>
      <c r="S409" s="9">
        <f t="shared" si="55"/>
        <v>43101</v>
      </c>
      <c r="T409" s="9">
        <f t="shared" si="56"/>
        <v>43128</v>
      </c>
      <c r="U409" t="str">
        <f t="shared" si="57"/>
        <v>TEMPORAL</v>
      </c>
      <c r="V409" t="str">
        <f t="shared" si="58"/>
        <v>12-8 20148653</v>
      </c>
      <c r="W409" t="str">
        <f t="shared" si="59"/>
        <v/>
      </c>
      <c r="X409" t="str">
        <f t="shared" si="60"/>
        <v/>
      </c>
      <c r="Y409" t="str">
        <f t="shared" si="61"/>
        <v/>
      </c>
      <c r="Z409" t="str">
        <f t="shared" si="62"/>
        <v/>
      </c>
    </row>
    <row r="410" spans="1:26" x14ac:dyDescent="0.25">
      <c r="C410" t="s">
        <v>123</v>
      </c>
      <c r="D410">
        <v>315758</v>
      </c>
      <c r="E410" s="9">
        <v>43101</v>
      </c>
      <c r="F410" s="9">
        <v>43128</v>
      </c>
      <c r="G410" t="s">
        <v>741</v>
      </c>
      <c r="H410">
        <v>62</v>
      </c>
      <c r="I410" t="s">
        <v>325</v>
      </c>
      <c r="P410">
        <f t="shared" si="54"/>
        <v>315758</v>
      </c>
      <c r="Q410">
        <f>MATCH(C410, TPlaza[CLAVE], 0)</f>
        <v>62</v>
      </c>
      <c r="R410" t="str">
        <f>IF(B410="", "", MATCH(B410, 'Ausencias Clean'!$M$2:$M$763, 0))</f>
        <v/>
      </c>
      <c r="S410" s="9">
        <f t="shared" si="55"/>
        <v>43101</v>
      </c>
      <c r="T410" s="9">
        <f t="shared" si="56"/>
        <v>43128</v>
      </c>
      <c r="U410" t="str">
        <f t="shared" si="57"/>
        <v>TEMPORAL</v>
      </c>
      <c r="V410" t="str">
        <f t="shared" si="58"/>
        <v>12-8 20149153</v>
      </c>
      <c r="W410" t="str">
        <f t="shared" si="59"/>
        <v/>
      </c>
      <c r="X410" t="str">
        <f t="shared" si="60"/>
        <v/>
      </c>
      <c r="Y410" t="str">
        <f t="shared" si="61"/>
        <v/>
      </c>
      <c r="Z410" t="str">
        <f t="shared" si="62"/>
        <v/>
      </c>
    </row>
    <row r="411" spans="1:26" x14ac:dyDescent="0.25">
      <c r="A411" t="s">
        <v>742</v>
      </c>
      <c r="B411" t="s">
        <v>743</v>
      </c>
      <c r="C411" t="s">
        <v>19</v>
      </c>
      <c r="D411">
        <v>355556</v>
      </c>
      <c r="E411" s="9">
        <v>43099</v>
      </c>
      <c r="F411" s="9">
        <v>43100</v>
      </c>
      <c r="G411" t="s">
        <v>744</v>
      </c>
      <c r="H411">
        <v>10</v>
      </c>
      <c r="I411" t="s">
        <v>366</v>
      </c>
      <c r="P411">
        <f t="shared" si="54"/>
        <v>355556</v>
      </c>
      <c r="Q411">
        <f>MATCH(C411, TPlaza[CLAVE], 0)</f>
        <v>10</v>
      </c>
      <c r="R411">
        <f>IF(B411="", "", MATCH(B411, 'Ausencias Clean'!$M$2:$M$763, 0))</f>
        <v>243</v>
      </c>
      <c r="S411" s="9">
        <f t="shared" si="55"/>
        <v>43099</v>
      </c>
      <c r="T411" s="9">
        <f t="shared" si="56"/>
        <v>43100</v>
      </c>
      <c r="U411" t="str">
        <f t="shared" si="57"/>
        <v>TEMPORAL</v>
      </c>
      <c r="V411" t="str">
        <f t="shared" si="58"/>
        <v>12-5 20157585</v>
      </c>
      <c r="W411" t="str">
        <f t="shared" si="59"/>
        <v>PE-633190-24028600  10006-20171230-20171231-245</v>
      </c>
      <c r="X411" t="str">
        <f t="shared" si="60"/>
        <v/>
      </c>
      <c r="Y411" t="str">
        <f t="shared" si="61"/>
        <v/>
      </c>
      <c r="Z411" t="str">
        <f t="shared" si="62"/>
        <v/>
      </c>
    </row>
    <row r="412" spans="1:26" x14ac:dyDescent="0.25">
      <c r="C412" t="s">
        <v>149</v>
      </c>
      <c r="D412">
        <v>305721</v>
      </c>
      <c r="E412" s="9">
        <v>43100</v>
      </c>
      <c r="F412" s="9">
        <v>43131</v>
      </c>
      <c r="H412">
        <v>75</v>
      </c>
      <c r="I412" t="s">
        <v>404</v>
      </c>
      <c r="P412">
        <f t="shared" si="54"/>
        <v>305721</v>
      </c>
      <c r="Q412">
        <f>MATCH(C412, TPlaza[CLAVE], 0)</f>
        <v>75</v>
      </c>
      <c r="R412" t="str">
        <f>IF(B412="", "", MATCH(B412, 'Ausencias Clean'!$M$2:$M$763, 0))</f>
        <v/>
      </c>
      <c r="S412" s="9">
        <f t="shared" si="55"/>
        <v>43100</v>
      </c>
      <c r="T412" s="9">
        <f t="shared" si="56"/>
        <v>43131</v>
      </c>
      <c r="U412" t="str">
        <f t="shared" si="57"/>
        <v>TEMPORAL</v>
      </c>
      <c r="V412" t="str">
        <f t="shared" si="58"/>
        <v/>
      </c>
      <c r="W412" t="str">
        <f t="shared" si="59"/>
        <v/>
      </c>
      <c r="X412" t="str">
        <f t="shared" si="60"/>
        <v/>
      </c>
      <c r="Y412" t="str">
        <f t="shared" si="61"/>
        <v/>
      </c>
      <c r="Z412" t="str">
        <f t="shared" si="62"/>
        <v/>
      </c>
    </row>
    <row r="413" spans="1:26" x14ac:dyDescent="0.25">
      <c r="C413" t="s">
        <v>31</v>
      </c>
      <c r="D413">
        <v>866468</v>
      </c>
      <c r="E413" s="9">
        <v>43101</v>
      </c>
      <c r="F413" s="9">
        <v>43128</v>
      </c>
      <c r="H413">
        <v>16</v>
      </c>
      <c r="I413" t="s">
        <v>306</v>
      </c>
      <c r="P413">
        <f t="shared" si="54"/>
        <v>866468</v>
      </c>
      <c r="Q413">
        <f>MATCH(C413, TPlaza[CLAVE], 0)</f>
        <v>16</v>
      </c>
      <c r="R413" t="str">
        <f>IF(B413="", "", MATCH(B413, 'Ausencias Clean'!$M$2:$M$763, 0))</f>
        <v/>
      </c>
      <c r="S413" s="9">
        <f t="shared" si="55"/>
        <v>43101</v>
      </c>
      <c r="T413" s="9">
        <f t="shared" si="56"/>
        <v>43128</v>
      </c>
      <c r="U413" t="str">
        <f t="shared" si="57"/>
        <v>TEMPORAL</v>
      </c>
      <c r="V413" t="str">
        <f t="shared" si="58"/>
        <v/>
      </c>
      <c r="W413" t="str">
        <f t="shared" si="59"/>
        <v/>
      </c>
      <c r="X413" t="str">
        <f t="shared" si="60"/>
        <v/>
      </c>
      <c r="Y413" t="str">
        <f t="shared" si="61"/>
        <v/>
      </c>
      <c r="Z413" t="str">
        <f t="shared" si="62"/>
        <v/>
      </c>
    </row>
    <row r="414" spans="1:26" x14ac:dyDescent="0.25">
      <c r="C414" t="s">
        <v>43</v>
      </c>
      <c r="D414">
        <v>511424</v>
      </c>
      <c r="E414" s="9">
        <v>43101</v>
      </c>
      <c r="F414" s="9">
        <v>43128</v>
      </c>
      <c r="G414" t="s">
        <v>745</v>
      </c>
      <c r="H414">
        <v>22</v>
      </c>
      <c r="I414" t="s">
        <v>365</v>
      </c>
      <c r="P414">
        <f t="shared" si="54"/>
        <v>511424</v>
      </c>
      <c r="Q414">
        <f>MATCH(C414, TPlaza[CLAVE], 0)</f>
        <v>22</v>
      </c>
      <c r="R414" t="str">
        <f>IF(B414="", "", MATCH(B414, 'Ausencias Clean'!$M$2:$M$763, 0))</f>
        <v/>
      </c>
      <c r="S414" s="9">
        <f t="shared" si="55"/>
        <v>43101</v>
      </c>
      <c r="T414" s="9">
        <f t="shared" si="56"/>
        <v>43128</v>
      </c>
      <c r="U414" t="str">
        <f t="shared" si="57"/>
        <v>TEMPORAL</v>
      </c>
      <c r="V414" t="str">
        <f t="shared" si="58"/>
        <v>12-5 20148600</v>
      </c>
      <c r="W414" t="str">
        <f t="shared" si="59"/>
        <v/>
      </c>
      <c r="X414" t="str">
        <f t="shared" si="60"/>
        <v/>
      </c>
      <c r="Y414" t="str">
        <f t="shared" si="61"/>
        <v/>
      </c>
      <c r="Z414" t="str">
        <f t="shared" si="62"/>
        <v/>
      </c>
    </row>
    <row r="415" spans="1:26" x14ac:dyDescent="0.25">
      <c r="C415" t="s">
        <v>137</v>
      </c>
      <c r="D415">
        <v>466603</v>
      </c>
      <c r="E415" s="9">
        <v>43101</v>
      </c>
      <c r="F415" s="9">
        <v>43128</v>
      </c>
      <c r="G415" t="s">
        <v>746</v>
      </c>
      <c r="H415">
        <v>69</v>
      </c>
      <c r="I415" t="s">
        <v>376</v>
      </c>
      <c r="P415">
        <f t="shared" si="54"/>
        <v>466603</v>
      </c>
      <c r="Q415">
        <f>MATCH(C415, TPlaza[CLAVE], 0)</f>
        <v>69</v>
      </c>
      <c r="R415" t="str">
        <f>IF(B415="", "", MATCH(B415, 'Ausencias Clean'!$M$2:$M$763, 0))</f>
        <v/>
      </c>
      <c r="S415" s="9">
        <f t="shared" si="55"/>
        <v>43101</v>
      </c>
      <c r="T415" s="9">
        <f t="shared" si="56"/>
        <v>43128</v>
      </c>
      <c r="U415" t="str">
        <f t="shared" si="57"/>
        <v>TEMPORAL</v>
      </c>
      <c r="V415" t="str">
        <f t="shared" si="58"/>
        <v>12-5 20148846</v>
      </c>
      <c r="W415" t="str">
        <f t="shared" si="59"/>
        <v/>
      </c>
      <c r="X415" t="str">
        <f t="shared" si="60"/>
        <v/>
      </c>
      <c r="Y415" t="str">
        <f t="shared" si="61"/>
        <v/>
      </c>
      <c r="Z415" t="str">
        <f t="shared" si="62"/>
        <v/>
      </c>
    </row>
    <row r="416" spans="1:26" x14ac:dyDescent="0.25">
      <c r="A416" t="s">
        <v>747</v>
      </c>
      <c r="B416" t="s">
        <v>748</v>
      </c>
      <c r="C416" t="s">
        <v>105</v>
      </c>
      <c r="D416">
        <v>361730</v>
      </c>
      <c r="E416" s="9">
        <v>43101</v>
      </c>
      <c r="F416" s="9">
        <v>43122</v>
      </c>
      <c r="G416" t="s">
        <v>749</v>
      </c>
      <c r="H416">
        <v>53</v>
      </c>
      <c r="I416" t="s">
        <v>447</v>
      </c>
      <c r="P416">
        <f t="shared" si="54"/>
        <v>361730</v>
      </c>
      <c r="Q416">
        <f>MATCH(C416, TPlaza[CLAVE], 0)</f>
        <v>53</v>
      </c>
      <c r="R416">
        <f>IF(B416="", "", MATCH(B416, 'Ausencias Clean'!$M$2:$M$763, 0))</f>
        <v>244</v>
      </c>
      <c r="S416" s="9">
        <f t="shared" si="55"/>
        <v>43101</v>
      </c>
      <c r="T416" s="9">
        <f t="shared" si="56"/>
        <v>43122</v>
      </c>
      <c r="U416" t="str">
        <f t="shared" si="57"/>
        <v>TEMPORAL</v>
      </c>
      <c r="V416" t="str">
        <f t="shared" si="58"/>
        <v>12-5 20148848</v>
      </c>
      <c r="W416" t="str">
        <f t="shared" si="59"/>
        <v>VA-317017-238161003000030503-20180101-20180122-246</v>
      </c>
      <c r="X416" t="str">
        <f t="shared" si="60"/>
        <v/>
      </c>
      <c r="Y416" t="str">
        <f t="shared" si="61"/>
        <v/>
      </c>
      <c r="Z416" t="str">
        <f t="shared" si="62"/>
        <v/>
      </c>
    </row>
    <row r="417" spans="1:26" x14ac:dyDescent="0.25">
      <c r="A417" t="s">
        <v>750</v>
      </c>
      <c r="B417" t="s">
        <v>751</v>
      </c>
      <c r="C417" t="s">
        <v>105</v>
      </c>
      <c r="D417">
        <v>558037</v>
      </c>
      <c r="E417" s="9">
        <v>43101</v>
      </c>
      <c r="F417" s="9">
        <v>43122</v>
      </c>
      <c r="H417">
        <v>53</v>
      </c>
      <c r="I417" t="s">
        <v>426</v>
      </c>
      <c r="P417">
        <f t="shared" si="54"/>
        <v>558037</v>
      </c>
      <c r="Q417">
        <f>MATCH(C417, TPlaza[CLAVE], 0)</f>
        <v>53</v>
      </c>
      <c r="R417">
        <f>IF(B417="", "", MATCH(B417, 'Ausencias Clean'!$M$2:$M$763, 0))</f>
        <v>245</v>
      </c>
      <c r="S417" s="9">
        <f t="shared" si="55"/>
        <v>43101</v>
      </c>
      <c r="T417" s="9">
        <f t="shared" si="56"/>
        <v>43122</v>
      </c>
      <c r="U417" t="str">
        <f t="shared" si="57"/>
        <v>TEMPORAL</v>
      </c>
      <c r="V417" t="str">
        <f t="shared" si="58"/>
        <v/>
      </c>
      <c r="W417" t="str">
        <f t="shared" si="59"/>
        <v>VA-361730-238161003000030503-20180101-20180129-247</v>
      </c>
      <c r="X417" t="str">
        <f t="shared" si="60"/>
        <v/>
      </c>
      <c r="Y417" t="str">
        <f t="shared" si="61"/>
        <v/>
      </c>
      <c r="Z417" t="str">
        <f t="shared" si="62"/>
        <v/>
      </c>
    </row>
    <row r="418" spans="1:26" x14ac:dyDescent="0.25">
      <c r="A418" t="s">
        <v>752</v>
      </c>
      <c r="B418" t="s">
        <v>753</v>
      </c>
      <c r="C418" t="s">
        <v>1</v>
      </c>
      <c r="D418">
        <v>200953</v>
      </c>
      <c r="E418" s="9">
        <v>43101</v>
      </c>
      <c r="F418" s="9">
        <v>43465</v>
      </c>
      <c r="H418">
        <v>1</v>
      </c>
      <c r="I418" t="s">
        <v>302</v>
      </c>
      <c r="P418">
        <f t="shared" si="54"/>
        <v>200953</v>
      </c>
      <c r="Q418">
        <f>MATCH(C418, TPlaza[CLAVE], 0)</f>
        <v>1</v>
      </c>
      <c r="R418">
        <f>IF(B418="", "", MATCH(B418, 'Ausencias Clean'!$M$2:$M$763, 0))</f>
        <v>246</v>
      </c>
      <c r="S418" s="9">
        <f t="shared" si="55"/>
        <v>43101</v>
      </c>
      <c r="T418" s="9">
        <f t="shared" si="56"/>
        <v>43465</v>
      </c>
      <c r="U418" t="str">
        <f t="shared" si="57"/>
        <v>TEMPORAL</v>
      </c>
      <c r="V418" t="str">
        <f t="shared" si="58"/>
        <v/>
      </c>
      <c r="W418" t="str">
        <f t="shared" si="59"/>
        <v>CO-150851-24028900  60000-20180101-20181231-248</v>
      </c>
      <c r="X418" t="str">
        <f t="shared" si="60"/>
        <v/>
      </c>
      <c r="Y418" t="str">
        <f t="shared" si="61"/>
        <v/>
      </c>
      <c r="Z418" t="str">
        <f t="shared" si="62"/>
        <v/>
      </c>
    </row>
    <row r="419" spans="1:26" x14ac:dyDescent="0.25">
      <c r="A419" t="s">
        <v>754</v>
      </c>
      <c r="B419" t="s">
        <v>755</v>
      </c>
      <c r="C419" t="s">
        <v>7</v>
      </c>
      <c r="D419">
        <v>203376</v>
      </c>
      <c r="E419" s="9">
        <v>43101</v>
      </c>
      <c r="F419" s="9">
        <v>43104</v>
      </c>
      <c r="H419">
        <v>4</v>
      </c>
      <c r="I419" t="s">
        <v>304</v>
      </c>
      <c r="P419">
        <f t="shared" si="54"/>
        <v>203376</v>
      </c>
      <c r="Q419">
        <f>MATCH(C419, TPlaza[CLAVE], 0)</f>
        <v>4</v>
      </c>
      <c r="R419">
        <f>IF(B419="", "", MATCH(B419, 'Ausencias Clean'!$M$2:$M$763, 0))</f>
        <v>247</v>
      </c>
      <c r="S419" s="9">
        <f t="shared" si="55"/>
        <v>43101</v>
      </c>
      <c r="T419" s="9">
        <f t="shared" si="56"/>
        <v>43104</v>
      </c>
      <c r="U419" t="str">
        <f t="shared" si="57"/>
        <v>TEMPORAL</v>
      </c>
      <c r="V419" t="str">
        <f t="shared" si="58"/>
        <v/>
      </c>
      <c r="W419" t="str">
        <f t="shared" si="59"/>
        <v>PE-210154-24028600  10001-20180103-20180104-249</v>
      </c>
      <c r="X419" t="str">
        <f t="shared" si="60"/>
        <v/>
      </c>
      <c r="Y419" t="str">
        <f t="shared" si="61"/>
        <v/>
      </c>
      <c r="Z419" t="str">
        <f t="shared" si="62"/>
        <v/>
      </c>
    </row>
    <row r="420" spans="1:26" x14ac:dyDescent="0.25">
      <c r="A420" t="s">
        <v>756</v>
      </c>
      <c r="B420" t="s">
        <v>757</v>
      </c>
      <c r="C420" t="s">
        <v>9</v>
      </c>
      <c r="D420">
        <v>434039</v>
      </c>
      <c r="E420" s="9">
        <v>43101</v>
      </c>
      <c r="F420" s="9">
        <v>43102</v>
      </c>
      <c r="H420">
        <v>5</v>
      </c>
      <c r="I420" t="s">
        <v>307</v>
      </c>
      <c r="P420">
        <f t="shared" si="54"/>
        <v>434039</v>
      </c>
      <c r="Q420">
        <f>MATCH(C420, TPlaza[CLAVE], 0)</f>
        <v>5</v>
      </c>
      <c r="R420">
        <f>IF(B420="", "", MATCH(B420, 'Ausencias Clean'!$M$2:$M$763, 0))</f>
        <v>248</v>
      </c>
      <c r="S420" s="9">
        <f t="shared" si="55"/>
        <v>43101</v>
      </c>
      <c r="T420" s="9">
        <f t="shared" si="56"/>
        <v>43102</v>
      </c>
      <c r="U420" t="str">
        <f t="shared" si="57"/>
        <v>TEMPORAL</v>
      </c>
      <c r="V420" t="str">
        <f t="shared" si="58"/>
        <v/>
      </c>
      <c r="W420" t="str">
        <f t="shared" si="59"/>
        <v>PE-204126-24028600  10002-20180101-20180102-250</v>
      </c>
      <c r="X420" t="str">
        <f t="shared" si="60"/>
        <v/>
      </c>
      <c r="Y420" t="str">
        <f t="shared" si="61"/>
        <v/>
      </c>
      <c r="Z420" t="str">
        <f t="shared" si="62"/>
        <v/>
      </c>
    </row>
    <row r="421" spans="1:26" x14ac:dyDescent="0.25">
      <c r="C421" t="s">
        <v>9</v>
      </c>
      <c r="D421">
        <v>204126</v>
      </c>
      <c r="E421" s="9">
        <v>43101</v>
      </c>
      <c r="F421" s="9">
        <v>43465</v>
      </c>
      <c r="H421">
        <v>5</v>
      </c>
      <c r="I421" t="s">
        <v>303</v>
      </c>
      <c r="P421">
        <f t="shared" si="54"/>
        <v>204126</v>
      </c>
      <c r="Q421">
        <f>MATCH(C421, TPlaza[CLAVE], 0)</f>
        <v>5</v>
      </c>
      <c r="R421" t="str">
        <f>IF(B421="", "", MATCH(B421, 'Ausencias Clean'!$M$2:$M$763, 0))</f>
        <v/>
      </c>
      <c r="S421" s="9">
        <f t="shared" si="55"/>
        <v>43101</v>
      </c>
      <c r="T421" s="9">
        <f t="shared" si="56"/>
        <v>43465</v>
      </c>
      <c r="U421" t="str">
        <f t="shared" si="57"/>
        <v>TEMPORAL</v>
      </c>
      <c r="V421" t="str">
        <f t="shared" si="58"/>
        <v/>
      </c>
      <c r="W421" t="str">
        <f t="shared" si="59"/>
        <v/>
      </c>
      <c r="X421" t="str">
        <f t="shared" si="60"/>
        <v/>
      </c>
      <c r="Y421" t="str">
        <f t="shared" si="61"/>
        <v/>
      </c>
      <c r="Z421" t="str">
        <f t="shared" si="62"/>
        <v/>
      </c>
    </row>
    <row r="422" spans="1:26" x14ac:dyDescent="0.25">
      <c r="C422" t="s">
        <v>15</v>
      </c>
      <c r="D422">
        <v>327144</v>
      </c>
      <c r="E422" s="9">
        <v>43101</v>
      </c>
      <c r="F422" s="9">
        <v>43465</v>
      </c>
      <c r="G422" t="s">
        <v>758</v>
      </c>
      <c r="H422">
        <v>8</v>
      </c>
      <c r="I422" t="s">
        <v>309</v>
      </c>
      <c r="P422">
        <f t="shared" si="54"/>
        <v>327144</v>
      </c>
      <c r="Q422">
        <f>MATCH(C422, TPlaza[CLAVE], 0)</f>
        <v>8</v>
      </c>
      <c r="R422" t="str">
        <f>IF(B422="", "", MATCH(B422, 'Ausencias Clean'!$M$2:$M$763, 0))</f>
        <v/>
      </c>
      <c r="S422" s="9">
        <f t="shared" si="55"/>
        <v>43101</v>
      </c>
      <c r="T422" s="9">
        <f t="shared" si="56"/>
        <v>43465</v>
      </c>
      <c r="U422" t="str">
        <f t="shared" si="57"/>
        <v>TEMPORAL</v>
      </c>
      <c r="V422" t="str">
        <f t="shared" si="58"/>
        <v>12-8 20149533</v>
      </c>
      <c r="W422" t="str">
        <f t="shared" si="59"/>
        <v/>
      </c>
      <c r="X422" t="str">
        <f t="shared" si="60"/>
        <v/>
      </c>
      <c r="Y422" t="str">
        <f t="shared" si="61"/>
        <v/>
      </c>
      <c r="Z422" t="str">
        <f t="shared" si="62"/>
        <v/>
      </c>
    </row>
    <row r="423" spans="1:26" x14ac:dyDescent="0.25">
      <c r="C423" t="s">
        <v>41</v>
      </c>
      <c r="D423">
        <v>312224</v>
      </c>
      <c r="E423" s="9">
        <v>43101</v>
      </c>
      <c r="F423" s="9">
        <v>43223</v>
      </c>
      <c r="H423">
        <v>21</v>
      </c>
      <c r="I423" t="s">
        <v>311</v>
      </c>
      <c r="P423">
        <f t="shared" si="54"/>
        <v>312224</v>
      </c>
      <c r="Q423">
        <f>MATCH(C423, TPlaza[CLAVE], 0)</f>
        <v>21</v>
      </c>
      <c r="R423" t="str">
        <f>IF(B423="", "", MATCH(B423, 'Ausencias Clean'!$M$2:$M$763, 0))</f>
        <v/>
      </c>
      <c r="S423" s="9">
        <f t="shared" si="55"/>
        <v>43101</v>
      </c>
      <c r="T423" s="9">
        <f t="shared" si="56"/>
        <v>43223</v>
      </c>
      <c r="U423" t="str">
        <f t="shared" si="57"/>
        <v>TEMPORAL</v>
      </c>
      <c r="V423" t="str">
        <f t="shared" si="58"/>
        <v/>
      </c>
      <c r="W423" t="str">
        <f t="shared" si="59"/>
        <v/>
      </c>
      <c r="X423" t="str">
        <f t="shared" si="60"/>
        <v/>
      </c>
      <c r="Y423" t="str">
        <f t="shared" si="61"/>
        <v/>
      </c>
      <c r="Z423" t="str">
        <f t="shared" si="62"/>
        <v/>
      </c>
    </row>
    <row r="424" spans="1:26" x14ac:dyDescent="0.25">
      <c r="C424" t="s">
        <v>17</v>
      </c>
      <c r="D424">
        <v>588783</v>
      </c>
      <c r="E424" s="9">
        <v>43101</v>
      </c>
      <c r="F424" s="9">
        <v>43102</v>
      </c>
      <c r="G424" t="s">
        <v>759</v>
      </c>
      <c r="H424">
        <v>9</v>
      </c>
      <c r="I424" t="s">
        <v>375</v>
      </c>
      <c r="P424">
        <f t="shared" si="54"/>
        <v>588783</v>
      </c>
      <c r="Q424">
        <f>MATCH(C424, TPlaza[CLAVE], 0)</f>
        <v>9</v>
      </c>
      <c r="R424" t="str">
        <f>IF(B424="", "", MATCH(B424, 'Ausencias Clean'!$M$2:$M$763, 0))</f>
        <v/>
      </c>
      <c r="S424" s="9">
        <f t="shared" si="55"/>
        <v>43101</v>
      </c>
      <c r="T424" s="9">
        <f t="shared" si="56"/>
        <v>43102</v>
      </c>
      <c r="U424" t="str">
        <f t="shared" si="57"/>
        <v>TEMPORAL</v>
      </c>
      <c r="V424" t="str">
        <f t="shared" si="58"/>
        <v>12-5 20159976</v>
      </c>
      <c r="W424" t="str">
        <f t="shared" si="59"/>
        <v/>
      </c>
      <c r="X424" t="str">
        <f t="shared" si="60"/>
        <v/>
      </c>
      <c r="Y424" t="str">
        <f t="shared" si="61"/>
        <v/>
      </c>
      <c r="Z424" t="str">
        <f t="shared" si="62"/>
        <v/>
      </c>
    </row>
    <row r="425" spans="1:26" x14ac:dyDescent="0.25">
      <c r="C425" t="s">
        <v>13</v>
      </c>
      <c r="D425">
        <v>482433</v>
      </c>
      <c r="E425" s="9">
        <v>43101</v>
      </c>
      <c r="F425" s="9">
        <v>43104</v>
      </c>
      <c r="H425">
        <v>7</v>
      </c>
      <c r="I425" t="s">
        <v>314</v>
      </c>
      <c r="P425">
        <f t="shared" si="54"/>
        <v>482433</v>
      </c>
      <c r="Q425">
        <f>MATCH(C425, TPlaza[CLAVE], 0)</f>
        <v>7</v>
      </c>
      <c r="R425" t="str">
        <f>IF(B425="", "", MATCH(B425, 'Ausencias Clean'!$M$2:$M$763, 0))</f>
        <v/>
      </c>
      <c r="S425" s="9">
        <f t="shared" si="55"/>
        <v>43101</v>
      </c>
      <c r="T425" s="9">
        <f t="shared" si="56"/>
        <v>43104</v>
      </c>
      <c r="U425" t="str">
        <f t="shared" si="57"/>
        <v>TEMPORAL</v>
      </c>
      <c r="V425" t="str">
        <f t="shared" si="58"/>
        <v/>
      </c>
      <c r="W425" t="str">
        <f t="shared" si="59"/>
        <v/>
      </c>
      <c r="X425" t="str">
        <f t="shared" si="60"/>
        <v/>
      </c>
      <c r="Y425" t="str">
        <f t="shared" si="61"/>
        <v/>
      </c>
      <c r="Z425" t="str">
        <f t="shared" si="62"/>
        <v/>
      </c>
    </row>
    <row r="426" spans="1:26" x14ac:dyDescent="0.25">
      <c r="C426" t="s">
        <v>39</v>
      </c>
      <c r="D426">
        <v>566818</v>
      </c>
      <c r="E426" s="9">
        <v>43101</v>
      </c>
      <c r="F426" s="9">
        <v>43128</v>
      </c>
      <c r="G426" t="s">
        <v>760</v>
      </c>
      <c r="H426">
        <v>20</v>
      </c>
      <c r="I426" t="s">
        <v>357</v>
      </c>
      <c r="P426">
        <f t="shared" si="54"/>
        <v>566818</v>
      </c>
      <c r="Q426">
        <f>MATCH(C426, TPlaza[CLAVE], 0)</f>
        <v>20</v>
      </c>
      <c r="R426" t="str">
        <f>IF(B426="", "", MATCH(B426, 'Ausencias Clean'!$M$2:$M$763, 0))</f>
        <v/>
      </c>
      <c r="S426" s="9">
        <f t="shared" si="55"/>
        <v>43101</v>
      </c>
      <c r="T426" s="9">
        <f t="shared" si="56"/>
        <v>43128</v>
      </c>
      <c r="U426" t="str">
        <f t="shared" si="57"/>
        <v>TEMPORAL</v>
      </c>
      <c r="V426" t="str">
        <f t="shared" si="58"/>
        <v>12-5 20146868</v>
      </c>
      <c r="W426" t="str">
        <f t="shared" si="59"/>
        <v/>
      </c>
      <c r="X426" t="str">
        <f t="shared" si="60"/>
        <v/>
      </c>
      <c r="Y426" t="str">
        <f t="shared" si="61"/>
        <v/>
      </c>
      <c r="Z426" t="str">
        <f t="shared" si="62"/>
        <v/>
      </c>
    </row>
    <row r="427" spans="1:26" x14ac:dyDescent="0.25">
      <c r="A427" t="s">
        <v>761</v>
      </c>
      <c r="B427" t="s">
        <v>762</v>
      </c>
      <c r="C427" t="s">
        <v>39</v>
      </c>
      <c r="D427">
        <v>324382</v>
      </c>
      <c r="E427" s="9">
        <v>43101</v>
      </c>
      <c r="F427" s="9">
        <v>43107</v>
      </c>
      <c r="G427" t="s">
        <v>763</v>
      </c>
      <c r="H427">
        <v>20</v>
      </c>
      <c r="I427" t="s">
        <v>643</v>
      </c>
      <c r="P427">
        <f t="shared" si="54"/>
        <v>324382</v>
      </c>
      <c r="Q427">
        <f>MATCH(C427, TPlaza[CLAVE], 0)</f>
        <v>20</v>
      </c>
      <c r="R427">
        <f>IF(B427="", "", MATCH(B427, 'Ausencias Clean'!$M$2:$M$763, 0))</f>
        <v>249</v>
      </c>
      <c r="S427" s="9">
        <f t="shared" si="55"/>
        <v>43101</v>
      </c>
      <c r="T427" s="9">
        <f t="shared" si="56"/>
        <v>43107</v>
      </c>
      <c r="U427" t="str">
        <f t="shared" si="57"/>
        <v>TEMPORAL</v>
      </c>
      <c r="V427" t="str">
        <f t="shared" si="58"/>
        <v>12-5 20151410</v>
      </c>
      <c r="W427" t="str">
        <f t="shared" si="59"/>
        <v>VA-566818-24028600  10011-20180101-20180105-251</v>
      </c>
      <c r="X427" t="str">
        <f t="shared" si="60"/>
        <v/>
      </c>
      <c r="Y427" t="str">
        <f t="shared" si="61"/>
        <v/>
      </c>
      <c r="Z427" t="str">
        <f t="shared" si="62"/>
        <v/>
      </c>
    </row>
    <row r="428" spans="1:26" x14ac:dyDescent="0.25">
      <c r="C428" t="s">
        <v>33</v>
      </c>
      <c r="D428">
        <v>312010</v>
      </c>
      <c r="E428" s="9">
        <v>43101</v>
      </c>
      <c r="F428" s="9">
        <v>43141</v>
      </c>
      <c r="H428">
        <v>17</v>
      </c>
      <c r="I428" t="s">
        <v>514</v>
      </c>
      <c r="P428">
        <f t="shared" si="54"/>
        <v>312010</v>
      </c>
      <c r="Q428">
        <f>MATCH(C428, TPlaza[CLAVE], 0)</f>
        <v>17</v>
      </c>
      <c r="R428" t="str">
        <f>IF(B428="", "", MATCH(B428, 'Ausencias Clean'!$M$2:$M$763, 0))</f>
        <v/>
      </c>
      <c r="S428" s="9">
        <f t="shared" si="55"/>
        <v>43101</v>
      </c>
      <c r="T428" s="9">
        <f t="shared" si="56"/>
        <v>43141</v>
      </c>
      <c r="U428" t="str">
        <f t="shared" si="57"/>
        <v>TEMPORAL</v>
      </c>
      <c r="V428" t="str">
        <f t="shared" si="58"/>
        <v/>
      </c>
      <c r="W428" t="str">
        <f t="shared" si="59"/>
        <v/>
      </c>
      <c r="X428" t="str">
        <f t="shared" si="60"/>
        <v/>
      </c>
      <c r="Y428" t="str">
        <f t="shared" si="61"/>
        <v/>
      </c>
      <c r="Z428" t="str">
        <f t="shared" si="62"/>
        <v/>
      </c>
    </row>
    <row r="429" spans="1:26" x14ac:dyDescent="0.25">
      <c r="C429" t="s">
        <v>45</v>
      </c>
      <c r="D429">
        <v>779082</v>
      </c>
      <c r="E429" s="9">
        <v>43101</v>
      </c>
      <c r="F429" s="9">
        <v>43128</v>
      </c>
      <c r="H429">
        <v>23</v>
      </c>
      <c r="I429" t="s">
        <v>384</v>
      </c>
      <c r="P429">
        <f t="shared" si="54"/>
        <v>779082</v>
      </c>
      <c r="Q429">
        <f>MATCH(C429, TPlaza[CLAVE], 0)</f>
        <v>23</v>
      </c>
      <c r="R429" t="str">
        <f>IF(B429="", "", MATCH(B429, 'Ausencias Clean'!$M$2:$M$763, 0))</f>
        <v/>
      </c>
      <c r="S429" s="9">
        <f t="shared" si="55"/>
        <v>43101</v>
      </c>
      <c r="T429" s="9">
        <f t="shared" si="56"/>
        <v>43128</v>
      </c>
      <c r="U429" t="str">
        <f t="shared" si="57"/>
        <v>TEMPORAL</v>
      </c>
      <c r="V429" t="str">
        <f t="shared" si="58"/>
        <v/>
      </c>
      <c r="W429" t="str">
        <f t="shared" si="59"/>
        <v/>
      </c>
      <c r="X429" t="str">
        <f t="shared" si="60"/>
        <v/>
      </c>
      <c r="Y429" t="str">
        <f t="shared" si="61"/>
        <v/>
      </c>
      <c r="Z429" t="str">
        <f t="shared" si="62"/>
        <v/>
      </c>
    </row>
    <row r="430" spans="1:26" x14ac:dyDescent="0.25">
      <c r="C430" t="s">
        <v>59</v>
      </c>
      <c r="D430">
        <v>814776</v>
      </c>
      <c r="E430" s="9">
        <v>43101</v>
      </c>
      <c r="F430" s="9">
        <v>43128</v>
      </c>
      <c r="G430" t="s">
        <v>764</v>
      </c>
      <c r="H430">
        <v>30</v>
      </c>
      <c r="I430" t="s">
        <v>382</v>
      </c>
      <c r="P430">
        <f t="shared" si="54"/>
        <v>814776</v>
      </c>
      <c r="Q430">
        <f>MATCH(C430, TPlaza[CLAVE], 0)</f>
        <v>30</v>
      </c>
      <c r="R430" t="str">
        <f>IF(B430="", "", MATCH(B430, 'Ausencias Clean'!$M$2:$M$763, 0))</f>
        <v/>
      </c>
      <c r="S430" s="9">
        <f t="shared" si="55"/>
        <v>43101</v>
      </c>
      <c r="T430" s="9">
        <f t="shared" si="56"/>
        <v>43128</v>
      </c>
      <c r="U430" t="str">
        <f t="shared" si="57"/>
        <v>TEMPORAL</v>
      </c>
      <c r="V430" t="str">
        <f t="shared" si="58"/>
        <v>12-8 814776</v>
      </c>
      <c r="W430" t="str">
        <f t="shared" si="59"/>
        <v/>
      </c>
      <c r="X430" t="str">
        <f t="shared" si="60"/>
        <v/>
      </c>
      <c r="Y430" t="str">
        <f t="shared" si="61"/>
        <v/>
      </c>
      <c r="Z430" t="str">
        <f t="shared" si="62"/>
        <v/>
      </c>
    </row>
    <row r="431" spans="1:26" x14ac:dyDescent="0.25">
      <c r="C431" t="s">
        <v>25</v>
      </c>
      <c r="D431">
        <v>435741</v>
      </c>
      <c r="E431" s="9">
        <v>43101</v>
      </c>
      <c r="F431" s="9">
        <v>43128</v>
      </c>
      <c r="G431" t="s">
        <v>765</v>
      </c>
      <c r="H431">
        <v>13</v>
      </c>
      <c r="I431" t="s">
        <v>310</v>
      </c>
      <c r="P431">
        <f t="shared" si="54"/>
        <v>435741</v>
      </c>
      <c r="Q431">
        <f>MATCH(C431, TPlaza[CLAVE], 0)</f>
        <v>13</v>
      </c>
      <c r="R431" t="str">
        <f>IF(B431="", "", MATCH(B431, 'Ausencias Clean'!$M$2:$M$763, 0))</f>
        <v/>
      </c>
      <c r="S431" s="9">
        <f t="shared" si="55"/>
        <v>43101</v>
      </c>
      <c r="T431" s="9">
        <f t="shared" si="56"/>
        <v>43128</v>
      </c>
      <c r="U431" t="str">
        <f t="shared" si="57"/>
        <v>TEMPORAL</v>
      </c>
      <c r="V431" t="str">
        <f t="shared" si="58"/>
        <v>12-8 20146493</v>
      </c>
      <c r="W431" t="str">
        <f t="shared" si="59"/>
        <v/>
      </c>
      <c r="X431" t="str">
        <f t="shared" si="60"/>
        <v/>
      </c>
      <c r="Y431" t="str">
        <f t="shared" si="61"/>
        <v/>
      </c>
      <c r="Z431" t="str">
        <f t="shared" si="62"/>
        <v/>
      </c>
    </row>
    <row r="432" spans="1:26" x14ac:dyDescent="0.25">
      <c r="C432" t="s">
        <v>65</v>
      </c>
      <c r="D432">
        <v>498009</v>
      </c>
      <c r="E432" s="9">
        <v>43101</v>
      </c>
      <c r="F432" s="9">
        <v>43128</v>
      </c>
      <c r="G432" t="s">
        <v>766</v>
      </c>
      <c r="H432">
        <v>33</v>
      </c>
      <c r="I432" t="s">
        <v>356</v>
      </c>
      <c r="P432">
        <f t="shared" si="54"/>
        <v>498009</v>
      </c>
      <c r="Q432">
        <f>MATCH(C432, TPlaza[CLAVE], 0)</f>
        <v>33</v>
      </c>
      <c r="R432" t="str">
        <f>IF(B432="", "", MATCH(B432, 'Ausencias Clean'!$M$2:$M$763, 0))</f>
        <v/>
      </c>
      <c r="S432" s="9">
        <f t="shared" si="55"/>
        <v>43101</v>
      </c>
      <c r="T432" s="9">
        <f t="shared" si="56"/>
        <v>43128</v>
      </c>
      <c r="U432" t="str">
        <f t="shared" si="57"/>
        <v>TEMPORAL</v>
      </c>
      <c r="V432" t="str">
        <f t="shared" si="58"/>
        <v>12-5 20149471</v>
      </c>
      <c r="W432" t="str">
        <f t="shared" si="59"/>
        <v/>
      </c>
      <c r="X432" t="str">
        <f t="shared" si="60"/>
        <v/>
      </c>
      <c r="Y432" t="str">
        <f t="shared" si="61"/>
        <v/>
      </c>
      <c r="Z432" t="str">
        <f t="shared" si="62"/>
        <v/>
      </c>
    </row>
    <row r="433" spans="1:26" x14ac:dyDescent="0.25">
      <c r="C433" t="s">
        <v>133</v>
      </c>
      <c r="D433">
        <v>681065</v>
      </c>
      <c r="E433" s="9">
        <v>43101</v>
      </c>
      <c r="F433" s="9">
        <v>43128</v>
      </c>
      <c r="H433">
        <v>67</v>
      </c>
      <c r="I433" t="s">
        <v>338</v>
      </c>
      <c r="P433">
        <f t="shared" si="54"/>
        <v>681065</v>
      </c>
      <c r="Q433">
        <f>MATCH(C433, TPlaza[CLAVE], 0)</f>
        <v>67</v>
      </c>
      <c r="R433" t="str">
        <f>IF(B433="", "", MATCH(B433, 'Ausencias Clean'!$M$2:$M$763, 0))</f>
        <v/>
      </c>
      <c r="S433" s="9">
        <f t="shared" si="55"/>
        <v>43101</v>
      </c>
      <c r="T433" s="9">
        <f t="shared" si="56"/>
        <v>43128</v>
      </c>
      <c r="U433" t="str">
        <f t="shared" si="57"/>
        <v>TEMPORAL</v>
      </c>
      <c r="V433" t="str">
        <f t="shared" si="58"/>
        <v/>
      </c>
      <c r="W433" t="str">
        <f t="shared" si="59"/>
        <v/>
      </c>
      <c r="X433" t="str">
        <f t="shared" si="60"/>
        <v/>
      </c>
      <c r="Y433" t="str">
        <f t="shared" si="61"/>
        <v/>
      </c>
      <c r="Z433" t="str">
        <f t="shared" si="62"/>
        <v/>
      </c>
    </row>
    <row r="434" spans="1:26" x14ac:dyDescent="0.25">
      <c r="A434" t="s">
        <v>767</v>
      </c>
      <c r="B434" t="s">
        <v>768</v>
      </c>
      <c r="C434" t="s">
        <v>79</v>
      </c>
      <c r="D434">
        <v>891095</v>
      </c>
      <c r="E434" s="9">
        <v>43085</v>
      </c>
      <c r="F434" s="9">
        <v>43085</v>
      </c>
      <c r="G434" t="s">
        <v>769</v>
      </c>
      <c r="H434">
        <v>40</v>
      </c>
      <c r="I434" t="s">
        <v>369</v>
      </c>
      <c r="P434">
        <f t="shared" si="54"/>
        <v>891095</v>
      </c>
      <c r="Q434">
        <f>MATCH(C434, TPlaza[CLAVE], 0)</f>
        <v>40</v>
      </c>
      <c r="R434">
        <f>IF(B434="", "", MATCH(B434, 'Ausencias Clean'!$M$2:$M$763, 0))</f>
        <v>250</v>
      </c>
      <c r="S434" s="9">
        <f t="shared" si="55"/>
        <v>43085</v>
      </c>
      <c r="T434" s="9">
        <f t="shared" si="56"/>
        <v>43085</v>
      </c>
      <c r="U434" t="str">
        <f t="shared" si="57"/>
        <v>TEMPORAL</v>
      </c>
      <c r="V434" t="str">
        <f t="shared" si="58"/>
        <v>12-5 20147046</v>
      </c>
      <c r="W434" t="str">
        <f t="shared" si="59"/>
        <v>ME-549473-24028600  10017-20171216-20171216-252</v>
      </c>
      <c r="X434" t="str">
        <f t="shared" si="60"/>
        <v/>
      </c>
      <c r="Y434" t="str">
        <f t="shared" si="61"/>
        <v/>
      </c>
      <c r="Z434" t="str">
        <f t="shared" si="62"/>
        <v/>
      </c>
    </row>
    <row r="435" spans="1:26" x14ac:dyDescent="0.25">
      <c r="C435" t="s">
        <v>129</v>
      </c>
      <c r="D435">
        <v>511701</v>
      </c>
      <c r="E435" s="9">
        <v>43101</v>
      </c>
      <c r="F435" s="9">
        <v>43128</v>
      </c>
      <c r="G435" t="s">
        <v>770</v>
      </c>
      <c r="H435">
        <v>65</v>
      </c>
      <c r="I435" t="s">
        <v>418</v>
      </c>
      <c r="P435">
        <f t="shared" si="54"/>
        <v>511701</v>
      </c>
      <c r="Q435">
        <f>MATCH(C435, TPlaza[CLAVE], 0)</f>
        <v>65</v>
      </c>
      <c r="R435" t="str">
        <f>IF(B435="", "", MATCH(B435, 'Ausencias Clean'!$M$2:$M$763, 0))</f>
        <v/>
      </c>
      <c r="S435" s="9">
        <f t="shared" si="55"/>
        <v>43101</v>
      </c>
      <c r="T435" s="9">
        <f t="shared" si="56"/>
        <v>43128</v>
      </c>
      <c r="U435" t="str">
        <f t="shared" si="57"/>
        <v>TEMPORAL</v>
      </c>
      <c r="V435" t="str">
        <f t="shared" si="58"/>
        <v>12-5 20146633</v>
      </c>
      <c r="W435" t="str">
        <f t="shared" si="59"/>
        <v/>
      </c>
      <c r="X435" t="str">
        <f t="shared" si="60"/>
        <v/>
      </c>
      <c r="Y435" t="str">
        <f t="shared" si="61"/>
        <v/>
      </c>
      <c r="Z435" t="str">
        <f t="shared" si="62"/>
        <v/>
      </c>
    </row>
    <row r="436" spans="1:26" x14ac:dyDescent="0.25">
      <c r="C436" t="s">
        <v>125</v>
      </c>
      <c r="D436">
        <v>539259</v>
      </c>
      <c r="E436" s="9">
        <v>43101</v>
      </c>
      <c r="F436" s="9">
        <v>43128</v>
      </c>
      <c r="G436" t="s">
        <v>771</v>
      </c>
      <c r="H436">
        <v>63</v>
      </c>
      <c r="I436" t="s">
        <v>387</v>
      </c>
      <c r="P436">
        <f t="shared" si="54"/>
        <v>539259</v>
      </c>
      <c r="Q436">
        <f>MATCH(C436, TPlaza[CLAVE], 0)</f>
        <v>63</v>
      </c>
      <c r="R436" t="str">
        <f>IF(B436="", "", MATCH(B436, 'Ausencias Clean'!$M$2:$M$763, 0))</f>
        <v/>
      </c>
      <c r="S436" s="9">
        <f t="shared" si="55"/>
        <v>43101</v>
      </c>
      <c r="T436" s="9">
        <f t="shared" si="56"/>
        <v>43128</v>
      </c>
      <c r="U436" t="str">
        <f t="shared" si="57"/>
        <v>TEMPORAL</v>
      </c>
      <c r="V436" t="str">
        <f t="shared" si="58"/>
        <v>12-5 20149155</v>
      </c>
      <c r="W436" t="str">
        <f t="shared" si="59"/>
        <v/>
      </c>
      <c r="X436" t="str">
        <f t="shared" si="60"/>
        <v/>
      </c>
      <c r="Y436" t="str">
        <f t="shared" si="61"/>
        <v/>
      </c>
      <c r="Z436" t="str">
        <f t="shared" si="62"/>
        <v/>
      </c>
    </row>
    <row r="437" spans="1:26" x14ac:dyDescent="0.25">
      <c r="C437" t="s">
        <v>135</v>
      </c>
      <c r="D437">
        <v>516899</v>
      </c>
      <c r="E437" s="9">
        <v>43101</v>
      </c>
      <c r="F437" s="9">
        <v>43128</v>
      </c>
      <c r="H437">
        <v>68</v>
      </c>
      <c r="I437" t="s">
        <v>385</v>
      </c>
      <c r="P437">
        <f t="shared" si="54"/>
        <v>516899</v>
      </c>
      <c r="Q437">
        <f>MATCH(C437, TPlaza[CLAVE], 0)</f>
        <v>68</v>
      </c>
      <c r="R437" t="str">
        <f>IF(B437="", "", MATCH(B437, 'Ausencias Clean'!$M$2:$M$763, 0))</f>
        <v/>
      </c>
      <c r="S437" s="9">
        <f t="shared" si="55"/>
        <v>43101</v>
      </c>
      <c r="T437" s="9">
        <f t="shared" si="56"/>
        <v>43128</v>
      </c>
      <c r="U437" t="str">
        <f t="shared" si="57"/>
        <v>TEMPORAL</v>
      </c>
      <c r="V437" t="str">
        <f t="shared" si="58"/>
        <v/>
      </c>
      <c r="W437" t="str">
        <f t="shared" si="59"/>
        <v/>
      </c>
      <c r="X437" t="str">
        <f t="shared" si="60"/>
        <v/>
      </c>
      <c r="Y437" t="str">
        <f t="shared" si="61"/>
        <v/>
      </c>
      <c r="Z437" t="str">
        <f t="shared" si="62"/>
        <v/>
      </c>
    </row>
    <row r="438" spans="1:26" x14ac:dyDescent="0.25">
      <c r="C438" t="s">
        <v>79</v>
      </c>
      <c r="D438">
        <v>549473</v>
      </c>
      <c r="E438" s="9">
        <v>43101</v>
      </c>
      <c r="F438" s="9">
        <v>43128</v>
      </c>
      <c r="H438">
        <v>40</v>
      </c>
      <c r="I438" t="s">
        <v>328</v>
      </c>
      <c r="P438">
        <f t="shared" si="54"/>
        <v>549473</v>
      </c>
      <c r="Q438">
        <f>MATCH(C438, TPlaza[CLAVE], 0)</f>
        <v>40</v>
      </c>
      <c r="R438" t="str">
        <f>IF(B438="", "", MATCH(B438, 'Ausencias Clean'!$M$2:$M$763, 0))</f>
        <v/>
      </c>
      <c r="S438" s="9">
        <f t="shared" si="55"/>
        <v>43101</v>
      </c>
      <c r="T438" s="9">
        <f t="shared" si="56"/>
        <v>43128</v>
      </c>
      <c r="U438" t="str">
        <f t="shared" si="57"/>
        <v>TEMPORAL</v>
      </c>
      <c r="V438" t="str">
        <f t="shared" si="58"/>
        <v/>
      </c>
      <c r="W438" t="str">
        <f t="shared" si="59"/>
        <v/>
      </c>
      <c r="X438" t="str">
        <f t="shared" si="60"/>
        <v/>
      </c>
      <c r="Y438" t="str">
        <f t="shared" si="61"/>
        <v/>
      </c>
      <c r="Z438" t="str">
        <f t="shared" si="62"/>
        <v/>
      </c>
    </row>
    <row r="439" spans="1:26" x14ac:dyDescent="0.25">
      <c r="C439" t="s">
        <v>131</v>
      </c>
      <c r="D439">
        <v>267971</v>
      </c>
      <c r="E439" s="9">
        <v>43101</v>
      </c>
      <c r="F439" s="9">
        <v>43128</v>
      </c>
      <c r="G439" t="s">
        <v>772</v>
      </c>
      <c r="H439">
        <v>66</v>
      </c>
      <c r="I439" t="s">
        <v>398</v>
      </c>
      <c r="P439">
        <f t="shared" si="54"/>
        <v>267971</v>
      </c>
      <c r="Q439">
        <f>MATCH(C439, TPlaza[CLAVE], 0)</f>
        <v>66</v>
      </c>
      <c r="R439" t="str">
        <f>IF(B439="", "", MATCH(B439, 'Ausencias Clean'!$M$2:$M$763, 0))</f>
        <v/>
      </c>
      <c r="S439" s="9">
        <f t="shared" si="55"/>
        <v>43101</v>
      </c>
      <c r="T439" s="9">
        <f t="shared" si="56"/>
        <v>43128</v>
      </c>
      <c r="U439" t="str">
        <f t="shared" si="57"/>
        <v>TEMPORAL</v>
      </c>
      <c r="V439" t="str">
        <f t="shared" si="58"/>
        <v>12-5 20146555</v>
      </c>
      <c r="W439" t="str">
        <f t="shared" si="59"/>
        <v/>
      </c>
      <c r="X439" t="str">
        <f t="shared" si="60"/>
        <v/>
      </c>
      <c r="Y439" t="str">
        <f t="shared" si="61"/>
        <v/>
      </c>
      <c r="Z439" t="str">
        <f t="shared" si="62"/>
        <v/>
      </c>
    </row>
    <row r="440" spans="1:26" x14ac:dyDescent="0.25">
      <c r="C440" t="s">
        <v>127</v>
      </c>
      <c r="D440">
        <v>500095</v>
      </c>
      <c r="E440" s="9">
        <v>43101</v>
      </c>
      <c r="F440" s="9">
        <v>43128</v>
      </c>
      <c r="H440">
        <v>64</v>
      </c>
      <c r="I440" t="s">
        <v>391</v>
      </c>
      <c r="P440">
        <f t="shared" si="54"/>
        <v>500095</v>
      </c>
      <c r="Q440">
        <f>MATCH(C440, TPlaza[CLAVE], 0)</f>
        <v>64</v>
      </c>
      <c r="R440" t="str">
        <f>IF(B440="", "", MATCH(B440, 'Ausencias Clean'!$M$2:$M$763, 0))</f>
        <v/>
      </c>
      <c r="S440" s="9">
        <f t="shared" si="55"/>
        <v>43101</v>
      </c>
      <c r="T440" s="9">
        <f t="shared" si="56"/>
        <v>43128</v>
      </c>
      <c r="U440" t="str">
        <f t="shared" si="57"/>
        <v>TEMPORAL</v>
      </c>
      <c r="V440" t="str">
        <f t="shared" si="58"/>
        <v/>
      </c>
      <c r="W440" t="str">
        <f t="shared" si="59"/>
        <v/>
      </c>
      <c r="X440" t="str">
        <f t="shared" si="60"/>
        <v/>
      </c>
      <c r="Y440" t="str">
        <f t="shared" si="61"/>
        <v/>
      </c>
      <c r="Z440" t="str">
        <f t="shared" si="62"/>
        <v/>
      </c>
    </row>
    <row r="441" spans="1:26" x14ac:dyDescent="0.25">
      <c r="C441" t="s">
        <v>141</v>
      </c>
      <c r="D441">
        <v>542634</v>
      </c>
      <c r="E441" s="9">
        <v>42736</v>
      </c>
      <c r="F441" s="9">
        <v>43131</v>
      </c>
      <c r="H441">
        <v>71</v>
      </c>
      <c r="I441" t="s">
        <v>358</v>
      </c>
      <c r="P441">
        <f t="shared" si="54"/>
        <v>542634</v>
      </c>
      <c r="Q441">
        <f>MATCH(C441, TPlaza[CLAVE], 0)</f>
        <v>71</v>
      </c>
      <c r="R441" t="str">
        <f>IF(B441="", "", MATCH(B441, 'Ausencias Clean'!$M$2:$M$763, 0))</f>
        <v/>
      </c>
      <c r="S441" s="9">
        <f t="shared" si="55"/>
        <v>42736</v>
      </c>
      <c r="T441" s="9">
        <f t="shared" si="56"/>
        <v>43131</v>
      </c>
      <c r="U441" t="str">
        <f t="shared" si="57"/>
        <v>TEMPORAL</v>
      </c>
      <c r="V441" t="str">
        <f t="shared" si="58"/>
        <v/>
      </c>
      <c r="W441" t="str">
        <f t="shared" si="59"/>
        <v/>
      </c>
      <c r="X441" t="str">
        <f t="shared" si="60"/>
        <v/>
      </c>
      <c r="Y441" t="str">
        <f t="shared" si="61"/>
        <v/>
      </c>
      <c r="Z441" t="str">
        <f t="shared" si="62"/>
        <v/>
      </c>
    </row>
    <row r="442" spans="1:26" x14ac:dyDescent="0.25">
      <c r="C442" t="s">
        <v>143</v>
      </c>
      <c r="D442">
        <v>481382</v>
      </c>
      <c r="E442" s="9">
        <v>43101</v>
      </c>
      <c r="F442" s="9">
        <v>43131</v>
      </c>
      <c r="H442">
        <v>72</v>
      </c>
      <c r="I442" t="s">
        <v>403</v>
      </c>
      <c r="P442">
        <f t="shared" si="54"/>
        <v>481382</v>
      </c>
      <c r="Q442">
        <f>MATCH(C442, TPlaza[CLAVE], 0)</f>
        <v>72</v>
      </c>
      <c r="R442" t="str">
        <f>IF(B442="", "", MATCH(B442, 'Ausencias Clean'!$M$2:$M$763, 0))</f>
        <v/>
      </c>
      <c r="S442" s="9">
        <f t="shared" si="55"/>
        <v>43101</v>
      </c>
      <c r="T442" s="9">
        <f t="shared" si="56"/>
        <v>43131</v>
      </c>
      <c r="U442" t="str">
        <f t="shared" si="57"/>
        <v>TEMPORAL</v>
      </c>
      <c r="V442" t="str">
        <f t="shared" si="58"/>
        <v/>
      </c>
      <c r="W442" t="str">
        <f t="shared" si="59"/>
        <v/>
      </c>
      <c r="X442" t="str">
        <f t="shared" si="60"/>
        <v/>
      </c>
      <c r="Y442" t="str">
        <f t="shared" si="61"/>
        <v/>
      </c>
      <c r="Z442" t="str">
        <f t="shared" si="62"/>
        <v/>
      </c>
    </row>
    <row r="443" spans="1:26" x14ac:dyDescent="0.25">
      <c r="C443" t="s">
        <v>145</v>
      </c>
      <c r="D443">
        <v>447360</v>
      </c>
      <c r="E443" s="9">
        <v>43100</v>
      </c>
      <c r="F443" s="9">
        <v>43131</v>
      </c>
      <c r="H443">
        <v>73</v>
      </c>
      <c r="I443" t="s">
        <v>405</v>
      </c>
      <c r="P443">
        <f t="shared" si="54"/>
        <v>447360</v>
      </c>
      <c r="Q443">
        <f>MATCH(C443, TPlaza[CLAVE], 0)</f>
        <v>73</v>
      </c>
      <c r="R443" t="str">
        <f>IF(B443="", "", MATCH(B443, 'Ausencias Clean'!$M$2:$M$763, 0))</f>
        <v/>
      </c>
      <c r="S443" s="9">
        <f t="shared" si="55"/>
        <v>43100</v>
      </c>
      <c r="T443" s="9">
        <f t="shared" si="56"/>
        <v>43131</v>
      </c>
      <c r="U443" t="str">
        <f t="shared" si="57"/>
        <v>TEMPORAL</v>
      </c>
      <c r="V443" t="str">
        <f t="shared" si="58"/>
        <v/>
      </c>
      <c r="W443" t="str">
        <f t="shared" si="59"/>
        <v/>
      </c>
      <c r="X443" t="str">
        <f t="shared" si="60"/>
        <v/>
      </c>
      <c r="Y443" t="str">
        <f t="shared" si="61"/>
        <v/>
      </c>
      <c r="Z443" t="str">
        <f t="shared" si="62"/>
        <v/>
      </c>
    </row>
    <row r="444" spans="1:26" x14ac:dyDescent="0.25">
      <c r="A444" t="s">
        <v>773</v>
      </c>
      <c r="B444" t="s">
        <v>774</v>
      </c>
      <c r="C444" t="s">
        <v>79</v>
      </c>
      <c r="D444">
        <v>516702</v>
      </c>
      <c r="E444" s="9">
        <v>42736</v>
      </c>
      <c r="F444" s="9">
        <v>43115</v>
      </c>
      <c r="H444">
        <v>40</v>
      </c>
      <c r="I444" t="s">
        <v>397</v>
      </c>
      <c r="P444">
        <f t="shared" si="54"/>
        <v>516702</v>
      </c>
      <c r="Q444">
        <f>MATCH(C444, TPlaza[CLAVE], 0)</f>
        <v>40</v>
      </c>
      <c r="R444">
        <f>IF(B444="", "", MATCH(B444, 'Ausencias Clean'!$M$2:$M$763, 0))</f>
        <v>264</v>
      </c>
      <c r="S444" s="9">
        <f t="shared" si="55"/>
        <v>42736</v>
      </c>
      <c r="T444" s="9">
        <f t="shared" si="56"/>
        <v>43115</v>
      </c>
      <c r="U444" t="str">
        <f t="shared" si="57"/>
        <v>TEMPORAL</v>
      </c>
      <c r="V444" t="str">
        <f t="shared" si="58"/>
        <v/>
      </c>
      <c r="W444" t="str">
        <f t="shared" si="59"/>
        <v>VA-549473-24028600  10017-20180101-20180115-266</v>
      </c>
      <c r="X444" t="str">
        <f t="shared" si="60"/>
        <v/>
      </c>
      <c r="Y444" t="str">
        <f t="shared" si="61"/>
        <v/>
      </c>
      <c r="Z444" t="str">
        <f t="shared" si="62"/>
        <v/>
      </c>
    </row>
    <row r="445" spans="1:26" x14ac:dyDescent="0.25">
      <c r="A445" t="s">
        <v>775</v>
      </c>
      <c r="B445" t="s">
        <v>776</v>
      </c>
      <c r="C445" t="s">
        <v>111</v>
      </c>
      <c r="D445">
        <v>419235</v>
      </c>
      <c r="E445" s="9">
        <v>43100</v>
      </c>
      <c r="F445" s="9">
        <v>43122</v>
      </c>
      <c r="G445" t="s">
        <v>777</v>
      </c>
      <c r="H445">
        <v>56</v>
      </c>
      <c r="I445" t="s">
        <v>390</v>
      </c>
      <c r="P445">
        <f t="shared" si="54"/>
        <v>419235</v>
      </c>
      <c r="Q445">
        <f>MATCH(C445, TPlaza[CLAVE], 0)</f>
        <v>56</v>
      </c>
      <c r="R445">
        <f>IF(B445="", "", MATCH(B445, 'Ausencias Clean'!$M$2:$M$763, 0))</f>
        <v>265</v>
      </c>
      <c r="S445" s="9">
        <f t="shared" si="55"/>
        <v>43100</v>
      </c>
      <c r="T445" s="9">
        <f t="shared" si="56"/>
        <v>43122</v>
      </c>
      <c r="U445" t="str">
        <f t="shared" si="57"/>
        <v>TEMPORAL</v>
      </c>
      <c r="V445" t="str">
        <f t="shared" si="58"/>
        <v>12-5 20150248</v>
      </c>
      <c r="W445" t="str">
        <f t="shared" si="59"/>
        <v>VA-652482-238161003010025020-20170131-20180122-267</v>
      </c>
      <c r="X445" t="str">
        <f t="shared" si="60"/>
        <v/>
      </c>
      <c r="Y445" t="str">
        <f t="shared" si="61"/>
        <v/>
      </c>
      <c r="Z445" t="str">
        <f t="shared" si="62"/>
        <v/>
      </c>
    </row>
    <row r="446" spans="1:26" x14ac:dyDescent="0.25">
      <c r="A446" t="s">
        <v>778</v>
      </c>
      <c r="B446" t="s">
        <v>779</v>
      </c>
      <c r="C446" t="s">
        <v>7</v>
      </c>
      <c r="D446">
        <v>203376</v>
      </c>
      <c r="E446" s="9">
        <v>43106</v>
      </c>
      <c r="F446" s="9">
        <v>43141</v>
      </c>
      <c r="H446">
        <v>4</v>
      </c>
      <c r="I446" t="s">
        <v>304</v>
      </c>
      <c r="P446">
        <f t="shared" si="54"/>
        <v>203376</v>
      </c>
      <c r="Q446">
        <f>MATCH(C446, TPlaza[CLAVE], 0)</f>
        <v>4</v>
      </c>
      <c r="R446">
        <f>IF(B446="", "", MATCH(B446, 'Ausencias Clean'!$M$2:$M$763, 0))</f>
        <v>266</v>
      </c>
      <c r="S446" s="9">
        <f t="shared" si="55"/>
        <v>43106</v>
      </c>
      <c r="T446" s="9">
        <f t="shared" si="56"/>
        <v>43141</v>
      </c>
      <c r="U446" t="str">
        <f t="shared" si="57"/>
        <v>TEMPORAL</v>
      </c>
      <c r="V446" t="str">
        <f t="shared" si="58"/>
        <v/>
      </c>
      <c r="W446" t="str">
        <f t="shared" si="59"/>
        <v>VA-210154-24028600  10001-20180106-20180210-268</v>
      </c>
      <c r="X446" t="str">
        <f t="shared" si="60"/>
        <v/>
      </c>
      <c r="Y446" t="str">
        <f t="shared" si="61"/>
        <v/>
      </c>
      <c r="Z446" t="str">
        <f t="shared" si="62"/>
        <v/>
      </c>
    </row>
    <row r="447" spans="1:26" x14ac:dyDescent="0.25">
      <c r="C447" t="s">
        <v>13</v>
      </c>
      <c r="D447">
        <v>482433</v>
      </c>
      <c r="E447" s="9">
        <v>43106</v>
      </c>
      <c r="F447" s="9">
        <v>43141</v>
      </c>
      <c r="H447">
        <v>7</v>
      </c>
      <c r="I447" t="s">
        <v>314</v>
      </c>
      <c r="P447">
        <f t="shared" si="54"/>
        <v>482433</v>
      </c>
      <c r="Q447">
        <f>MATCH(C447, TPlaza[CLAVE], 0)</f>
        <v>7</v>
      </c>
      <c r="R447" t="str">
        <f>IF(B447="", "", MATCH(B447, 'Ausencias Clean'!$M$2:$M$763, 0))</f>
        <v/>
      </c>
      <c r="S447" s="9">
        <f t="shared" si="55"/>
        <v>43106</v>
      </c>
      <c r="T447" s="9">
        <f t="shared" si="56"/>
        <v>43141</v>
      </c>
      <c r="U447" t="str">
        <f t="shared" si="57"/>
        <v>TEMPORAL</v>
      </c>
      <c r="V447" t="str">
        <f t="shared" si="58"/>
        <v/>
      </c>
      <c r="W447" t="str">
        <f t="shared" si="59"/>
        <v/>
      </c>
      <c r="X447" t="str">
        <f t="shared" si="60"/>
        <v/>
      </c>
      <c r="Y447" t="str">
        <f t="shared" si="61"/>
        <v/>
      </c>
      <c r="Z447" t="str">
        <f t="shared" si="62"/>
        <v/>
      </c>
    </row>
    <row r="448" spans="1:26" x14ac:dyDescent="0.25">
      <c r="A448" t="s">
        <v>780</v>
      </c>
      <c r="B448" t="s">
        <v>781</v>
      </c>
      <c r="C448" t="s">
        <v>47</v>
      </c>
      <c r="D448">
        <v>355556</v>
      </c>
      <c r="E448" s="9">
        <v>43110</v>
      </c>
      <c r="F448" s="9">
        <v>43111</v>
      </c>
      <c r="G448" t="s">
        <v>782</v>
      </c>
      <c r="H448">
        <v>24</v>
      </c>
      <c r="I448" t="s">
        <v>366</v>
      </c>
      <c r="P448">
        <f t="shared" si="54"/>
        <v>355556</v>
      </c>
      <c r="Q448">
        <f>MATCH(C448, TPlaza[CLAVE], 0)</f>
        <v>24</v>
      </c>
      <c r="R448">
        <f>IF(B448="", "", MATCH(B448, 'Ausencias Clean'!$M$2:$M$763, 0))</f>
        <v>268</v>
      </c>
      <c r="S448" s="9">
        <f t="shared" si="55"/>
        <v>43110</v>
      </c>
      <c r="T448" s="9">
        <f t="shared" si="56"/>
        <v>43111</v>
      </c>
      <c r="U448" t="str">
        <f t="shared" si="57"/>
        <v>TEMPORAL</v>
      </c>
      <c r="V448" t="str">
        <f t="shared" si="58"/>
        <v>12-5 20162751, 12-5 10162753</v>
      </c>
      <c r="W448" t="str">
        <f t="shared" si="59"/>
        <v>CO-502171-240289003004026-20180110-20180112-270</v>
      </c>
      <c r="X448" t="str">
        <f t="shared" si="60"/>
        <v/>
      </c>
      <c r="Y448" t="str">
        <f t="shared" si="61"/>
        <v/>
      </c>
      <c r="Z448" t="str">
        <f t="shared" si="62"/>
        <v/>
      </c>
    </row>
    <row r="449" spans="1:26" x14ac:dyDescent="0.25">
      <c r="C449" t="s">
        <v>17</v>
      </c>
      <c r="D449">
        <v>588783</v>
      </c>
      <c r="E449" s="9">
        <v>43103</v>
      </c>
      <c r="F449" s="9">
        <v>43105</v>
      </c>
      <c r="G449" t="s">
        <v>783</v>
      </c>
      <c r="H449">
        <v>9</v>
      </c>
      <c r="I449" t="s">
        <v>375</v>
      </c>
      <c r="P449">
        <f t="shared" si="54"/>
        <v>588783</v>
      </c>
      <c r="Q449">
        <f>MATCH(C449, TPlaza[CLAVE], 0)</f>
        <v>9</v>
      </c>
      <c r="R449" t="str">
        <f>IF(B449="", "", MATCH(B449, 'Ausencias Clean'!$M$2:$M$763, 0))</f>
        <v/>
      </c>
      <c r="S449" s="9">
        <f t="shared" si="55"/>
        <v>43103</v>
      </c>
      <c r="T449" s="9">
        <f t="shared" si="56"/>
        <v>43105</v>
      </c>
      <c r="U449" t="str">
        <f t="shared" si="57"/>
        <v>TEMPORAL</v>
      </c>
      <c r="V449" t="str">
        <f t="shared" si="58"/>
        <v>12-5 10161302</v>
      </c>
      <c r="W449" t="str">
        <f t="shared" si="59"/>
        <v/>
      </c>
      <c r="X449" t="str">
        <f t="shared" si="60"/>
        <v/>
      </c>
      <c r="Y449" t="str">
        <f t="shared" si="61"/>
        <v/>
      </c>
      <c r="Z449" t="str">
        <f t="shared" si="62"/>
        <v/>
      </c>
    </row>
    <row r="450" spans="1:26" x14ac:dyDescent="0.25">
      <c r="A450" t="s">
        <v>784</v>
      </c>
      <c r="B450" t="s">
        <v>785</v>
      </c>
      <c r="C450" t="s">
        <v>9</v>
      </c>
      <c r="D450">
        <v>434039</v>
      </c>
      <c r="E450" s="9">
        <v>43103</v>
      </c>
      <c r="F450" s="9">
        <v>43105</v>
      </c>
      <c r="H450">
        <v>5</v>
      </c>
      <c r="I450" t="s">
        <v>307</v>
      </c>
      <c r="P450">
        <f t="shared" ref="P450:P513" si="63">D450</f>
        <v>434039</v>
      </c>
      <c r="Q450">
        <f>MATCH(C450, TPlaza[CLAVE], 0)</f>
        <v>5</v>
      </c>
      <c r="R450">
        <f>IF(B450="", "", MATCH(B450, 'Ausencias Clean'!$M$2:$M$763, 0))</f>
        <v>274</v>
      </c>
      <c r="S450" s="9">
        <f t="shared" ref="S450:S513" si="64">E450</f>
        <v>43103</v>
      </c>
      <c r="T450" s="9">
        <f t="shared" ref="T450:T513" si="65">F450</f>
        <v>43105</v>
      </c>
      <c r="U450" t="str">
        <f t="shared" ref="U450:U513" si="66">IF(F450=DATE(9999, 12,31), "DEFINITIVO", "TEMPORAL")</f>
        <v>TEMPORAL</v>
      </c>
      <c r="V450" t="str">
        <f t="shared" ref="V450:V513" si="67">IF(G450="", "", G450)</f>
        <v/>
      </c>
      <c r="W450" t="str">
        <f t="shared" ref="W450:W513" si="68">IF(B450="", "", B450)</f>
        <v>PE-204126-24028600  10002-20180103-20180105-276</v>
      </c>
      <c r="X450" t="str">
        <f t="shared" ref="X450:X513" si="69">IF(J450="", "", J450)</f>
        <v/>
      </c>
      <c r="Y450" t="str">
        <f t="shared" ref="Y450:Y513" si="70">IF(K450="", "", K450)</f>
        <v/>
      </c>
      <c r="Z450" t="str">
        <f t="shared" ref="Z450:Z513" si="71">IF(L450="", "", L450)</f>
        <v/>
      </c>
    </row>
    <row r="451" spans="1:26" x14ac:dyDescent="0.25">
      <c r="A451" t="s">
        <v>786</v>
      </c>
      <c r="B451" t="s">
        <v>787</v>
      </c>
      <c r="C451" t="s">
        <v>141</v>
      </c>
      <c r="D451">
        <v>675094</v>
      </c>
      <c r="E451" s="9">
        <v>43115</v>
      </c>
      <c r="F451" s="9">
        <v>43139</v>
      </c>
      <c r="H451">
        <v>71</v>
      </c>
      <c r="I451" t="s">
        <v>402</v>
      </c>
      <c r="P451">
        <f t="shared" si="63"/>
        <v>675094</v>
      </c>
      <c r="Q451">
        <f>MATCH(C451, TPlaza[CLAVE], 0)</f>
        <v>71</v>
      </c>
      <c r="R451">
        <f>IF(B451="", "", MATCH(B451, 'Ausencias Clean'!$M$2:$M$763, 0))</f>
        <v>275</v>
      </c>
      <c r="S451" s="9">
        <f t="shared" si="64"/>
        <v>43115</v>
      </c>
      <c r="T451" s="9">
        <f t="shared" si="65"/>
        <v>43139</v>
      </c>
      <c r="U451" t="str">
        <f t="shared" si="66"/>
        <v>TEMPORAL</v>
      </c>
      <c r="V451" t="str">
        <f t="shared" si="67"/>
        <v/>
      </c>
      <c r="W451" t="str">
        <f t="shared" si="68"/>
        <v>VA-542634-24028500  00047-20180115-20180208-277</v>
      </c>
      <c r="X451" t="str">
        <f t="shared" si="69"/>
        <v/>
      </c>
      <c r="Y451" t="str">
        <f t="shared" si="70"/>
        <v/>
      </c>
      <c r="Z451" t="str">
        <f t="shared" si="71"/>
        <v/>
      </c>
    </row>
    <row r="452" spans="1:26" x14ac:dyDescent="0.25">
      <c r="A452" t="s">
        <v>788</v>
      </c>
      <c r="B452" t="s">
        <v>789</v>
      </c>
      <c r="C452" t="s">
        <v>35</v>
      </c>
      <c r="D452">
        <v>355556</v>
      </c>
      <c r="E452" s="9">
        <v>43116</v>
      </c>
      <c r="F452" s="9">
        <v>43121</v>
      </c>
      <c r="H452">
        <v>18</v>
      </c>
      <c r="I452" t="s">
        <v>366</v>
      </c>
      <c r="P452">
        <f t="shared" si="63"/>
        <v>355556</v>
      </c>
      <c r="Q452">
        <f>MATCH(C452, TPlaza[CLAVE], 0)</f>
        <v>18</v>
      </c>
      <c r="R452">
        <f>IF(B452="", "", MATCH(B452, 'Ausencias Clean'!$M$2:$M$763, 0))</f>
        <v>276</v>
      </c>
      <c r="S452" s="9">
        <f t="shared" si="64"/>
        <v>43116</v>
      </c>
      <c r="T452" s="9">
        <f t="shared" si="65"/>
        <v>43121</v>
      </c>
      <c r="U452" t="str">
        <f t="shared" si="66"/>
        <v>TEMPORAL</v>
      </c>
      <c r="V452" t="str">
        <f t="shared" si="67"/>
        <v/>
      </c>
      <c r="W452" t="str">
        <f t="shared" si="68"/>
        <v>CO-307452-24028600  10009-20180116-20180121-278</v>
      </c>
      <c r="X452" t="str">
        <f t="shared" si="69"/>
        <v/>
      </c>
      <c r="Y452" t="str">
        <f t="shared" si="70"/>
        <v/>
      </c>
      <c r="Z452" t="str">
        <f t="shared" si="71"/>
        <v/>
      </c>
    </row>
    <row r="453" spans="1:26" x14ac:dyDescent="0.25">
      <c r="A453" t="s">
        <v>790</v>
      </c>
      <c r="B453" t="s">
        <v>791</v>
      </c>
      <c r="C453" t="s">
        <v>55</v>
      </c>
      <c r="D453">
        <v>317014</v>
      </c>
      <c r="E453" s="9">
        <v>43116</v>
      </c>
      <c r="F453" s="9">
        <v>43121</v>
      </c>
      <c r="H453">
        <v>28</v>
      </c>
      <c r="I453" t="s">
        <v>792</v>
      </c>
      <c r="P453">
        <f t="shared" si="63"/>
        <v>317014</v>
      </c>
      <c r="Q453">
        <f>MATCH(C453, TPlaza[CLAVE], 0)</f>
        <v>28</v>
      </c>
      <c r="R453">
        <f>IF(B453="", "", MATCH(B453, 'Ausencias Clean'!$M$2:$M$763, 0))</f>
        <v>277</v>
      </c>
      <c r="S453" s="9">
        <f t="shared" si="64"/>
        <v>43116</v>
      </c>
      <c r="T453" s="9">
        <f t="shared" si="65"/>
        <v>43121</v>
      </c>
      <c r="U453" t="str">
        <f t="shared" si="66"/>
        <v>TEMPORAL</v>
      </c>
      <c r="V453" t="str">
        <f t="shared" si="67"/>
        <v/>
      </c>
      <c r="W453" t="str">
        <f t="shared" si="68"/>
        <v>CO-567997-24028600  10037-20180116-20180121-279</v>
      </c>
      <c r="X453" t="str">
        <f t="shared" si="69"/>
        <v/>
      </c>
      <c r="Y453" t="str">
        <f t="shared" si="70"/>
        <v/>
      </c>
      <c r="Z453" t="str">
        <f t="shared" si="71"/>
        <v/>
      </c>
    </row>
    <row r="454" spans="1:26" x14ac:dyDescent="0.25">
      <c r="A454" t="s">
        <v>793</v>
      </c>
      <c r="B454" t="s">
        <v>794</v>
      </c>
      <c r="C454" t="s">
        <v>55</v>
      </c>
      <c r="D454">
        <v>317014</v>
      </c>
      <c r="E454" s="9">
        <v>43122</v>
      </c>
      <c r="F454" s="9">
        <v>43128</v>
      </c>
      <c r="G454" t="s">
        <v>795</v>
      </c>
      <c r="H454">
        <v>28</v>
      </c>
      <c r="I454" t="s">
        <v>792</v>
      </c>
      <c r="P454">
        <f t="shared" si="63"/>
        <v>317014</v>
      </c>
      <c r="Q454">
        <f>MATCH(C454, TPlaza[CLAVE], 0)</f>
        <v>28</v>
      </c>
      <c r="R454">
        <f>IF(B454="", "", MATCH(B454, 'Ausencias Clean'!$M$2:$M$763, 0))</f>
        <v>282</v>
      </c>
      <c r="S454" s="9">
        <f t="shared" si="64"/>
        <v>43122</v>
      </c>
      <c r="T454" s="9">
        <f t="shared" si="65"/>
        <v>43128</v>
      </c>
      <c r="U454" t="str">
        <f t="shared" si="66"/>
        <v>TEMPORAL</v>
      </c>
      <c r="V454" t="str">
        <f t="shared" si="67"/>
        <v>25-01 12-5 20175603</v>
      </c>
      <c r="W454" t="str">
        <f t="shared" si="68"/>
        <v>CO-567997-24028600  10037-20180122-20180128-284</v>
      </c>
      <c r="X454" t="str">
        <f t="shared" si="69"/>
        <v/>
      </c>
      <c r="Y454" t="str">
        <f t="shared" si="70"/>
        <v/>
      </c>
      <c r="Z454" t="str">
        <f t="shared" si="71"/>
        <v/>
      </c>
    </row>
    <row r="455" spans="1:26" x14ac:dyDescent="0.25">
      <c r="A455" t="s">
        <v>796</v>
      </c>
      <c r="B455" t="s">
        <v>797</v>
      </c>
      <c r="C455" t="s">
        <v>61</v>
      </c>
      <c r="D455">
        <v>452405</v>
      </c>
      <c r="E455" s="9">
        <v>43124</v>
      </c>
      <c r="F455" s="9">
        <v>43125</v>
      </c>
      <c r="G455" t="s">
        <v>798</v>
      </c>
      <c r="H455">
        <v>31</v>
      </c>
      <c r="I455" t="s">
        <v>386</v>
      </c>
      <c r="P455">
        <f t="shared" si="63"/>
        <v>452405</v>
      </c>
      <c r="Q455">
        <f>MATCH(C455, TPlaza[CLAVE], 0)</f>
        <v>31</v>
      </c>
      <c r="R455">
        <f>IF(B455="", "", MATCH(B455, 'Ausencias Clean'!$M$2:$M$763, 0))</f>
        <v>285</v>
      </c>
      <c r="S455" s="9">
        <f t="shared" si="64"/>
        <v>43124</v>
      </c>
      <c r="T455" s="9">
        <f t="shared" si="65"/>
        <v>43125</v>
      </c>
      <c r="U455" t="str">
        <f t="shared" si="66"/>
        <v>TEMPORAL</v>
      </c>
      <c r="V455" t="str">
        <f t="shared" si="67"/>
        <v>INICIACION</v>
      </c>
      <c r="W455" t="str">
        <f t="shared" si="68"/>
        <v>CO-502171-24028600  10040-20180124-20180127-287</v>
      </c>
      <c r="X455" t="str">
        <f t="shared" si="69"/>
        <v/>
      </c>
      <c r="Y455" t="str">
        <f t="shared" si="70"/>
        <v/>
      </c>
      <c r="Z455" t="str">
        <f t="shared" si="71"/>
        <v/>
      </c>
    </row>
    <row r="456" spans="1:26" x14ac:dyDescent="0.25">
      <c r="A456" t="s">
        <v>799</v>
      </c>
      <c r="B456" t="s">
        <v>800</v>
      </c>
      <c r="C456" t="s">
        <v>81</v>
      </c>
      <c r="D456">
        <v>566173</v>
      </c>
      <c r="E456" s="9">
        <v>43126</v>
      </c>
      <c r="F456" s="9">
        <v>43128</v>
      </c>
      <c r="G456" t="s">
        <v>801</v>
      </c>
      <c r="H456">
        <v>41</v>
      </c>
      <c r="I456" t="s">
        <v>421</v>
      </c>
      <c r="P456">
        <f t="shared" si="63"/>
        <v>566173</v>
      </c>
      <c r="Q456">
        <f>MATCH(C456, TPlaza[CLAVE], 0)</f>
        <v>41</v>
      </c>
      <c r="R456">
        <f>IF(B456="", "", MATCH(B456, 'Ausencias Clean'!$M$2:$M$763, 0))</f>
        <v>287</v>
      </c>
      <c r="S456" s="9">
        <f t="shared" si="64"/>
        <v>43126</v>
      </c>
      <c r="T456" s="9">
        <f t="shared" si="65"/>
        <v>43128</v>
      </c>
      <c r="U456" t="str">
        <f t="shared" si="66"/>
        <v>TEMPORAL</v>
      </c>
      <c r="V456" t="str">
        <f t="shared" si="67"/>
        <v>POR PERMISO ECONOMICO</v>
      </c>
      <c r="W456" t="str">
        <f t="shared" si="68"/>
        <v>PE-860778-24028600  10023-20180126-20180128-289</v>
      </c>
      <c r="X456" t="str">
        <f t="shared" si="69"/>
        <v/>
      </c>
      <c r="Y456" t="str">
        <f t="shared" si="70"/>
        <v/>
      </c>
      <c r="Z456" t="str">
        <f t="shared" si="71"/>
        <v/>
      </c>
    </row>
    <row r="457" spans="1:26" x14ac:dyDescent="0.25">
      <c r="C457" t="s">
        <v>71</v>
      </c>
      <c r="D457">
        <v>466911</v>
      </c>
      <c r="E457" s="9">
        <v>43129</v>
      </c>
      <c r="F457" s="9">
        <v>43157</v>
      </c>
      <c r="H457">
        <v>36</v>
      </c>
      <c r="I457" t="s">
        <v>351</v>
      </c>
      <c r="P457">
        <f t="shared" si="63"/>
        <v>466911</v>
      </c>
      <c r="Q457">
        <f>MATCH(C457, TPlaza[CLAVE], 0)</f>
        <v>36</v>
      </c>
      <c r="R457" t="str">
        <f>IF(B457="", "", MATCH(B457, 'Ausencias Clean'!$M$2:$M$763, 0))</f>
        <v/>
      </c>
      <c r="S457" s="9">
        <f t="shared" si="64"/>
        <v>43129</v>
      </c>
      <c r="T457" s="9">
        <f t="shared" si="65"/>
        <v>43157</v>
      </c>
      <c r="U457" t="str">
        <f t="shared" si="66"/>
        <v>TEMPORAL</v>
      </c>
      <c r="V457" t="str">
        <f t="shared" si="67"/>
        <v/>
      </c>
      <c r="W457" t="str">
        <f t="shared" si="68"/>
        <v/>
      </c>
      <c r="X457" t="str">
        <f t="shared" si="69"/>
        <v/>
      </c>
      <c r="Y457" t="str">
        <f t="shared" si="70"/>
        <v/>
      </c>
      <c r="Z457" t="str">
        <f t="shared" si="71"/>
        <v/>
      </c>
    </row>
    <row r="458" spans="1:26" x14ac:dyDescent="0.25">
      <c r="C458" t="s">
        <v>53</v>
      </c>
      <c r="D458">
        <v>605887</v>
      </c>
      <c r="E458" s="9">
        <v>43129</v>
      </c>
      <c r="F458" s="9">
        <v>43157</v>
      </c>
      <c r="H458">
        <v>27</v>
      </c>
      <c r="I458" t="s">
        <v>584</v>
      </c>
      <c r="P458">
        <f t="shared" si="63"/>
        <v>605887</v>
      </c>
      <c r="Q458">
        <f>MATCH(C458, TPlaza[CLAVE], 0)</f>
        <v>27</v>
      </c>
      <c r="R458" t="str">
        <f>IF(B458="", "", MATCH(B458, 'Ausencias Clean'!$M$2:$M$763, 0))</f>
        <v/>
      </c>
      <c r="S458" s="9">
        <f t="shared" si="64"/>
        <v>43129</v>
      </c>
      <c r="T458" s="9">
        <f t="shared" si="65"/>
        <v>43157</v>
      </c>
      <c r="U458" t="str">
        <f t="shared" si="66"/>
        <v>TEMPORAL</v>
      </c>
      <c r="V458" t="str">
        <f t="shared" si="67"/>
        <v/>
      </c>
      <c r="W458" t="str">
        <f t="shared" si="68"/>
        <v/>
      </c>
      <c r="X458" t="str">
        <f t="shared" si="69"/>
        <v/>
      </c>
      <c r="Y458" t="str">
        <f t="shared" si="70"/>
        <v/>
      </c>
      <c r="Z458" t="str">
        <f t="shared" si="71"/>
        <v/>
      </c>
    </row>
    <row r="459" spans="1:26" x14ac:dyDescent="0.25">
      <c r="C459" t="s">
        <v>49</v>
      </c>
      <c r="D459">
        <v>318478</v>
      </c>
      <c r="E459" s="9">
        <v>43129</v>
      </c>
      <c r="F459" s="9">
        <v>43156</v>
      </c>
      <c r="G459" t="s">
        <v>802</v>
      </c>
      <c r="H459">
        <v>25</v>
      </c>
      <c r="I459" t="s">
        <v>355</v>
      </c>
      <c r="P459">
        <f t="shared" si="63"/>
        <v>318478</v>
      </c>
      <c r="Q459">
        <f>MATCH(C459, TPlaza[CLAVE], 0)</f>
        <v>25</v>
      </c>
      <c r="R459" t="str">
        <f>IF(B459="", "", MATCH(B459, 'Ausencias Clean'!$M$2:$M$763, 0))</f>
        <v/>
      </c>
      <c r="S459" s="9">
        <f t="shared" si="64"/>
        <v>43129</v>
      </c>
      <c r="T459" s="9">
        <f t="shared" si="65"/>
        <v>43156</v>
      </c>
      <c r="U459" t="str">
        <f t="shared" si="66"/>
        <v>TEMPORAL</v>
      </c>
      <c r="V459" t="str">
        <f t="shared" si="67"/>
        <v>12-5 20185392</v>
      </c>
      <c r="W459" t="str">
        <f t="shared" si="68"/>
        <v/>
      </c>
      <c r="X459" t="str">
        <f t="shared" si="69"/>
        <v/>
      </c>
      <c r="Y459" t="str">
        <f t="shared" si="70"/>
        <v/>
      </c>
      <c r="Z459" t="str">
        <f t="shared" si="71"/>
        <v/>
      </c>
    </row>
    <row r="460" spans="1:26" x14ac:dyDescent="0.25">
      <c r="C460" t="s">
        <v>69</v>
      </c>
      <c r="D460">
        <v>600316</v>
      </c>
      <c r="E460" s="9">
        <v>43129</v>
      </c>
      <c r="F460" s="9">
        <v>43156</v>
      </c>
      <c r="G460" t="s">
        <v>803</v>
      </c>
      <c r="H460">
        <v>35</v>
      </c>
      <c r="I460" t="s">
        <v>353</v>
      </c>
      <c r="P460">
        <f t="shared" si="63"/>
        <v>600316</v>
      </c>
      <c r="Q460">
        <f>MATCH(C460, TPlaza[CLAVE], 0)</f>
        <v>35</v>
      </c>
      <c r="R460" t="str">
        <f>IF(B460="", "", MATCH(B460, 'Ausencias Clean'!$M$2:$M$763, 0))</f>
        <v/>
      </c>
      <c r="S460" s="9">
        <f t="shared" si="64"/>
        <v>43129</v>
      </c>
      <c r="T460" s="9">
        <f t="shared" si="65"/>
        <v>43156</v>
      </c>
      <c r="U460" t="str">
        <f t="shared" si="66"/>
        <v>TEMPORAL</v>
      </c>
      <c r="V460" t="str">
        <f t="shared" si="67"/>
        <v>12-5 20182738</v>
      </c>
      <c r="W460" t="str">
        <f t="shared" si="68"/>
        <v/>
      </c>
      <c r="X460" t="str">
        <f t="shared" si="69"/>
        <v/>
      </c>
      <c r="Y460" t="str">
        <f t="shared" si="70"/>
        <v/>
      </c>
      <c r="Z460" t="str">
        <f t="shared" si="71"/>
        <v/>
      </c>
    </row>
    <row r="461" spans="1:26" x14ac:dyDescent="0.25">
      <c r="C461" t="s">
        <v>27</v>
      </c>
      <c r="D461">
        <v>490746</v>
      </c>
      <c r="E461" s="9">
        <v>43129</v>
      </c>
      <c r="F461" s="9">
        <v>43157</v>
      </c>
      <c r="H461">
        <v>14</v>
      </c>
      <c r="I461" t="s">
        <v>350</v>
      </c>
      <c r="P461">
        <f t="shared" si="63"/>
        <v>490746</v>
      </c>
      <c r="Q461">
        <f>MATCH(C461, TPlaza[CLAVE], 0)</f>
        <v>14</v>
      </c>
      <c r="R461" t="str">
        <f>IF(B461="", "", MATCH(B461, 'Ausencias Clean'!$M$2:$M$763, 0))</f>
        <v/>
      </c>
      <c r="S461" s="9">
        <f t="shared" si="64"/>
        <v>43129</v>
      </c>
      <c r="T461" s="9">
        <f t="shared" si="65"/>
        <v>43157</v>
      </c>
      <c r="U461" t="str">
        <f t="shared" si="66"/>
        <v>TEMPORAL</v>
      </c>
      <c r="V461" t="str">
        <f t="shared" si="67"/>
        <v/>
      </c>
      <c r="W461" t="str">
        <f t="shared" si="68"/>
        <v/>
      </c>
      <c r="X461" t="str">
        <f t="shared" si="69"/>
        <v/>
      </c>
      <c r="Y461" t="str">
        <f t="shared" si="70"/>
        <v/>
      </c>
      <c r="Z461" t="str">
        <f t="shared" si="71"/>
        <v/>
      </c>
    </row>
    <row r="462" spans="1:26" x14ac:dyDescent="0.25">
      <c r="C462" t="s">
        <v>105</v>
      </c>
      <c r="D462">
        <v>317017</v>
      </c>
      <c r="E462" s="9">
        <v>43129</v>
      </c>
      <c r="F462" s="9">
        <v>43156</v>
      </c>
      <c r="G462" t="s">
        <v>804</v>
      </c>
      <c r="H462">
        <v>53</v>
      </c>
      <c r="I462" t="s">
        <v>332</v>
      </c>
      <c r="P462">
        <f t="shared" si="63"/>
        <v>317017</v>
      </c>
      <c r="Q462">
        <f>MATCH(C462, TPlaza[CLAVE], 0)</f>
        <v>53</v>
      </c>
      <c r="R462" t="str">
        <f>IF(B462="", "", MATCH(B462, 'Ausencias Clean'!$M$2:$M$763, 0))</f>
        <v/>
      </c>
      <c r="S462" s="9">
        <f t="shared" si="64"/>
        <v>43129</v>
      </c>
      <c r="T462" s="9">
        <f t="shared" si="65"/>
        <v>43156</v>
      </c>
      <c r="U462" t="str">
        <f t="shared" si="66"/>
        <v>TEMPORAL</v>
      </c>
      <c r="V462" t="str">
        <f t="shared" si="67"/>
        <v>12-8 20182826</v>
      </c>
      <c r="W462" t="str">
        <f t="shared" si="68"/>
        <v/>
      </c>
      <c r="X462" t="str">
        <f t="shared" si="69"/>
        <v/>
      </c>
      <c r="Y462" t="str">
        <f t="shared" si="70"/>
        <v/>
      </c>
      <c r="Z462" t="str">
        <f t="shared" si="71"/>
        <v/>
      </c>
    </row>
    <row r="463" spans="1:26" x14ac:dyDescent="0.25">
      <c r="C463" t="s">
        <v>47</v>
      </c>
      <c r="D463">
        <v>426226</v>
      </c>
      <c r="E463" s="9">
        <v>43129</v>
      </c>
      <c r="F463" s="9">
        <v>43157</v>
      </c>
      <c r="H463">
        <v>24</v>
      </c>
      <c r="I463" t="s">
        <v>336</v>
      </c>
      <c r="P463">
        <f t="shared" si="63"/>
        <v>426226</v>
      </c>
      <c r="Q463">
        <f>MATCH(C463, TPlaza[CLAVE], 0)</f>
        <v>24</v>
      </c>
      <c r="R463" t="str">
        <f>IF(B463="", "", MATCH(B463, 'Ausencias Clean'!$M$2:$M$763, 0))</f>
        <v/>
      </c>
      <c r="S463" s="9">
        <f t="shared" si="64"/>
        <v>43129</v>
      </c>
      <c r="T463" s="9">
        <f t="shared" si="65"/>
        <v>43157</v>
      </c>
      <c r="U463" t="str">
        <f t="shared" si="66"/>
        <v>TEMPORAL</v>
      </c>
      <c r="V463" t="str">
        <f t="shared" si="67"/>
        <v/>
      </c>
      <c r="W463" t="str">
        <f t="shared" si="68"/>
        <v/>
      </c>
      <c r="X463" t="str">
        <f t="shared" si="69"/>
        <v/>
      </c>
      <c r="Y463" t="str">
        <f t="shared" si="70"/>
        <v/>
      </c>
      <c r="Z463" t="str">
        <f t="shared" si="71"/>
        <v/>
      </c>
    </row>
    <row r="464" spans="1:26" x14ac:dyDescent="0.25">
      <c r="C464" t="s">
        <v>117</v>
      </c>
      <c r="D464">
        <v>557767</v>
      </c>
      <c r="E464" s="9">
        <v>43129</v>
      </c>
      <c r="F464" s="9">
        <v>43156</v>
      </c>
      <c r="G464" t="s">
        <v>805</v>
      </c>
      <c r="H464">
        <v>59</v>
      </c>
      <c r="I464" t="s">
        <v>333</v>
      </c>
      <c r="P464">
        <f t="shared" si="63"/>
        <v>557767</v>
      </c>
      <c r="Q464">
        <f>MATCH(C464, TPlaza[CLAVE], 0)</f>
        <v>59</v>
      </c>
      <c r="R464" t="str">
        <f>IF(B464="", "", MATCH(B464, 'Ausencias Clean'!$M$2:$M$763, 0))</f>
        <v/>
      </c>
      <c r="S464" s="9">
        <f t="shared" si="64"/>
        <v>43129</v>
      </c>
      <c r="T464" s="9">
        <f t="shared" si="65"/>
        <v>43156</v>
      </c>
      <c r="U464" t="str">
        <f t="shared" si="66"/>
        <v>TEMPORAL</v>
      </c>
      <c r="V464" t="str">
        <f t="shared" si="67"/>
        <v>12-8 20182952</v>
      </c>
      <c r="W464" t="str">
        <f t="shared" si="68"/>
        <v/>
      </c>
      <c r="X464" t="str">
        <f t="shared" si="69"/>
        <v/>
      </c>
      <c r="Y464" t="str">
        <f t="shared" si="70"/>
        <v/>
      </c>
      <c r="Z464" t="str">
        <f t="shared" si="71"/>
        <v/>
      </c>
    </row>
    <row r="465" spans="3:26" x14ac:dyDescent="0.25">
      <c r="C465" t="s">
        <v>111</v>
      </c>
      <c r="D465">
        <v>652482</v>
      </c>
      <c r="E465" s="9">
        <v>43129</v>
      </c>
      <c r="F465" s="9">
        <v>43157</v>
      </c>
      <c r="H465">
        <v>56</v>
      </c>
      <c r="I465" t="s">
        <v>331</v>
      </c>
      <c r="P465">
        <f t="shared" si="63"/>
        <v>652482</v>
      </c>
      <c r="Q465">
        <f>MATCH(C465, TPlaza[CLAVE], 0)</f>
        <v>56</v>
      </c>
      <c r="R465" t="str">
        <f>IF(B465="", "", MATCH(B465, 'Ausencias Clean'!$M$2:$M$763, 0))</f>
        <v/>
      </c>
      <c r="S465" s="9">
        <f t="shared" si="64"/>
        <v>43129</v>
      </c>
      <c r="T465" s="9">
        <f t="shared" si="65"/>
        <v>43157</v>
      </c>
      <c r="U465" t="str">
        <f t="shared" si="66"/>
        <v>TEMPORAL</v>
      </c>
      <c r="V465" t="str">
        <f t="shared" si="67"/>
        <v/>
      </c>
      <c r="W465" t="str">
        <f t="shared" si="68"/>
        <v/>
      </c>
      <c r="X465" t="str">
        <f t="shared" si="69"/>
        <v/>
      </c>
      <c r="Y465" t="str">
        <f t="shared" si="70"/>
        <v/>
      </c>
      <c r="Z465" t="str">
        <f t="shared" si="71"/>
        <v/>
      </c>
    </row>
    <row r="466" spans="3:26" x14ac:dyDescent="0.25">
      <c r="C466" t="s">
        <v>115</v>
      </c>
      <c r="D466">
        <v>388176</v>
      </c>
      <c r="E466" s="9">
        <v>43129</v>
      </c>
      <c r="F466" s="9">
        <v>43157</v>
      </c>
      <c r="H466">
        <v>58</v>
      </c>
      <c r="I466" t="s">
        <v>334</v>
      </c>
      <c r="P466">
        <f t="shared" si="63"/>
        <v>388176</v>
      </c>
      <c r="Q466">
        <f>MATCH(C466, TPlaza[CLAVE], 0)</f>
        <v>58</v>
      </c>
      <c r="R466" t="str">
        <f>IF(B466="", "", MATCH(B466, 'Ausencias Clean'!$M$2:$M$763, 0))</f>
        <v/>
      </c>
      <c r="S466" s="9">
        <f t="shared" si="64"/>
        <v>43129</v>
      </c>
      <c r="T466" s="9">
        <f t="shared" si="65"/>
        <v>43157</v>
      </c>
      <c r="U466" t="str">
        <f t="shared" si="66"/>
        <v>TEMPORAL</v>
      </c>
      <c r="V466" t="str">
        <f t="shared" si="67"/>
        <v/>
      </c>
      <c r="W466" t="str">
        <f t="shared" si="68"/>
        <v/>
      </c>
      <c r="X466" t="str">
        <f t="shared" si="69"/>
        <v/>
      </c>
      <c r="Y466" t="str">
        <f t="shared" si="70"/>
        <v/>
      </c>
      <c r="Z466" t="str">
        <f t="shared" si="71"/>
        <v/>
      </c>
    </row>
    <row r="467" spans="3:26" x14ac:dyDescent="0.25">
      <c r="C467" t="s">
        <v>113</v>
      </c>
      <c r="D467">
        <v>517366</v>
      </c>
      <c r="E467" s="9">
        <v>43129</v>
      </c>
      <c r="F467" s="9">
        <v>43157</v>
      </c>
      <c r="H467">
        <v>57</v>
      </c>
      <c r="I467" t="s">
        <v>335</v>
      </c>
      <c r="P467">
        <f t="shared" si="63"/>
        <v>517366</v>
      </c>
      <c r="Q467">
        <f>MATCH(C467, TPlaza[CLAVE], 0)</f>
        <v>57</v>
      </c>
      <c r="R467" t="str">
        <f>IF(B467="", "", MATCH(B467, 'Ausencias Clean'!$M$2:$M$763, 0))</f>
        <v/>
      </c>
      <c r="S467" s="9">
        <f t="shared" si="64"/>
        <v>43129</v>
      </c>
      <c r="T467" s="9">
        <f t="shared" si="65"/>
        <v>43157</v>
      </c>
      <c r="U467" t="str">
        <f t="shared" si="66"/>
        <v>TEMPORAL</v>
      </c>
      <c r="V467" t="str">
        <f t="shared" si="67"/>
        <v/>
      </c>
      <c r="W467" t="str">
        <f t="shared" si="68"/>
        <v/>
      </c>
      <c r="X467" t="str">
        <f t="shared" si="69"/>
        <v/>
      </c>
      <c r="Y467" t="str">
        <f t="shared" si="70"/>
        <v/>
      </c>
      <c r="Z467" t="str">
        <f t="shared" si="71"/>
        <v/>
      </c>
    </row>
    <row r="468" spans="3:26" x14ac:dyDescent="0.25">
      <c r="C468" t="s">
        <v>123</v>
      </c>
      <c r="D468">
        <v>315758</v>
      </c>
      <c r="E468" s="9">
        <v>43129</v>
      </c>
      <c r="F468" s="9">
        <v>43156</v>
      </c>
      <c r="G468" t="s">
        <v>806</v>
      </c>
      <c r="H468">
        <v>62</v>
      </c>
      <c r="I468" t="s">
        <v>325</v>
      </c>
      <c r="P468">
        <f t="shared" si="63"/>
        <v>315758</v>
      </c>
      <c r="Q468">
        <f>MATCH(C468, TPlaza[CLAVE], 0)</f>
        <v>62</v>
      </c>
      <c r="R468" t="str">
        <f>IF(B468="", "", MATCH(B468, 'Ausencias Clean'!$M$2:$M$763, 0))</f>
        <v/>
      </c>
      <c r="S468" s="9">
        <f t="shared" si="64"/>
        <v>43129</v>
      </c>
      <c r="T468" s="9">
        <f t="shared" si="65"/>
        <v>43156</v>
      </c>
      <c r="U468" t="str">
        <f t="shared" si="66"/>
        <v>TEMPORAL</v>
      </c>
      <c r="V468" t="str">
        <f t="shared" si="67"/>
        <v>12-8 20185399</v>
      </c>
      <c r="W468" t="str">
        <f t="shared" si="68"/>
        <v/>
      </c>
      <c r="X468" t="str">
        <f t="shared" si="69"/>
        <v/>
      </c>
      <c r="Y468" t="str">
        <f t="shared" si="70"/>
        <v/>
      </c>
      <c r="Z468" t="str">
        <f t="shared" si="71"/>
        <v/>
      </c>
    </row>
    <row r="469" spans="3:26" x14ac:dyDescent="0.25">
      <c r="C469" t="s">
        <v>121</v>
      </c>
      <c r="D469">
        <v>369907</v>
      </c>
      <c r="E469" s="9">
        <v>43129</v>
      </c>
      <c r="F469" s="9">
        <v>43157</v>
      </c>
      <c r="H469">
        <v>61</v>
      </c>
      <c r="I469" t="s">
        <v>327</v>
      </c>
      <c r="P469">
        <f t="shared" si="63"/>
        <v>369907</v>
      </c>
      <c r="Q469">
        <f>MATCH(C469, TPlaza[CLAVE], 0)</f>
        <v>61</v>
      </c>
      <c r="R469" t="str">
        <f>IF(B469="", "", MATCH(B469, 'Ausencias Clean'!$M$2:$M$763, 0))</f>
        <v/>
      </c>
      <c r="S469" s="9">
        <f t="shared" si="64"/>
        <v>43129</v>
      </c>
      <c r="T469" s="9">
        <f t="shared" si="65"/>
        <v>43157</v>
      </c>
      <c r="U469" t="str">
        <f t="shared" si="66"/>
        <v>TEMPORAL</v>
      </c>
      <c r="V469" t="str">
        <f t="shared" si="67"/>
        <v/>
      </c>
      <c r="W469" t="str">
        <f t="shared" si="68"/>
        <v/>
      </c>
      <c r="X469" t="str">
        <f t="shared" si="69"/>
        <v/>
      </c>
      <c r="Y469" t="str">
        <f t="shared" si="70"/>
        <v/>
      </c>
      <c r="Z469" t="str">
        <f t="shared" si="71"/>
        <v/>
      </c>
    </row>
    <row r="470" spans="3:26" x14ac:dyDescent="0.25">
      <c r="C470" t="s">
        <v>11</v>
      </c>
      <c r="D470">
        <v>419041</v>
      </c>
      <c r="E470" s="9">
        <v>43129</v>
      </c>
      <c r="F470" s="9">
        <v>43157</v>
      </c>
      <c r="H470">
        <v>6</v>
      </c>
      <c r="I470" t="s">
        <v>308</v>
      </c>
      <c r="P470">
        <f t="shared" si="63"/>
        <v>419041</v>
      </c>
      <c r="Q470">
        <f>MATCH(C470, TPlaza[CLAVE], 0)</f>
        <v>6</v>
      </c>
      <c r="R470" t="str">
        <f>IF(B470="", "", MATCH(B470, 'Ausencias Clean'!$M$2:$M$763, 0))</f>
        <v/>
      </c>
      <c r="S470" s="9">
        <f t="shared" si="64"/>
        <v>43129</v>
      </c>
      <c r="T470" s="9">
        <f t="shared" si="65"/>
        <v>43157</v>
      </c>
      <c r="U470" t="str">
        <f t="shared" si="66"/>
        <v>TEMPORAL</v>
      </c>
      <c r="V470" t="str">
        <f t="shared" si="67"/>
        <v/>
      </c>
      <c r="W470" t="str">
        <f t="shared" si="68"/>
        <v/>
      </c>
      <c r="X470" t="str">
        <f t="shared" si="69"/>
        <v/>
      </c>
      <c r="Y470" t="str">
        <f t="shared" si="70"/>
        <v/>
      </c>
      <c r="Z470" t="str">
        <f t="shared" si="71"/>
        <v/>
      </c>
    </row>
    <row r="471" spans="3:26" x14ac:dyDescent="0.25">
      <c r="C471" t="s">
        <v>21</v>
      </c>
      <c r="D471">
        <v>333892</v>
      </c>
      <c r="E471" s="9">
        <v>43129</v>
      </c>
      <c r="F471" s="9">
        <v>43157</v>
      </c>
      <c r="H471">
        <v>11</v>
      </c>
      <c r="I471" t="s">
        <v>312</v>
      </c>
      <c r="P471">
        <f t="shared" si="63"/>
        <v>333892</v>
      </c>
      <c r="Q471">
        <f>MATCH(C471, TPlaza[CLAVE], 0)</f>
        <v>11</v>
      </c>
      <c r="R471" t="str">
        <f>IF(B471="", "", MATCH(B471, 'Ausencias Clean'!$M$2:$M$763, 0))</f>
        <v/>
      </c>
      <c r="S471" s="9">
        <f t="shared" si="64"/>
        <v>43129</v>
      </c>
      <c r="T471" s="9">
        <f t="shared" si="65"/>
        <v>43157</v>
      </c>
      <c r="U471" t="str">
        <f t="shared" si="66"/>
        <v>TEMPORAL</v>
      </c>
      <c r="V471" t="str">
        <f t="shared" si="67"/>
        <v/>
      </c>
      <c r="W471" t="str">
        <f t="shared" si="68"/>
        <v/>
      </c>
      <c r="X471" t="str">
        <f t="shared" si="69"/>
        <v/>
      </c>
      <c r="Y471" t="str">
        <f t="shared" si="70"/>
        <v/>
      </c>
      <c r="Z471" t="str">
        <f t="shared" si="71"/>
        <v/>
      </c>
    </row>
    <row r="472" spans="3:26" x14ac:dyDescent="0.25">
      <c r="C472" t="s">
        <v>29</v>
      </c>
      <c r="D472">
        <v>178194</v>
      </c>
      <c r="E472" s="9">
        <v>43129</v>
      </c>
      <c r="F472" s="9">
        <v>43157</v>
      </c>
      <c r="H472">
        <v>15</v>
      </c>
      <c r="I472" t="s">
        <v>316</v>
      </c>
      <c r="P472">
        <f t="shared" si="63"/>
        <v>178194</v>
      </c>
      <c r="Q472">
        <f>MATCH(C472, TPlaza[CLAVE], 0)</f>
        <v>15</v>
      </c>
      <c r="R472" t="str">
        <f>IF(B472="", "", MATCH(B472, 'Ausencias Clean'!$M$2:$M$763, 0))</f>
        <v/>
      </c>
      <c r="S472" s="9">
        <f t="shared" si="64"/>
        <v>43129</v>
      </c>
      <c r="T472" s="9">
        <f t="shared" si="65"/>
        <v>43157</v>
      </c>
      <c r="U472" t="str">
        <f t="shared" si="66"/>
        <v>TEMPORAL</v>
      </c>
      <c r="V472" t="str">
        <f t="shared" si="67"/>
        <v/>
      </c>
      <c r="W472" t="str">
        <f t="shared" si="68"/>
        <v/>
      </c>
      <c r="X472" t="str">
        <f t="shared" si="69"/>
        <v/>
      </c>
      <c r="Y472" t="str">
        <f t="shared" si="70"/>
        <v/>
      </c>
      <c r="Z472" t="str">
        <f t="shared" si="71"/>
        <v/>
      </c>
    </row>
    <row r="473" spans="3:26" x14ac:dyDescent="0.25">
      <c r="C473" t="s">
        <v>147</v>
      </c>
      <c r="D473">
        <v>403938</v>
      </c>
      <c r="E473" s="9">
        <v>43129</v>
      </c>
      <c r="F473" s="9">
        <v>43156</v>
      </c>
      <c r="G473" t="s">
        <v>807</v>
      </c>
      <c r="H473">
        <v>74</v>
      </c>
      <c r="I473" t="s">
        <v>349</v>
      </c>
      <c r="P473">
        <f t="shared" si="63"/>
        <v>403938</v>
      </c>
      <c r="Q473">
        <f>MATCH(C473, TPlaza[CLAVE], 0)</f>
        <v>74</v>
      </c>
      <c r="R473" t="str">
        <f>IF(B473="", "", MATCH(B473, 'Ausencias Clean'!$M$2:$M$763, 0))</f>
        <v/>
      </c>
      <c r="S473" s="9">
        <f t="shared" si="64"/>
        <v>43129</v>
      </c>
      <c r="T473" s="9">
        <f t="shared" si="65"/>
        <v>43156</v>
      </c>
      <c r="U473" t="str">
        <f t="shared" si="66"/>
        <v>TEMPORAL</v>
      </c>
      <c r="V473" t="str">
        <f t="shared" si="67"/>
        <v>12-8 20185009</v>
      </c>
      <c r="W473" t="str">
        <f t="shared" si="68"/>
        <v/>
      </c>
      <c r="X473" t="str">
        <f t="shared" si="69"/>
        <v/>
      </c>
      <c r="Y473" t="str">
        <f t="shared" si="70"/>
        <v/>
      </c>
      <c r="Z473" t="str">
        <f t="shared" si="71"/>
        <v/>
      </c>
    </row>
    <row r="474" spans="3:26" x14ac:dyDescent="0.25">
      <c r="C474" t="s">
        <v>31</v>
      </c>
      <c r="D474">
        <v>866468</v>
      </c>
      <c r="E474" s="9">
        <v>43129</v>
      </c>
      <c r="F474" s="9">
        <v>43157</v>
      </c>
      <c r="H474">
        <v>16</v>
      </c>
      <c r="I474" t="s">
        <v>306</v>
      </c>
      <c r="P474">
        <f t="shared" si="63"/>
        <v>866468</v>
      </c>
      <c r="Q474">
        <f>MATCH(C474, TPlaza[CLAVE], 0)</f>
        <v>16</v>
      </c>
      <c r="R474" t="str">
        <f>IF(B474="", "", MATCH(B474, 'Ausencias Clean'!$M$2:$M$763, 0))</f>
        <v/>
      </c>
      <c r="S474" s="9">
        <f t="shared" si="64"/>
        <v>43129</v>
      </c>
      <c r="T474" s="9">
        <f t="shared" si="65"/>
        <v>43157</v>
      </c>
      <c r="U474" t="str">
        <f t="shared" si="66"/>
        <v>TEMPORAL</v>
      </c>
      <c r="V474" t="str">
        <f t="shared" si="67"/>
        <v/>
      </c>
      <c r="W474" t="str">
        <f t="shared" si="68"/>
        <v/>
      </c>
      <c r="X474" t="str">
        <f t="shared" si="69"/>
        <v/>
      </c>
      <c r="Y474" t="str">
        <f t="shared" si="70"/>
        <v/>
      </c>
      <c r="Z474" t="str">
        <f t="shared" si="71"/>
        <v/>
      </c>
    </row>
    <row r="475" spans="3:26" x14ac:dyDescent="0.25">
      <c r="C475" t="s">
        <v>43</v>
      </c>
      <c r="D475">
        <v>511424</v>
      </c>
      <c r="E475" s="9">
        <v>43129</v>
      </c>
      <c r="F475" s="9">
        <v>43156</v>
      </c>
      <c r="G475" t="s">
        <v>808</v>
      </c>
      <c r="H475">
        <v>22</v>
      </c>
      <c r="I475" t="s">
        <v>365</v>
      </c>
      <c r="P475">
        <f t="shared" si="63"/>
        <v>511424</v>
      </c>
      <c r="Q475">
        <f>MATCH(C475, TPlaza[CLAVE], 0)</f>
        <v>22</v>
      </c>
      <c r="R475" t="str">
        <f>IF(B475="", "", MATCH(B475, 'Ausencias Clean'!$M$2:$M$763, 0))</f>
        <v/>
      </c>
      <c r="S475" s="9">
        <f t="shared" si="64"/>
        <v>43129</v>
      </c>
      <c r="T475" s="9">
        <f t="shared" si="65"/>
        <v>43156</v>
      </c>
      <c r="U475" t="str">
        <f t="shared" si="66"/>
        <v>TEMPORAL</v>
      </c>
      <c r="V475" t="str">
        <f t="shared" si="67"/>
        <v>12-5 20187092</v>
      </c>
      <c r="W475" t="str">
        <f t="shared" si="68"/>
        <v/>
      </c>
      <c r="X475" t="str">
        <f t="shared" si="69"/>
        <v/>
      </c>
      <c r="Y475" t="str">
        <f t="shared" si="70"/>
        <v/>
      </c>
      <c r="Z475" t="str">
        <f t="shared" si="71"/>
        <v/>
      </c>
    </row>
    <row r="476" spans="3:26" x14ac:dyDescent="0.25">
      <c r="C476" t="s">
        <v>137</v>
      </c>
      <c r="D476">
        <v>466603</v>
      </c>
      <c r="E476" s="9">
        <v>43129</v>
      </c>
      <c r="F476" s="9">
        <v>43156</v>
      </c>
      <c r="G476" t="s">
        <v>809</v>
      </c>
      <c r="H476">
        <v>69</v>
      </c>
      <c r="I476" t="s">
        <v>376</v>
      </c>
      <c r="P476">
        <f t="shared" si="63"/>
        <v>466603</v>
      </c>
      <c r="Q476">
        <f>MATCH(C476, TPlaza[CLAVE], 0)</f>
        <v>69</v>
      </c>
      <c r="R476" t="str">
        <f>IF(B476="", "", MATCH(B476, 'Ausencias Clean'!$M$2:$M$763, 0))</f>
        <v/>
      </c>
      <c r="S476" s="9">
        <f t="shared" si="64"/>
        <v>43129</v>
      </c>
      <c r="T476" s="9">
        <f t="shared" si="65"/>
        <v>43156</v>
      </c>
      <c r="U476" t="str">
        <f t="shared" si="66"/>
        <v>TEMPORAL</v>
      </c>
      <c r="V476" t="str">
        <f t="shared" si="67"/>
        <v>12-5 20182915</v>
      </c>
      <c r="W476" t="str">
        <f t="shared" si="68"/>
        <v/>
      </c>
      <c r="X476" t="str">
        <f t="shared" si="69"/>
        <v/>
      </c>
      <c r="Y476" t="str">
        <f t="shared" si="70"/>
        <v/>
      </c>
      <c r="Z476" t="str">
        <f t="shared" si="71"/>
        <v/>
      </c>
    </row>
    <row r="477" spans="3:26" x14ac:dyDescent="0.25">
      <c r="C477" t="s">
        <v>39</v>
      </c>
      <c r="D477">
        <v>566818</v>
      </c>
      <c r="E477" s="9">
        <v>43129</v>
      </c>
      <c r="F477" s="9">
        <v>43157</v>
      </c>
      <c r="H477">
        <v>20</v>
      </c>
      <c r="I477" t="s">
        <v>357</v>
      </c>
      <c r="P477">
        <f t="shared" si="63"/>
        <v>566818</v>
      </c>
      <c r="Q477">
        <f>MATCH(C477, TPlaza[CLAVE], 0)</f>
        <v>20</v>
      </c>
      <c r="R477" t="str">
        <f>IF(B477="", "", MATCH(B477, 'Ausencias Clean'!$M$2:$M$763, 0))</f>
        <v/>
      </c>
      <c r="S477" s="9">
        <f t="shared" si="64"/>
        <v>43129</v>
      </c>
      <c r="T477" s="9">
        <f t="shared" si="65"/>
        <v>43157</v>
      </c>
      <c r="U477" t="str">
        <f t="shared" si="66"/>
        <v>TEMPORAL</v>
      </c>
      <c r="V477" t="str">
        <f t="shared" si="67"/>
        <v/>
      </c>
      <c r="W477" t="str">
        <f t="shared" si="68"/>
        <v/>
      </c>
      <c r="X477" t="str">
        <f t="shared" si="69"/>
        <v/>
      </c>
      <c r="Y477" t="str">
        <f t="shared" si="70"/>
        <v/>
      </c>
      <c r="Z477" t="str">
        <f t="shared" si="71"/>
        <v/>
      </c>
    </row>
    <row r="478" spans="3:26" x14ac:dyDescent="0.25">
      <c r="C478" t="s">
        <v>45</v>
      </c>
      <c r="D478">
        <v>779082</v>
      </c>
      <c r="E478" s="9">
        <v>43129</v>
      </c>
      <c r="F478" s="9">
        <v>43157</v>
      </c>
      <c r="H478">
        <v>23</v>
      </c>
      <c r="I478" t="s">
        <v>384</v>
      </c>
      <c r="P478">
        <f t="shared" si="63"/>
        <v>779082</v>
      </c>
      <c r="Q478">
        <f>MATCH(C478, TPlaza[CLAVE], 0)</f>
        <v>23</v>
      </c>
      <c r="R478" t="str">
        <f>IF(B478="", "", MATCH(B478, 'Ausencias Clean'!$M$2:$M$763, 0))</f>
        <v/>
      </c>
      <c r="S478" s="9">
        <f t="shared" si="64"/>
        <v>43129</v>
      </c>
      <c r="T478" s="9">
        <f t="shared" si="65"/>
        <v>43157</v>
      </c>
      <c r="U478" t="str">
        <f t="shared" si="66"/>
        <v>TEMPORAL</v>
      </c>
      <c r="V478" t="str">
        <f t="shared" si="67"/>
        <v/>
      </c>
      <c r="W478" t="str">
        <f t="shared" si="68"/>
        <v/>
      </c>
      <c r="X478" t="str">
        <f t="shared" si="69"/>
        <v/>
      </c>
      <c r="Y478" t="str">
        <f t="shared" si="70"/>
        <v/>
      </c>
      <c r="Z478" t="str">
        <f t="shared" si="71"/>
        <v/>
      </c>
    </row>
    <row r="479" spans="3:26" x14ac:dyDescent="0.25">
      <c r="C479" t="s">
        <v>59</v>
      </c>
      <c r="D479">
        <v>814776</v>
      </c>
      <c r="E479" s="9">
        <v>43129</v>
      </c>
      <c r="F479" s="9">
        <v>43157</v>
      </c>
      <c r="H479">
        <v>30</v>
      </c>
      <c r="I479" t="s">
        <v>382</v>
      </c>
      <c r="P479">
        <f t="shared" si="63"/>
        <v>814776</v>
      </c>
      <c r="Q479">
        <f>MATCH(C479, TPlaza[CLAVE], 0)</f>
        <v>30</v>
      </c>
      <c r="R479" t="str">
        <f>IF(B479="", "", MATCH(B479, 'Ausencias Clean'!$M$2:$M$763, 0))</f>
        <v/>
      </c>
      <c r="S479" s="9">
        <f t="shared" si="64"/>
        <v>43129</v>
      </c>
      <c r="T479" s="9">
        <f t="shared" si="65"/>
        <v>43157</v>
      </c>
      <c r="U479" t="str">
        <f t="shared" si="66"/>
        <v>TEMPORAL</v>
      </c>
      <c r="V479" t="str">
        <f t="shared" si="67"/>
        <v/>
      </c>
      <c r="W479" t="str">
        <f t="shared" si="68"/>
        <v/>
      </c>
      <c r="X479" t="str">
        <f t="shared" si="69"/>
        <v/>
      </c>
      <c r="Y479" t="str">
        <f t="shared" si="70"/>
        <v/>
      </c>
      <c r="Z479" t="str">
        <f t="shared" si="71"/>
        <v/>
      </c>
    </row>
    <row r="480" spans="3:26" x14ac:dyDescent="0.25">
      <c r="C480" t="s">
        <v>25</v>
      </c>
      <c r="D480">
        <v>435741</v>
      </c>
      <c r="E480" s="9">
        <v>43129</v>
      </c>
      <c r="F480" s="9">
        <v>43157</v>
      </c>
      <c r="H480">
        <v>13</v>
      </c>
      <c r="I480" t="s">
        <v>310</v>
      </c>
      <c r="P480">
        <f t="shared" si="63"/>
        <v>435741</v>
      </c>
      <c r="Q480">
        <f>MATCH(C480, TPlaza[CLAVE], 0)</f>
        <v>13</v>
      </c>
      <c r="R480" t="str">
        <f>IF(B480="", "", MATCH(B480, 'Ausencias Clean'!$M$2:$M$763, 0))</f>
        <v/>
      </c>
      <c r="S480" s="9">
        <f t="shared" si="64"/>
        <v>43129</v>
      </c>
      <c r="T480" s="9">
        <f t="shared" si="65"/>
        <v>43157</v>
      </c>
      <c r="U480" t="str">
        <f t="shared" si="66"/>
        <v>TEMPORAL</v>
      </c>
      <c r="V480" t="str">
        <f t="shared" si="67"/>
        <v/>
      </c>
      <c r="W480" t="str">
        <f t="shared" si="68"/>
        <v/>
      </c>
      <c r="X480" t="str">
        <f t="shared" si="69"/>
        <v/>
      </c>
      <c r="Y480" t="str">
        <f t="shared" si="70"/>
        <v/>
      </c>
      <c r="Z480" t="str">
        <f t="shared" si="71"/>
        <v/>
      </c>
    </row>
    <row r="481" spans="1:26" x14ac:dyDescent="0.25">
      <c r="C481" t="s">
        <v>65</v>
      </c>
      <c r="D481">
        <v>498009</v>
      </c>
      <c r="E481" s="9">
        <v>43129</v>
      </c>
      <c r="F481" s="9">
        <v>43156</v>
      </c>
      <c r="G481" t="s">
        <v>810</v>
      </c>
      <c r="H481">
        <v>33</v>
      </c>
      <c r="I481" t="s">
        <v>356</v>
      </c>
      <c r="P481">
        <f t="shared" si="63"/>
        <v>498009</v>
      </c>
      <c r="Q481">
        <f>MATCH(C481, TPlaza[CLAVE], 0)</f>
        <v>33</v>
      </c>
      <c r="R481" t="str">
        <f>IF(B481="", "", MATCH(B481, 'Ausencias Clean'!$M$2:$M$763, 0))</f>
        <v/>
      </c>
      <c r="S481" s="9">
        <f t="shared" si="64"/>
        <v>43129</v>
      </c>
      <c r="T481" s="9">
        <f t="shared" si="65"/>
        <v>43156</v>
      </c>
      <c r="U481" t="str">
        <f t="shared" si="66"/>
        <v>TEMPORAL</v>
      </c>
      <c r="V481" t="str">
        <f t="shared" si="67"/>
        <v>12-5 20185005</v>
      </c>
      <c r="W481" t="str">
        <f t="shared" si="68"/>
        <v/>
      </c>
      <c r="X481" t="str">
        <f t="shared" si="69"/>
        <v/>
      </c>
      <c r="Y481" t="str">
        <f t="shared" si="70"/>
        <v/>
      </c>
      <c r="Z481" t="str">
        <f t="shared" si="71"/>
        <v/>
      </c>
    </row>
    <row r="482" spans="1:26" x14ac:dyDescent="0.25">
      <c r="C482" t="s">
        <v>133</v>
      </c>
      <c r="D482">
        <v>681065</v>
      </c>
      <c r="E482" s="9">
        <v>43129</v>
      </c>
      <c r="F482" s="9">
        <v>43156</v>
      </c>
      <c r="G482" t="s">
        <v>811</v>
      </c>
      <c r="H482">
        <v>67</v>
      </c>
      <c r="I482" t="s">
        <v>338</v>
      </c>
      <c r="P482">
        <f t="shared" si="63"/>
        <v>681065</v>
      </c>
      <c r="Q482">
        <f>MATCH(C482, TPlaza[CLAVE], 0)</f>
        <v>67</v>
      </c>
      <c r="R482" t="str">
        <f>IF(B482="", "", MATCH(B482, 'Ausencias Clean'!$M$2:$M$763, 0))</f>
        <v/>
      </c>
      <c r="S482" s="9">
        <f t="shared" si="64"/>
        <v>43129</v>
      </c>
      <c r="T482" s="9">
        <f t="shared" si="65"/>
        <v>43156</v>
      </c>
      <c r="U482" t="str">
        <f t="shared" si="66"/>
        <v>TEMPORAL</v>
      </c>
      <c r="V482" t="str">
        <f t="shared" si="67"/>
        <v>12-8 20185004</v>
      </c>
      <c r="W482" t="str">
        <f t="shared" si="68"/>
        <v/>
      </c>
      <c r="X482" t="str">
        <f t="shared" si="69"/>
        <v/>
      </c>
      <c r="Y482" t="str">
        <f t="shared" si="70"/>
        <v/>
      </c>
      <c r="Z482" t="str">
        <f t="shared" si="71"/>
        <v/>
      </c>
    </row>
    <row r="483" spans="1:26" x14ac:dyDescent="0.25">
      <c r="C483" t="s">
        <v>107</v>
      </c>
      <c r="D483">
        <v>321084</v>
      </c>
      <c r="E483" s="9">
        <v>43130</v>
      </c>
      <c r="F483" s="9">
        <v>43158</v>
      </c>
      <c r="G483" t="s">
        <v>812</v>
      </c>
      <c r="H483">
        <v>54</v>
      </c>
      <c r="I483" t="s">
        <v>326</v>
      </c>
      <c r="P483">
        <f t="shared" si="63"/>
        <v>321084</v>
      </c>
      <c r="Q483">
        <f>MATCH(C483, TPlaza[CLAVE], 0)</f>
        <v>54</v>
      </c>
      <c r="R483" t="str">
        <f>IF(B483="", "", MATCH(B483, 'Ausencias Clean'!$M$2:$M$763, 0))</f>
        <v/>
      </c>
      <c r="S483" s="9">
        <f t="shared" si="64"/>
        <v>43130</v>
      </c>
      <c r="T483" s="9">
        <f t="shared" si="65"/>
        <v>43158</v>
      </c>
      <c r="U483" t="str">
        <f t="shared" si="66"/>
        <v>TEMPORAL</v>
      </c>
      <c r="V483" t="str">
        <f t="shared" si="67"/>
        <v>12-8 20183455</v>
      </c>
      <c r="W483" t="str">
        <f t="shared" si="68"/>
        <v/>
      </c>
      <c r="X483" t="str">
        <f t="shared" si="69"/>
        <v/>
      </c>
      <c r="Y483" t="str">
        <f t="shared" si="70"/>
        <v/>
      </c>
      <c r="Z483" t="str">
        <f t="shared" si="71"/>
        <v/>
      </c>
    </row>
    <row r="484" spans="1:26" x14ac:dyDescent="0.25">
      <c r="C484" t="s">
        <v>125</v>
      </c>
      <c r="D484">
        <v>539259</v>
      </c>
      <c r="E484" s="9">
        <v>43129</v>
      </c>
      <c r="F484" s="9">
        <v>43156</v>
      </c>
      <c r="G484" t="s">
        <v>813</v>
      </c>
      <c r="H484">
        <v>63</v>
      </c>
      <c r="I484" t="s">
        <v>387</v>
      </c>
      <c r="P484">
        <f t="shared" si="63"/>
        <v>539259</v>
      </c>
      <c r="Q484">
        <f>MATCH(C484, TPlaza[CLAVE], 0)</f>
        <v>63</v>
      </c>
      <c r="R484" t="str">
        <f>IF(B484="", "", MATCH(B484, 'Ausencias Clean'!$M$2:$M$763, 0))</f>
        <v/>
      </c>
      <c r="S484" s="9">
        <f t="shared" si="64"/>
        <v>43129</v>
      </c>
      <c r="T484" s="9">
        <f t="shared" si="65"/>
        <v>43156</v>
      </c>
      <c r="U484" t="str">
        <f t="shared" si="66"/>
        <v>TEMPORAL</v>
      </c>
      <c r="V484" t="str">
        <f t="shared" si="67"/>
        <v>12-5 20185412</v>
      </c>
      <c r="W484" t="str">
        <f t="shared" si="68"/>
        <v/>
      </c>
      <c r="X484" t="str">
        <f t="shared" si="69"/>
        <v/>
      </c>
      <c r="Y484" t="str">
        <f t="shared" si="70"/>
        <v/>
      </c>
      <c r="Z484" t="str">
        <f t="shared" si="71"/>
        <v/>
      </c>
    </row>
    <row r="485" spans="1:26" x14ac:dyDescent="0.25">
      <c r="C485" t="s">
        <v>135</v>
      </c>
      <c r="D485">
        <v>516899</v>
      </c>
      <c r="E485" s="9">
        <v>43129</v>
      </c>
      <c r="F485" s="9">
        <v>43157</v>
      </c>
      <c r="H485">
        <v>68</v>
      </c>
      <c r="I485" t="s">
        <v>385</v>
      </c>
      <c r="P485">
        <f t="shared" si="63"/>
        <v>516899</v>
      </c>
      <c r="Q485">
        <f>MATCH(C485, TPlaza[CLAVE], 0)</f>
        <v>68</v>
      </c>
      <c r="R485" t="str">
        <f>IF(B485="", "", MATCH(B485, 'Ausencias Clean'!$M$2:$M$763, 0))</f>
        <v/>
      </c>
      <c r="S485" s="9">
        <f t="shared" si="64"/>
        <v>43129</v>
      </c>
      <c r="T485" s="9">
        <f t="shared" si="65"/>
        <v>43157</v>
      </c>
      <c r="U485" t="str">
        <f t="shared" si="66"/>
        <v>TEMPORAL</v>
      </c>
      <c r="V485" t="str">
        <f t="shared" si="67"/>
        <v/>
      </c>
      <c r="W485" t="str">
        <f t="shared" si="68"/>
        <v/>
      </c>
      <c r="X485" t="str">
        <f t="shared" si="69"/>
        <v/>
      </c>
      <c r="Y485" t="str">
        <f t="shared" si="70"/>
        <v/>
      </c>
      <c r="Z485" t="str">
        <f t="shared" si="71"/>
        <v/>
      </c>
    </row>
    <row r="486" spans="1:26" x14ac:dyDescent="0.25">
      <c r="C486" t="s">
        <v>127</v>
      </c>
      <c r="D486">
        <v>500095</v>
      </c>
      <c r="E486" s="9">
        <v>43129</v>
      </c>
      <c r="F486" s="9">
        <v>43157</v>
      </c>
      <c r="H486">
        <v>64</v>
      </c>
      <c r="I486" t="s">
        <v>391</v>
      </c>
      <c r="P486">
        <f t="shared" si="63"/>
        <v>500095</v>
      </c>
      <c r="Q486">
        <f>MATCH(C486, TPlaza[CLAVE], 0)</f>
        <v>64</v>
      </c>
      <c r="R486" t="str">
        <f>IF(B486="", "", MATCH(B486, 'Ausencias Clean'!$M$2:$M$763, 0))</f>
        <v/>
      </c>
      <c r="S486" s="9">
        <f t="shared" si="64"/>
        <v>43129</v>
      </c>
      <c r="T486" s="9">
        <f t="shared" si="65"/>
        <v>43157</v>
      </c>
      <c r="U486" t="str">
        <f t="shared" si="66"/>
        <v>TEMPORAL</v>
      </c>
      <c r="V486" t="str">
        <f t="shared" si="67"/>
        <v/>
      </c>
      <c r="W486" t="str">
        <f t="shared" si="68"/>
        <v/>
      </c>
      <c r="X486" t="str">
        <f t="shared" si="69"/>
        <v/>
      </c>
      <c r="Y486" t="str">
        <f t="shared" si="70"/>
        <v/>
      </c>
      <c r="Z486" t="str">
        <f t="shared" si="71"/>
        <v/>
      </c>
    </row>
    <row r="487" spans="1:26" x14ac:dyDescent="0.25">
      <c r="C487" t="s">
        <v>129</v>
      </c>
      <c r="D487">
        <v>511701</v>
      </c>
      <c r="E487" s="9">
        <v>43129</v>
      </c>
      <c r="F487" s="9">
        <v>43156</v>
      </c>
      <c r="G487" t="s">
        <v>814</v>
      </c>
      <c r="H487">
        <v>65</v>
      </c>
      <c r="I487" t="s">
        <v>418</v>
      </c>
      <c r="P487">
        <f t="shared" si="63"/>
        <v>511701</v>
      </c>
      <c r="Q487">
        <f>MATCH(C487, TPlaza[CLAVE], 0)</f>
        <v>65</v>
      </c>
      <c r="R487" t="str">
        <f>IF(B487="", "", MATCH(B487, 'Ausencias Clean'!$M$2:$M$763, 0))</f>
        <v/>
      </c>
      <c r="S487" s="9">
        <f t="shared" si="64"/>
        <v>43129</v>
      </c>
      <c r="T487" s="9">
        <f t="shared" si="65"/>
        <v>43156</v>
      </c>
      <c r="U487" t="str">
        <f t="shared" si="66"/>
        <v>TEMPORAL</v>
      </c>
      <c r="V487" t="str">
        <f t="shared" si="67"/>
        <v>12-5 20183392</v>
      </c>
      <c r="W487" t="str">
        <f t="shared" si="68"/>
        <v/>
      </c>
      <c r="X487" t="str">
        <f t="shared" si="69"/>
        <v/>
      </c>
      <c r="Y487" t="str">
        <f t="shared" si="70"/>
        <v/>
      </c>
      <c r="Z487" t="str">
        <f t="shared" si="71"/>
        <v/>
      </c>
    </row>
    <row r="488" spans="1:26" x14ac:dyDescent="0.25">
      <c r="C488" t="s">
        <v>79</v>
      </c>
      <c r="D488">
        <v>549473</v>
      </c>
      <c r="E488" s="9">
        <v>43129</v>
      </c>
      <c r="F488" s="9">
        <v>43157</v>
      </c>
      <c r="H488">
        <v>40</v>
      </c>
      <c r="I488" t="s">
        <v>328</v>
      </c>
      <c r="P488">
        <f t="shared" si="63"/>
        <v>549473</v>
      </c>
      <c r="Q488">
        <f>MATCH(C488, TPlaza[CLAVE], 0)</f>
        <v>40</v>
      </c>
      <c r="R488" t="str">
        <f>IF(B488="", "", MATCH(B488, 'Ausencias Clean'!$M$2:$M$763, 0))</f>
        <v/>
      </c>
      <c r="S488" s="9">
        <f t="shared" si="64"/>
        <v>43129</v>
      </c>
      <c r="T488" s="9">
        <f t="shared" si="65"/>
        <v>43157</v>
      </c>
      <c r="U488" t="str">
        <f t="shared" si="66"/>
        <v>TEMPORAL</v>
      </c>
      <c r="V488" t="str">
        <f t="shared" si="67"/>
        <v/>
      </c>
      <c r="W488" t="str">
        <f t="shared" si="68"/>
        <v/>
      </c>
      <c r="X488" t="str">
        <f t="shared" si="69"/>
        <v/>
      </c>
      <c r="Y488" t="str">
        <f t="shared" si="70"/>
        <v/>
      </c>
      <c r="Z488" t="str">
        <f t="shared" si="71"/>
        <v/>
      </c>
    </row>
    <row r="489" spans="1:26" x14ac:dyDescent="0.25">
      <c r="C489" t="s">
        <v>131</v>
      </c>
      <c r="D489">
        <v>267971</v>
      </c>
      <c r="E489" s="9">
        <v>43129</v>
      </c>
      <c r="F489" s="9">
        <v>43157</v>
      </c>
      <c r="H489">
        <v>66</v>
      </c>
      <c r="I489" t="s">
        <v>398</v>
      </c>
      <c r="P489">
        <f t="shared" si="63"/>
        <v>267971</v>
      </c>
      <c r="Q489">
        <f>MATCH(C489, TPlaza[CLAVE], 0)</f>
        <v>66</v>
      </c>
      <c r="R489" t="str">
        <f>IF(B489="", "", MATCH(B489, 'Ausencias Clean'!$M$2:$M$763, 0))</f>
        <v/>
      </c>
      <c r="S489" s="9">
        <f t="shared" si="64"/>
        <v>43129</v>
      </c>
      <c r="T489" s="9">
        <f t="shared" si="65"/>
        <v>43157</v>
      </c>
      <c r="U489" t="str">
        <f t="shared" si="66"/>
        <v>TEMPORAL</v>
      </c>
      <c r="V489" t="str">
        <f t="shared" si="67"/>
        <v/>
      </c>
      <c r="W489" t="str">
        <f t="shared" si="68"/>
        <v/>
      </c>
      <c r="X489" t="str">
        <f t="shared" si="69"/>
        <v/>
      </c>
      <c r="Y489" t="str">
        <f t="shared" si="70"/>
        <v/>
      </c>
      <c r="Z489" t="str">
        <f t="shared" si="71"/>
        <v/>
      </c>
    </row>
    <row r="490" spans="1:26" x14ac:dyDescent="0.25">
      <c r="A490" t="s">
        <v>815</v>
      </c>
      <c r="B490" t="s">
        <v>816</v>
      </c>
      <c r="C490" t="s">
        <v>67</v>
      </c>
      <c r="D490">
        <v>419235</v>
      </c>
      <c r="E490" s="9">
        <v>43129</v>
      </c>
      <c r="F490" s="9">
        <v>43135</v>
      </c>
      <c r="G490" t="s">
        <v>817</v>
      </c>
      <c r="H490">
        <v>34</v>
      </c>
      <c r="I490" t="s">
        <v>390</v>
      </c>
      <c r="P490">
        <f t="shared" si="63"/>
        <v>419235</v>
      </c>
      <c r="Q490">
        <f>MATCH(C490, TPlaza[CLAVE], 0)</f>
        <v>34</v>
      </c>
      <c r="R490">
        <f>IF(B490="", "", MATCH(B490, 'Ausencias Clean'!$M$2:$M$763, 0))</f>
        <v>289</v>
      </c>
      <c r="S490" s="9">
        <f t="shared" si="64"/>
        <v>43129</v>
      </c>
      <c r="T490" s="9">
        <f t="shared" si="65"/>
        <v>43135</v>
      </c>
      <c r="U490" t="str">
        <f t="shared" si="66"/>
        <v>TEMPORAL</v>
      </c>
      <c r="V490" t="str">
        <f t="shared" si="67"/>
        <v>12-5 20181320</v>
      </c>
      <c r="W490" t="str">
        <f t="shared" si="68"/>
        <v>CO-582776-24028600  10043-20180129-20180204-291</v>
      </c>
      <c r="X490" t="str">
        <f t="shared" si="69"/>
        <v/>
      </c>
      <c r="Y490" t="str">
        <f t="shared" si="70"/>
        <v/>
      </c>
      <c r="Z490" t="str">
        <f t="shared" si="71"/>
        <v/>
      </c>
    </row>
    <row r="491" spans="1:26" x14ac:dyDescent="0.25">
      <c r="A491" t="s">
        <v>818</v>
      </c>
      <c r="B491" t="s">
        <v>819</v>
      </c>
      <c r="C491" t="s">
        <v>27</v>
      </c>
      <c r="D491">
        <v>355556</v>
      </c>
      <c r="E491" s="9">
        <v>43129</v>
      </c>
      <c r="F491" s="9">
        <v>43134</v>
      </c>
      <c r="G491" t="s">
        <v>820</v>
      </c>
      <c r="H491">
        <v>14</v>
      </c>
      <c r="I491" t="s">
        <v>366</v>
      </c>
      <c r="P491">
        <f t="shared" si="63"/>
        <v>355556</v>
      </c>
      <c r="Q491">
        <f>MATCH(C491, TPlaza[CLAVE], 0)</f>
        <v>14</v>
      </c>
      <c r="R491">
        <f>IF(B491="", "", MATCH(B491, 'Ausencias Clean'!$M$2:$M$763, 0))</f>
        <v>291</v>
      </c>
      <c r="S491" s="9">
        <f t="shared" si="64"/>
        <v>43129</v>
      </c>
      <c r="T491" s="9">
        <f t="shared" si="65"/>
        <v>43134</v>
      </c>
      <c r="U491" t="str">
        <f t="shared" si="66"/>
        <v>TEMPORAL</v>
      </c>
      <c r="V491" t="str">
        <f t="shared" si="67"/>
        <v>PROPUESTO</v>
      </c>
      <c r="W491" t="str">
        <f t="shared" si="68"/>
        <v>CO-490746-240286003031012-20180128-20180203-293</v>
      </c>
      <c r="X491" t="str">
        <f t="shared" si="69"/>
        <v/>
      </c>
      <c r="Y491" t="str">
        <f t="shared" si="70"/>
        <v/>
      </c>
      <c r="Z491" t="str">
        <f t="shared" si="71"/>
        <v/>
      </c>
    </row>
    <row r="492" spans="1:26" x14ac:dyDescent="0.25">
      <c r="A492" t="s">
        <v>821</v>
      </c>
      <c r="B492" t="s">
        <v>822</v>
      </c>
      <c r="C492" t="s">
        <v>35</v>
      </c>
      <c r="D492">
        <v>934947</v>
      </c>
      <c r="E492" s="9">
        <v>43129</v>
      </c>
      <c r="F492" s="9">
        <v>43135</v>
      </c>
      <c r="G492" t="s">
        <v>820</v>
      </c>
      <c r="H492">
        <v>18</v>
      </c>
      <c r="I492" t="s">
        <v>352</v>
      </c>
      <c r="P492">
        <f t="shared" si="63"/>
        <v>934947</v>
      </c>
      <c r="Q492">
        <f>MATCH(C492, TPlaza[CLAVE], 0)</f>
        <v>18</v>
      </c>
      <c r="R492">
        <f>IF(B492="", "", MATCH(B492, 'Ausencias Clean'!$M$2:$M$763, 0))</f>
        <v>288</v>
      </c>
      <c r="S492" s="9">
        <f t="shared" si="64"/>
        <v>43129</v>
      </c>
      <c r="T492" s="9">
        <f t="shared" si="65"/>
        <v>43135</v>
      </c>
      <c r="U492" t="str">
        <f t="shared" si="66"/>
        <v>TEMPORAL</v>
      </c>
      <c r="V492" t="str">
        <f t="shared" si="67"/>
        <v>PROPUESTO</v>
      </c>
      <c r="W492" t="str">
        <f t="shared" si="68"/>
        <v>CO-307452-24028600  10009-20180129-20180204-290</v>
      </c>
      <c r="X492" t="str">
        <f t="shared" si="69"/>
        <v/>
      </c>
      <c r="Y492" t="str">
        <f t="shared" si="70"/>
        <v/>
      </c>
      <c r="Z492" t="str">
        <f t="shared" si="71"/>
        <v/>
      </c>
    </row>
    <row r="493" spans="1:26" x14ac:dyDescent="0.25">
      <c r="A493" t="s">
        <v>823</v>
      </c>
      <c r="B493" t="s">
        <v>824</v>
      </c>
      <c r="C493" t="s">
        <v>61</v>
      </c>
      <c r="D493">
        <v>317014</v>
      </c>
      <c r="E493" s="9">
        <v>43129</v>
      </c>
      <c r="F493" s="9">
        <v>43134</v>
      </c>
      <c r="G493" t="s">
        <v>820</v>
      </c>
      <c r="H493">
        <v>31</v>
      </c>
      <c r="I493" t="s">
        <v>792</v>
      </c>
      <c r="P493">
        <f t="shared" si="63"/>
        <v>317014</v>
      </c>
      <c r="Q493">
        <f>MATCH(C493, TPlaza[CLAVE], 0)</f>
        <v>31</v>
      </c>
      <c r="R493">
        <f>IF(B493="", "", MATCH(B493, 'Ausencias Clean'!$M$2:$M$763, 0))</f>
        <v>292</v>
      </c>
      <c r="S493" s="9">
        <f t="shared" si="64"/>
        <v>43129</v>
      </c>
      <c r="T493" s="9">
        <f t="shared" si="65"/>
        <v>43134</v>
      </c>
      <c r="U493" t="str">
        <f t="shared" si="66"/>
        <v>TEMPORAL</v>
      </c>
      <c r="V493" t="str">
        <f t="shared" si="67"/>
        <v>PROPUESTO</v>
      </c>
      <c r="W493" t="str">
        <f t="shared" si="68"/>
        <v>CO-502171-24028600  10040-20180128-20180203-294</v>
      </c>
      <c r="X493" t="str">
        <f t="shared" si="69"/>
        <v/>
      </c>
      <c r="Y493" t="str">
        <f t="shared" si="70"/>
        <v/>
      </c>
      <c r="Z493" t="str">
        <f t="shared" si="71"/>
        <v/>
      </c>
    </row>
    <row r="494" spans="1:26" x14ac:dyDescent="0.25">
      <c r="A494" t="s">
        <v>825</v>
      </c>
      <c r="B494" t="s">
        <v>826</v>
      </c>
      <c r="C494" t="s">
        <v>15</v>
      </c>
      <c r="D494">
        <v>588783</v>
      </c>
      <c r="E494" s="9">
        <v>43131</v>
      </c>
      <c r="F494" s="9">
        <v>43133</v>
      </c>
      <c r="G494" t="s">
        <v>827</v>
      </c>
      <c r="H494">
        <v>8</v>
      </c>
      <c r="I494" t="s">
        <v>375</v>
      </c>
      <c r="P494">
        <f t="shared" si="63"/>
        <v>588783</v>
      </c>
      <c r="Q494">
        <f>MATCH(C494, TPlaza[CLAVE], 0)</f>
        <v>8</v>
      </c>
      <c r="R494">
        <f>IF(B494="", "", MATCH(B494, 'Ausencias Clean'!$M$2:$M$763, 0))</f>
        <v>295</v>
      </c>
      <c r="S494" s="9">
        <f t="shared" si="64"/>
        <v>43131</v>
      </c>
      <c r="T494" s="9">
        <f t="shared" si="65"/>
        <v>43133</v>
      </c>
      <c r="U494" t="str">
        <f t="shared" si="66"/>
        <v>TEMPORAL</v>
      </c>
      <c r="V494" t="str">
        <f t="shared" si="67"/>
        <v>12-5 20183597 20183595</v>
      </c>
      <c r="W494" t="str">
        <f t="shared" si="68"/>
        <v>CO-327144-24028600  10004-20180130-20180202-297</v>
      </c>
      <c r="X494" t="str">
        <f t="shared" si="69"/>
        <v/>
      </c>
      <c r="Y494" t="str">
        <f t="shared" si="70"/>
        <v/>
      </c>
      <c r="Z494" t="str">
        <f t="shared" si="71"/>
        <v/>
      </c>
    </row>
    <row r="495" spans="1:26" x14ac:dyDescent="0.25">
      <c r="A495" t="s">
        <v>828</v>
      </c>
      <c r="B495" t="s">
        <v>829</v>
      </c>
      <c r="C495" t="s">
        <v>47</v>
      </c>
      <c r="D495">
        <v>516702</v>
      </c>
      <c r="E495" s="9">
        <v>43131</v>
      </c>
      <c r="F495" s="9">
        <v>43133</v>
      </c>
      <c r="G495" t="s">
        <v>820</v>
      </c>
      <c r="H495">
        <v>24</v>
      </c>
      <c r="I495" t="s">
        <v>397</v>
      </c>
      <c r="P495">
        <f t="shared" si="63"/>
        <v>516702</v>
      </c>
      <c r="Q495">
        <f>MATCH(C495, TPlaza[CLAVE], 0)</f>
        <v>24</v>
      </c>
      <c r="R495">
        <f>IF(B495="", "", MATCH(B495, 'Ausencias Clean'!$M$2:$M$763, 0))</f>
        <v>296</v>
      </c>
      <c r="S495" s="9">
        <f t="shared" si="64"/>
        <v>43131</v>
      </c>
      <c r="T495" s="9">
        <f t="shared" si="65"/>
        <v>43133</v>
      </c>
      <c r="U495" t="str">
        <f t="shared" si="66"/>
        <v>TEMPORAL</v>
      </c>
      <c r="V495" t="str">
        <f t="shared" si="67"/>
        <v>PROPUESTO</v>
      </c>
      <c r="W495" t="str">
        <f t="shared" si="68"/>
        <v>CO-426226-240289003004026-20180130-20180202-298</v>
      </c>
      <c r="X495" t="str">
        <f t="shared" si="69"/>
        <v/>
      </c>
      <c r="Y495" t="str">
        <f t="shared" si="70"/>
        <v/>
      </c>
      <c r="Z495" t="str">
        <f t="shared" si="71"/>
        <v/>
      </c>
    </row>
    <row r="496" spans="1:26" x14ac:dyDescent="0.25">
      <c r="C496" t="s">
        <v>109</v>
      </c>
      <c r="D496">
        <v>852387</v>
      </c>
      <c r="E496" s="9">
        <v>43132</v>
      </c>
      <c r="F496" s="9">
        <v>43157</v>
      </c>
      <c r="H496">
        <v>55</v>
      </c>
      <c r="I496" t="s">
        <v>354</v>
      </c>
      <c r="P496">
        <f t="shared" si="63"/>
        <v>852387</v>
      </c>
      <c r="Q496">
        <f>MATCH(C496, TPlaza[CLAVE], 0)</f>
        <v>55</v>
      </c>
      <c r="R496" t="str">
        <f>IF(B496="", "", MATCH(B496, 'Ausencias Clean'!$M$2:$M$763, 0))</f>
        <v/>
      </c>
      <c r="S496" s="9">
        <f t="shared" si="64"/>
        <v>43132</v>
      </c>
      <c r="T496" s="9">
        <f t="shared" si="65"/>
        <v>43157</v>
      </c>
      <c r="U496" t="str">
        <f t="shared" si="66"/>
        <v>TEMPORAL</v>
      </c>
      <c r="V496" t="str">
        <f t="shared" si="67"/>
        <v/>
      </c>
      <c r="W496" t="str">
        <f t="shared" si="68"/>
        <v/>
      </c>
      <c r="X496" t="str">
        <f t="shared" si="69"/>
        <v/>
      </c>
      <c r="Y496" t="str">
        <f t="shared" si="70"/>
        <v/>
      </c>
      <c r="Z496" t="str">
        <f t="shared" si="71"/>
        <v/>
      </c>
    </row>
    <row r="497" spans="1:26" x14ac:dyDescent="0.25">
      <c r="C497" t="s">
        <v>119</v>
      </c>
      <c r="D497">
        <v>370184</v>
      </c>
      <c r="E497" s="9">
        <v>43132</v>
      </c>
      <c r="F497" s="9">
        <v>43157</v>
      </c>
      <c r="H497">
        <v>60</v>
      </c>
      <c r="I497" t="s">
        <v>330</v>
      </c>
      <c r="P497">
        <f t="shared" si="63"/>
        <v>370184</v>
      </c>
      <c r="Q497">
        <f>MATCH(C497, TPlaza[CLAVE], 0)</f>
        <v>60</v>
      </c>
      <c r="R497" t="str">
        <f>IF(B497="", "", MATCH(B497, 'Ausencias Clean'!$M$2:$M$763, 0))</f>
        <v/>
      </c>
      <c r="S497" s="9">
        <f t="shared" si="64"/>
        <v>43132</v>
      </c>
      <c r="T497" s="9">
        <f t="shared" si="65"/>
        <v>43157</v>
      </c>
      <c r="U497" t="str">
        <f t="shared" si="66"/>
        <v>TEMPORAL</v>
      </c>
      <c r="V497" t="str">
        <f t="shared" si="67"/>
        <v/>
      </c>
      <c r="W497" t="str">
        <f t="shared" si="68"/>
        <v/>
      </c>
      <c r="X497" t="str">
        <f t="shared" si="69"/>
        <v/>
      </c>
      <c r="Y497" t="str">
        <f t="shared" si="70"/>
        <v/>
      </c>
      <c r="Z497" t="str">
        <f t="shared" si="71"/>
        <v/>
      </c>
    </row>
    <row r="498" spans="1:26" x14ac:dyDescent="0.25">
      <c r="A498" t="s">
        <v>830</v>
      </c>
      <c r="B498" t="s">
        <v>831</v>
      </c>
      <c r="C498" t="s">
        <v>83</v>
      </c>
      <c r="D498">
        <v>566173</v>
      </c>
      <c r="E498" s="9">
        <v>43135</v>
      </c>
      <c r="F498" s="9">
        <v>43135</v>
      </c>
      <c r="G498" t="s">
        <v>832</v>
      </c>
      <c r="H498">
        <v>42</v>
      </c>
      <c r="I498" t="s">
        <v>421</v>
      </c>
      <c r="P498">
        <f t="shared" si="63"/>
        <v>566173</v>
      </c>
      <c r="Q498">
        <f>MATCH(C498, TPlaza[CLAVE], 0)</f>
        <v>42</v>
      </c>
      <c r="R498">
        <f>IF(B498="", "", MATCH(B498, 'Ausencias Clean'!$M$2:$M$763, 0))</f>
        <v>305</v>
      </c>
      <c r="S498" s="9">
        <f t="shared" si="64"/>
        <v>43135</v>
      </c>
      <c r="T498" s="9">
        <f t="shared" si="65"/>
        <v>43135</v>
      </c>
      <c r="U498" t="str">
        <f t="shared" si="66"/>
        <v>TEMPORAL</v>
      </c>
      <c r="V498" t="str">
        <f t="shared" si="67"/>
        <v>12-5 20185765</v>
      </c>
      <c r="W498" t="str">
        <f t="shared" si="68"/>
        <v>PE-313919-24028600  10024-20180204-20180204-307</v>
      </c>
      <c r="X498" t="str">
        <f t="shared" si="69"/>
        <v/>
      </c>
      <c r="Y498" t="str">
        <f t="shared" si="70"/>
        <v/>
      </c>
      <c r="Z498" t="str">
        <f t="shared" si="71"/>
        <v/>
      </c>
    </row>
    <row r="499" spans="1:26" x14ac:dyDescent="0.25">
      <c r="A499" t="s">
        <v>833</v>
      </c>
      <c r="B499" t="s">
        <v>834</v>
      </c>
      <c r="C499" t="s">
        <v>61</v>
      </c>
      <c r="D499">
        <v>566173</v>
      </c>
      <c r="E499" s="9">
        <v>43136</v>
      </c>
      <c r="F499" s="9">
        <v>43142</v>
      </c>
      <c r="H499">
        <v>31</v>
      </c>
      <c r="I499" t="s">
        <v>421</v>
      </c>
      <c r="P499">
        <f t="shared" si="63"/>
        <v>566173</v>
      </c>
      <c r="Q499">
        <f>MATCH(C499, TPlaza[CLAVE], 0)</f>
        <v>31</v>
      </c>
      <c r="R499">
        <f>IF(B499="", "", MATCH(B499, 'Ausencias Clean'!$M$2:$M$763, 0))</f>
        <v>304</v>
      </c>
      <c r="S499" s="9">
        <f t="shared" si="64"/>
        <v>43136</v>
      </c>
      <c r="T499" s="9">
        <f t="shared" si="65"/>
        <v>43142</v>
      </c>
      <c r="U499" t="str">
        <f t="shared" si="66"/>
        <v>TEMPORAL</v>
      </c>
      <c r="V499" t="str">
        <f t="shared" si="67"/>
        <v/>
      </c>
      <c r="W499" t="str">
        <f t="shared" si="68"/>
        <v>CO-502171-24028600  10040-20180205-20180211-306</v>
      </c>
      <c r="X499" t="str">
        <f t="shared" si="69"/>
        <v/>
      </c>
      <c r="Y499" t="str">
        <f t="shared" si="70"/>
        <v/>
      </c>
      <c r="Z499" t="str">
        <f t="shared" si="71"/>
        <v/>
      </c>
    </row>
    <row r="500" spans="1:26" x14ac:dyDescent="0.25">
      <c r="A500" t="s">
        <v>835</v>
      </c>
      <c r="B500" t="s">
        <v>836</v>
      </c>
      <c r="C500" t="s">
        <v>17</v>
      </c>
      <c r="D500">
        <v>405756</v>
      </c>
      <c r="E500" s="9">
        <v>43136</v>
      </c>
      <c r="F500" s="9">
        <v>43142</v>
      </c>
      <c r="H500">
        <v>9</v>
      </c>
      <c r="I500" t="s">
        <v>372</v>
      </c>
      <c r="P500">
        <f t="shared" si="63"/>
        <v>405756</v>
      </c>
      <c r="Q500">
        <f>MATCH(C500, TPlaza[CLAVE], 0)</f>
        <v>9</v>
      </c>
      <c r="R500">
        <f>IF(B500="", "", MATCH(B500, 'Ausencias Clean'!$M$2:$M$763, 0))</f>
        <v>303</v>
      </c>
      <c r="S500" s="9">
        <f t="shared" si="64"/>
        <v>43136</v>
      </c>
      <c r="T500" s="9">
        <f t="shared" si="65"/>
        <v>43142</v>
      </c>
      <c r="U500" t="str">
        <f t="shared" si="66"/>
        <v>TEMPORAL</v>
      </c>
      <c r="V500" t="str">
        <f t="shared" si="67"/>
        <v/>
      </c>
      <c r="W500" t="str">
        <f t="shared" si="68"/>
        <v>CO-434039-24028600  10005-20180205-20180211-305</v>
      </c>
      <c r="X500" t="str">
        <f t="shared" si="69"/>
        <v/>
      </c>
      <c r="Y500" t="str">
        <f t="shared" si="70"/>
        <v/>
      </c>
      <c r="Z500" t="str">
        <f t="shared" si="71"/>
        <v/>
      </c>
    </row>
    <row r="501" spans="1:26" x14ac:dyDescent="0.25">
      <c r="A501" t="s">
        <v>837</v>
      </c>
      <c r="B501" t="s">
        <v>838</v>
      </c>
      <c r="C501" t="s">
        <v>67</v>
      </c>
      <c r="D501">
        <v>361730</v>
      </c>
      <c r="E501" s="9">
        <v>43137</v>
      </c>
      <c r="F501" s="9">
        <v>43142</v>
      </c>
      <c r="G501" t="s">
        <v>798</v>
      </c>
      <c r="H501">
        <v>34</v>
      </c>
      <c r="I501" t="s">
        <v>447</v>
      </c>
      <c r="P501">
        <f t="shared" si="63"/>
        <v>361730</v>
      </c>
      <c r="Q501">
        <f>MATCH(C501, TPlaza[CLAVE], 0)</f>
        <v>34</v>
      </c>
      <c r="R501">
        <f>IF(B501="", "", MATCH(B501, 'Ausencias Clean'!$M$2:$M$763, 0))</f>
        <v>308</v>
      </c>
      <c r="S501" s="9">
        <f t="shared" si="64"/>
        <v>43137</v>
      </c>
      <c r="T501" s="9">
        <f t="shared" si="65"/>
        <v>43142</v>
      </c>
      <c r="U501" t="str">
        <f t="shared" si="66"/>
        <v>TEMPORAL</v>
      </c>
      <c r="V501" t="str">
        <f t="shared" si="67"/>
        <v>INICIACION</v>
      </c>
      <c r="W501" t="str">
        <f t="shared" si="68"/>
        <v>CO-582776-24028600  10043-20180205-20180211-310</v>
      </c>
      <c r="X501" t="str">
        <f t="shared" si="69"/>
        <v/>
      </c>
      <c r="Y501" t="str">
        <f t="shared" si="70"/>
        <v/>
      </c>
      <c r="Z501" t="str">
        <f t="shared" si="71"/>
        <v/>
      </c>
    </row>
    <row r="502" spans="1:26" x14ac:dyDescent="0.25">
      <c r="A502" t="s">
        <v>839</v>
      </c>
      <c r="B502" t="s">
        <v>840</v>
      </c>
      <c r="C502" t="s">
        <v>35</v>
      </c>
      <c r="D502">
        <v>934947</v>
      </c>
      <c r="E502" s="9">
        <v>43136</v>
      </c>
      <c r="F502" s="9">
        <v>43142</v>
      </c>
      <c r="G502" t="s">
        <v>820</v>
      </c>
      <c r="H502">
        <v>18</v>
      </c>
      <c r="I502" t="s">
        <v>352</v>
      </c>
      <c r="P502">
        <f t="shared" si="63"/>
        <v>934947</v>
      </c>
      <c r="Q502">
        <f>MATCH(C502, TPlaza[CLAVE], 0)</f>
        <v>18</v>
      </c>
      <c r="R502">
        <f>IF(B502="", "", MATCH(B502, 'Ausencias Clean'!$M$2:$M$763, 0))</f>
        <v>307</v>
      </c>
      <c r="S502" s="9">
        <f t="shared" si="64"/>
        <v>43136</v>
      </c>
      <c r="T502" s="9">
        <f t="shared" si="65"/>
        <v>43142</v>
      </c>
      <c r="U502" t="str">
        <f t="shared" si="66"/>
        <v>TEMPORAL</v>
      </c>
      <c r="V502" t="str">
        <f t="shared" si="67"/>
        <v>PROPUESTO</v>
      </c>
      <c r="W502" t="str">
        <f t="shared" si="68"/>
        <v>CO-307452-24028600  10009-20180205-20180211-309</v>
      </c>
      <c r="X502" t="str">
        <f t="shared" si="69"/>
        <v/>
      </c>
      <c r="Y502" t="str">
        <f t="shared" si="70"/>
        <v/>
      </c>
      <c r="Z502" t="str">
        <f t="shared" si="71"/>
        <v/>
      </c>
    </row>
    <row r="503" spans="1:26" x14ac:dyDescent="0.25">
      <c r="A503" t="s">
        <v>841</v>
      </c>
      <c r="B503" t="s">
        <v>842</v>
      </c>
      <c r="C503" t="s">
        <v>47</v>
      </c>
      <c r="D503">
        <v>317014</v>
      </c>
      <c r="E503" s="9">
        <v>43138</v>
      </c>
      <c r="F503" s="9">
        <v>43140</v>
      </c>
      <c r="G503" t="s">
        <v>843</v>
      </c>
      <c r="H503">
        <v>24</v>
      </c>
      <c r="I503" t="s">
        <v>792</v>
      </c>
      <c r="P503">
        <f t="shared" si="63"/>
        <v>317014</v>
      </c>
      <c r="Q503">
        <f>MATCH(C503, TPlaza[CLAVE], 0)</f>
        <v>24</v>
      </c>
      <c r="R503">
        <f>IF(B503="", "", MATCH(B503, 'Ausencias Clean'!$M$2:$M$763, 0))</f>
        <v>315</v>
      </c>
      <c r="S503" s="9">
        <f t="shared" si="64"/>
        <v>43138</v>
      </c>
      <c r="T503" s="9">
        <f t="shared" si="65"/>
        <v>43140</v>
      </c>
      <c r="U503" t="str">
        <f t="shared" si="66"/>
        <v>TEMPORAL</v>
      </c>
      <c r="V503" t="str">
        <f t="shared" si="67"/>
        <v>COBXINICIACION</v>
      </c>
      <c r="W503" t="str">
        <f t="shared" si="68"/>
        <v>CO-426226-240289003004026-20180207-20180210-317</v>
      </c>
      <c r="X503" t="str">
        <f t="shared" si="69"/>
        <v/>
      </c>
      <c r="Y503" t="str">
        <f t="shared" si="70"/>
        <v/>
      </c>
      <c r="Z503" t="str">
        <f t="shared" si="71"/>
        <v/>
      </c>
    </row>
    <row r="504" spans="1:26" x14ac:dyDescent="0.25">
      <c r="A504" t="s">
        <v>844</v>
      </c>
      <c r="B504" t="s">
        <v>845</v>
      </c>
      <c r="C504" t="s">
        <v>21</v>
      </c>
      <c r="D504">
        <v>588783</v>
      </c>
      <c r="E504" s="9">
        <v>43138</v>
      </c>
      <c r="F504" s="9">
        <v>43141</v>
      </c>
      <c r="G504" t="s">
        <v>846</v>
      </c>
      <c r="H504">
        <v>11</v>
      </c>
      <c r="I504" t="s">
        <v>375</v>
      </c>
      <c r="P504">
        <f t="shared" si="63"/>
        <v>588783</v>
      </c>
      <c r="Q504">
        <f>MATCH(C504, TPlaza[CLAVE], 0)</f>
        <v>11</v>
      </c>
      <c r="R504">
        <f>IF(B504="", "", MATCH(B504, 'Ausencias Clean'!$M$2:$M$763, 0))</f>
        <v>312</v>
      </c>
      <c r="S504" s="9">
        <f t="shared" si="64"/>
        <v>43138</v>
      </c>
      <c r="T504" s="9">
        <f t="shared" si="65"/>
        <v>43141</v>
      </c>
      <c r="U504" t="str">
        <f t="shared" si="66"/>
        <v>TEMPORAL</v>
      </c>
      <c r="V504" t="str">
        <f t="shared" si="67"/>
        <v>12-5 20193265</v>
      </c>
      <c r="W504" t="str">
        <f t="shared" si="68"/>
        <v>CO-333892-240286003030303-20180207-20180210-314</v>
      </c>
      <c r="X504" t="str">
        <f t="shared" si="69"/>
        <v/>
      </c>
      <c r="Y504" t="str">
        <f t="shared" si="70"/>
        <v/>
      </c>
      <c r="Z504" t="str">
        <f t="shared" si="71"/>
        <v/>
      </c>
    </row>
    <row r="505" spans="1:26" x14ac:dyDescent="0.25">
      <c r="A505" t="s">
        <v>847</v>
      </c>
      <c r="B505" t="s">
        <v>848</v>
      </c>
      <c r="C505" t="s">
        <v>71</v>
      </c>
      <c r="D505">
        <v>516702</v>
      </c>
      <c r="E505" s="9">
        <v>43138</v>
      </c>
      <c r="F505" s="9">
        <v>43140</v>
      </c>
      <c r="G505" t="s">
        <v>843</v>
      </c>
      <c r="H505">
        <v>36</v>
      </c>
      <c r="I505" t="s">
        <v>397</v>
      </c>
      <c r="P505">
        <f t="shared" si="63"/>
        <v>516702</v>
      </c>
      <c r="Q505">
        <f>MATCH(C505, TPlaza[CLAVE], 0)</f>
        <v>36</v>
      </c>
      <c r="R505">
        <f>IF(B505="", "", MATCH(B505, 'Ausencias Clean'!$M$2:$M$763, 0))</f>
        <v>313</v>
      </c>
      <c r="S505" s="9">
        <f t="shared" si="64"/>
        <v>43138</v>
      </c>
      <c r="T505" s="9">
        <f t="shared" si="65"/>
        <v>43140</v>
      </c>
      <c r="U505" t="str">
        <f t="shared" si="66"/>
        <v>TEMPORAL</v>
      </c>
      <c r="V505" t="str">
        <f t="shared" si="67"/>
        <v>COBXINICIACION</v>
      </c>
      <c r="W505" t="str">
        <f t="shared" si="68"/>
        <v>CO-466911-240286003031129-20180207-20180210-315</v>
      </c>
      <c r="X505" t="str">
        <f t="shared" si="69"/>
        <v/>
      </c>
      <c r="Y505" t="str">
        <f t="shared" si="70"/>
        <v/>
      </c>
      <c r="Z505" t="str">
        <f t="shared" si="71"/>
        <v/>
      </c>
    </row>
    <row r="506" spans="1:26" x14ac:dyDescent="0.25">
      <c r="A506" t="s">
        <v>849</v>
      </c>
      <c r="B506" t="s">
        <v>850</v>
      </c>
      <c r="C506" t="s">
        <v>109</v>
      </c>
      <c r="D506">
        <v>324382</v>
      </c>
      <c r="E506" s="9">
        <v>43130</v>
      </c>
      <c r="F506" s="9">
        <v>43131</v>
      </c>
      <c r="G506" t="s">
        <v>851</v>
      </c>
      <c r="H506">
        <v>55</v>
      </c>
      <c r="I506" t="s">
        <v>643</v>
      </c>
      <c r="P506">
        <f t="shared" si="63"/>
        <v>324382</v>
      </c>
      <c r="Q506">
        <f>MATCH(C506, TPlaza[CLAVE], 0)</f>
        <v>55</v>
      </c>
      <c r="R506">
        <f>IF(B506="", "", MATCH(B506, 'Ausencias Clean'!$M$2:$M$763, 0))</f>
        <v>318</v>
      </c>
      <c r="S506" s="9">
        <f t="shared" si="64"/>
        <v>43130</v>
      </c>
      <c r="T506" s="9">
        <f t="shared" si="65"/>
        <v>43131</v>
      </c>
      <c r="U506" t="str">
        <f t="shared" si="66"/>
        <v>TEMPORAL</v>
      </c>
      <c r="V506" t="str">
        <f t="shared" si="67"/>
        <v>12-5 20185705</v>
      </c>
      <c r="W506" t="str">
        <f t="shared" si="68"/>
        <v>VA-852387-238161003000050904-20180130-20180131-320</v>
      </c>
      <c r="X506" t="str">
        <f t="shared" si="69"/>
        <v/>
      </c>
      <c r="Y506" t="str">
        <f t="shared" si="70"/>
        <v/>
      </c>
      <c r="Z506" t="str">
        <f t="shared" si="71"/>
        <v/>
      </c>
    </row>
    <row r="507" spans="1:26" x14ac:dyDescent="0.25">
      <c r="A507" t="s">
        <v>852</v>
      </c>
      <c r="B507" t="s">
        <v>853</v>
      </c>
      <c r="C507" t="s">
        <v>7</v>
      </c>
      <c r="D507">
        <v>203376</v>
      </c>
      <c r="E507" s="9">
        <v>43142</v>
      </c>
      <c r="F507" s="9">
        <v>43142</v>
      </c>
      <c r="H507">
        <v>4</v>
      </c>
      <c r="I507" t="s">
        <v>304</v>
      </c>
      <c r="P507">
        <f t="shared" si="63"/>
        <v>203376</v>
      </c>
      <c r="Q507">
        <f>MATCH(C507, TPlaza[CLAVE], 0)</f>
        <v>4</v>
      </c>
      <c r="R507">
        <f>IF(B507="", "", MATCH(B507, 'Ausencias Clean'!$M$2:$M$763, 0))</f>
        <v>321</v>
      </c>
      <c r="S507" s="9">
        <f t="shared" si="64"/>
        <v>43142</v>
      </c>
      <c r="T507" s="9">
        <f t="shared" si="65"/>
        <v>43142</v>
      </c>
      <c r="U507" t="str">
        <f t="shared" si="66"/>
        <v>TEMPORAL</v>
      </c>
      <c r="V507" t="str">
        <f t="shared" si="67"/>
        <v/>
      </c>
      <c r="W507" t="str">
        <f t="shared" si="68"/>
        <v>PE-210154-24028600  10001-20180211-20180211-323</v>
      </c>
      <c r="X507" t="str">
        <f t="shared" si="69"/>
        <v/>
      </c>
      <c r="Y507" t="str">
        <f t="shared" si="70"/>
        <v/>
      </c>
      <c r="Z507" t="str">
        <f t="shared" si="71"/>
        <v/>
      </c>
    </row>
    <row r="508" spans="1:26" x14ac:dyDescent="0.25">
      <c r="C508" t="s">
        <v>13</v>
      </c>
      <c r="D508">
        <v>482433</v>
      </c>
      <c r="E508" s="9">
        <v>43142</v>
      </c>
      <c r="F508" s="9">
        <v>43142</v>
      </c>
      <c r="G508" t="s">
        <v>854</v>
      </c>
      <c r="H508">
        <v>7</v>
      </c>
      <c r="I508" t="s">
        <v>314</v>
      </c>
      <c r="P508">
        <f t="shared" si="63"/>
        <v>482433</v>
      </c>
      <c r="Q508">
        <f>MATCH(C508, TPlaza[CLAVE], 0)</f>
        <v>7</v>
      </c>
      <c r="R508" t="str">
        <f>IF(B508="", "", MATCH(B508, 'Ausencias Clean'!$M$2:$M$763, 0))</f>
        <v/>
      </c>
      <c r="S508" s="9">
        <f t="shared" si="64"/>
        <v>43142</v>
      </c>
      <c r="T508" s="9">
        <f t="shared" si="65"/>
        <v>43142</v>
      </c>
      <c r="U508" t="str">
        <f t="shared" si="66"/>
        <v>TEMPORAL</v>
      </c>
      <c r="V508" t="str">
        <f t="shared" si="67"/>
        <v>POR AMAYA EN PE DE PANCHITO</v>
      </c>
      <c r="W508" t="str">
        <f t="shared" si="68"/>
        <v/>
      </c>
      <c r="X508" t="str">
        <f t="shared" si="69"/>
        <v/>
      </c>
      <c r="Y508" t="str">
        <f t="shared" si="70"/>
        <v/>
      </c>
      <c r="Z508" t="str">
        <f t="shared" si="71"/>
        <v/>
      </c>
    </row>
    <row r="509" spans="1:26" x14ac:dyDescent="0.25">
      <c r="A509" t="s">
        <v>855</v>
      </c>
      <c r="B509" t="s">
        <v>856</v>
      </c>
      <c r="C509" t="s">
        <v>67</v>
      </c>
      <c r="D509">
        <v>452405</v>
      </c>
      <c r="E509" s="9">
        <v>43143</v>
      </c>
      <c r="F509" s="9">
        <v>43149</v>
      </c>
      <c r="G509" t="s">
        <v>843</v>
      </c>
      <c r="H509">
        <v>34</v>
      </c>
      <c r="I509" t="s">
        <v>386</v>
      </c>
      <c r="P509">
        <f t="shared" si="63"/>
        <v>452405</v>
      </c>
      <c r="Q509">
        <f>MATCH(C509, TPlaza[CLAVE], 0)</f>
        <v>34</v>
      </c>
      <c r="R509">
        <f>IF(B509="", "", MATCH(B509, 'Ausencias Clean'!$M$2:$M$763, 0))</f>
        <v>325</v>
      </c>
      <c r="S509" s="9">
        <f t="shared" si="64"/>
        <v>43143</v>
      </c>
      <c r="T509" s="9">
        <f t="shared" si="65"/>
        <v>43149</v>
      </c>
      <c r="U509" t="str">
        <f t="shared" si="66"/>
        <v>TEMPORAL</v>
      </c>
      <c r="V509" t="str">
        <f t="shared" si="67"/>
        <v>COBXINICIACION</v>
      </c>
      <c r="W509" t="str">
        <f t="shared" si="68"/>
        <v>CO-582776-24028600  10043-20180212-20180218-327</v>
      </c>
      <c r="X509" t="str">
        <f t="shared" si="69"/>
        <v/>
      </c>
      <c r="Y509" t="str">
        <f t="shared" si="70"/>
        <v/>
      </c>
      <c r="Z509" t="str">
        <f t="shared" si="71"/>
        <v/>
      </c>
    </row>
    <row r="510" spans="1:26" x14ac:dyDescent="0.25">
      <c r="A510" t="s">
        <v>857</v>
      </c>
      <c r="B510" t="s">
        <v>858</v>
      </c>
      <c r="C510" t="s">
        <v>61</v>
      </c>
      <c r="D510">
        <v>361730</v>
      </c>
      <c r="E510" s="9">
        <v>43143</v>
      </c>
      <c r="F510" s="9">
        <v>43149</v>
      </c>
      <c r="G510" t="s">
        <v>843</v>
      </c>
      <c r="H510">
        <v>31</v>
      </c>
      <c r="I510" t="s">
        <v>447</v>
      </c>
      <c r="P510">
        <f t="shared" si="63"/>
        <v>361730</v>
      </c>
      <c r="Q510">
        <f>MATCH(C510, TPlaza[CLAVE], 0)</f>
        <v>31</v>
      </c>
      <c r="R510">
        <f>IF(B510="", "", MATCH(B510, 'Ausencias Clean'!$M$2:$M$763, 0))</f>
        <v>327</v>
      </c>
      <c r="S510" s="9">
        <f t="shared" si="64"/>
        <v>43143</v>
      </c>
      <c r="T510" s="9">
        <f t="shared" si="65"/>
        <v>43149</v>
      </c>
      <c r="U510" t="str">
        <f t="shared" si="66"/>
        <v>TEMPORAL</v>
      </c>
      <c r="V510" t="str">
        <f t="shared" si="67"/>
        <v>COBXINICIACION</v>
      </c>
      <c r="W510" t="str">
        <f t="shared" si="68"/>
        <v>CO-502171-24028600  10040-20180212-20180218-329</v>
      </c>
      <c r="X510" t="str">
        <f t="shared" si="69"/>
        <v/>
      </c>
      <c r="Y510" t="str">
        <f t="shared" si="70"/>
        <v/>
      </c>
      <c r="Z510" t="str">
        <f t="shared" si="71"/>
        <v/>
      </c>
    </row>
    <row r="511" spans="1:26" x14ac:dyDescent="0.25">
      <c r="A511" t="s">
        <v>859</v>
      </c>
      <c r="B511" t="s">
        <v>860</v>
      </c>
      <c r="C511" t="s">
        <v>19</v>
      </c>
      <c r="D511">
        <v>482433</v>
      </c>
      <c r="E511" s="9">
        <v>43144</v>
      </c>
      <c r="F511" s="9">
        <v>43149</v>
      </c>
      <c r="G511" t="s">
        <v>861</v>
      </c>
      <c r="H511">
        <v>10</v>
      </c>
      <c r="I511" t="s">
        <v>314</v>
      </c>
      <c r="P511">
        <f t="shared" si="63"/>
        <v>482433</v>
      </c>
      <c r="Q511">
        <f>MATCH(C511, TPlaza[CLAVE], 0)</f>
        <v>10</v>
      </c>
      <c r="R511">
        <f>IF(B511="", "", MATCH(B511, 'Ausencias Clean'!$M$2:$M$763, 0))</f>
        <v>328</v>
      </c>
      <c r="S511" s="9">
        <f t="shared" si="64"/>
        <v>43144</v>
      </c>
      <c r="T511" s="9">
        <f t="shared" si="65"/>
        <v>43149</v>
      </c>
      <c r="U511" t="str">
        <f t="shared" si="66"/>
        <v>TEMPORAL</v>
      </c>
      <c r="V511" t="str">
        <f t="shared" si="67"/>
        <v>ASCIENDE POR MONTELLANO EN COM.</v>
      </c>
      <c r="W511" t="str">
        <f t="shared" si="68"/>
        <v>CO-633190-24028600  10006-20180212-20180218-330</v>
      </c>
      <c r="X511" t="str">
        <f t="shared" si="69"/>
        <v/>
      </c>
      <c r="Y511" t="str">
        <f t="shared" si="70"/>
        <v/>
      </c>
      <c r="Z511" t="str">
        <f t="shared" si="71"/>
        <v/>
      </c>
    </row>
    <row r="512" spans="1:26" x14ac:dyDescent="0.25">
      <c r="C512" t="s">
        <v>33</v>
      </c>
      <c r="D512">
        <v>934947</v>
      </c>
      <c r="E512" s="9">
        <v>43144</v>
      </c>
      <c r="F512" s="9">
        <v>43149</v>
      </c>
      <c r="G512" t="s">
        <v>862</v>
      </c>
      <c r="H512">
        <v>17</v>
      </c>
      <c r="I512" t="s">
        <v>352</v>
      </c>
      <c r="P512">
        <f t="shared" si="63"/>
        <v>934947</v>
      </c>
      <c r="Q512">
        <f>MATCH(C512, TPlaza[CLAVE], 0)</f>
        <v>17</v>
      </c>
      <c r="R512" t="str">
        <f>IF(B512="", "", MATCH(B512, 'Ausencias Clean'!$M$2:$M$763, 0))</f>
        <v/>
      </c>
      <c r="S512" s="9">
        <f t="shared" si="64"/>
        <v>43144</v>
      </c>
      <c r="T512" s="9">
        <f t="shared" si="65"/>
        <v>43149</v>
      </c>
      <c r="U512" t="str">
        <f t="shared" si="66"/>
        <v>TEMPORAL</v>
      </c>
      <c r="V512" t="str">
        <f t="shared" si="67"/>
        <v>POR LA BASE DE JUAN GOMEZ EN ASCENSO</v>
      </c>
      <c r="W512" t="str">
        <f t="shared" si="68"/>
        <v/>
      </c>
      <c r="X512" t="str">
        <f t="shared" si="69"/>
        <v/>
      </c>
      <c r="Y512" t="str">
        <f t="shared" si="70"/>
        <v/>
      </c>
      <c r="Z512" t="str">
        <f t="shared" si="71"/>
        <v/>
      </c>
    </row>
    <row r="513" spans="1:26" x14ac:dyDescent="0.25">
      <c r="A513" t="s">
        <v>863</v>
      </c>
      <c r="B513" t="s">
        <v>864</v>
      </c>
      <c r="C513" t="s">
        <v>11</v>
      </c>
      <c r="D513">
        <v>405756</v>
      </c>
      <c r="E513" s="9">
        <v>43144</v>
      </c>
      <c r="F513" s="9">
        <v>43144</v>
      </c>
      <c r="G513" t="s">
        <v>843</v>
      </c>
      <c r="H513">
        <v>6</v>
      </c>
      <c r="I513" t="s">
        <v>372</v>
      </c>
      <c r="P513">
        <f t="shared" si="63"/>
        <v>405756</v>
      </c>
      <c r="Q513">
        <f>MATCH(C513, TPlaza[CLAVE], 0)</f>
        <v>6</v>
      </c>
      <c r="R513">
        <f>IF(B513="", "", MATCH(B513, 'Ausencias Clean'!$M$2:$M$763, 0))</f>
        <v>333</v>
      </c>
      <c r="S513" s="9">
        <f t="shared" si="64"/>
        <v>43144</v>
      </c>
      <c r="T513" s="9">
        <f t="shared" si="65"/>
        <v>43144</v>
      </c>
      <c r="U513" t="str">
        <f t="shared" si="66"/>
        <v>TEMPORAL</v>
      </c>
      <c r="V513" t="str">
        <f t="shared" si="67"/>
        <v>COBXINICIACION</v>
      </c>
      <c r="W513" t="str">
        <f t="shared" si="68"/>
        <v>PE-419041-240289003004025-20180213-20180213-335</v>
      </c>
      <c r="X513" t="str">
        <f t="shared" si="69"/>
        <v/>
      </c>
      <c r="Y513" t="str">
        <f t="shared" si="70"/>
        <v/>
      </c>
      <c r="Z513" t="str">
        <f t="shared" si="71"/>
        <v/>
      </c>
    </row>
    <row r="514" spans="1:26" x14ac:dyDescent="0.25">
      <c r="A514" t="s">
        <v>865</v>
      </c>
      <c r="B514" t="s">
        <v>866</v>
      </c>
      <c r="C514" t="s">
        <v>55</v>
      </c>
      <c r="D514">
        <v>516702</v>
      </c>
      <c r="E514" s="9">
        <v>43144</v>
      </c>
      <c r="F514" s="9">
        <v>43146</v>
      </c>
      <c r="G514" t="s">
        <v>843</v>
      </c>
      <c r="H514">
        <v>28</v>
      </c>
      <c r="I514" t="s">
        <v>397</v>
      </c>
      <c r="P514">
        <f t="shared" ref="P514:P577" si="72">D514</f>
        <v>516702</v>
      </c>
      <c r="Q514">
        <f>MATCH(C514, TPlaza[CLAVE], 0)</f>
        <v>28</v>
      </c>
      <c r="R514">
        <f>IF(B514="", "", MATCH(B514, 'Ausencias Clean'!$M$2:$M$763, 0))</f>
        <v>331</v>
      </c>
      <c r="S514" s="9">
        <f t="shared" ref="S514:S577" si="73">E514</f>
        <v>43144</v>
      </c>
      <c r="T514" s="9">
        <f t="shared" ref="T514:T577" si="74">F514</f>
        <v>43146</v>
      </c>
      <c r="U514" t="str">
        <f t="shared" ref="U514:U577" si="75">IF(F514=DATE(9999, 12,31), "DEFINITIVO", "TEMPORAL")</f>
        <v>TEMPORAL</v>
      </c>
      <c r="V514" t="str">
        <f t="shared" ref="V514:V577" si="76">IF(G514="", "", G514)</f>
        <v>COBXINICIACION</v>
      </c>
      <c r="W514" t="str">
        <f t="shared" ref="W514:W577" si="77">IF(B514="", "", B514)</f>
        <v>CO-567997-24028600  10037-20180213-20180216-333</v>
      </c>
      <c r="X514" t="str">
        <f t="shared" ref="X514:X577" si="78">IF(J514="", "", J514)</f>
        <v/>
      </c>
      <c r="Y514" t="str">
        <f t="shared" ref="Y514:Y577" si="79">IF(K514="", "", K514)</f>
        <v/>
      </c>
      <c r="Z514" t="str">
        <f t="shared" ref="Z514:Z577" si="80">IF(L514="", "", L514)</f>
        <v/>
      </c>
    </row>
    <row r="515" spans="1:26" x14ac:dyDescent="0.25">
      <c r="A515" t="s">
        <v>867</v>
      </c>
      <c r="B515" t="s">
        <v>868</v>
      </c>
      <c r="C515" t="s">
        <v>13</v>
      </c>
      <c r="D515">
        <v>675094</v>
      </c>
      <c r="E515" s="9">
        <v>43144</v>
      </c>
      <c r="F515" s="9">
        <v>43146</v>
      </c>
      <c r="G515" t="s">
        <v>843</v>
      </c>
      <c r="H515">
        <v>7</v>
      </c>
      <c r="I515" t="s">
        <v>402</v>
      </c>
      <c r="P515">
        <f t="shared" si="72"/>
        <v>675094</v>
      </c>
      <c r="Q515">
        <f>MATCH(C515, TPlaza[CLAVE], 0)</f>
        <v>7</v>
      </c>
      <c r="R515">
        <f>IF(B515="", "", MATCH(B515, 'Ausencias Clean'!$M$2:$M$763, 0))</f>
        <v>330</v>
      </c>
      <c r="S515" s="9">
        <f t="shared" si="73"/>
        <v>43144</v>
      </c>
      <c r="T515" s="9">
        <f t="shared" si="74"/>
        <v>43146</v>
      </c>
      <c r="U515" t="str">
        <f t="shared" si="75"/>
        <v>TEMPORAL</v>
      </c>
      <c r="V515" t="str">
        <f t="shared" si="76"/>
        <v>COBXINICIACION</v>
      </c>
      <c r="W515" t="str">
        <f t="shared" si="77"/>
        <v>CO-203376-24028600  10003-20180213-20180216-332</v>
      </c>
      <c r="X515" t="str">
        <f t="shared" si="78"/>
        <v/>
      </c>
      <c r="Y515" t="str">
        <f t="shared" si="79"/>
        <v/>
      </c>
      <c r="Z515" t="str">
        <f t="shared" si="80"/>
        <v/>
      </c>
    </row>
    <row r="516" spans="1:26" x14ac:dyDescent="0.25">
      <c r="A516" t="s">
        <v>869</v>
      </c>
      <c r="B516" t="s">
        <v>870</v>
      </c>
      <c r="C516" t="s">
        <v>71</v>
      </c>
      <c r="D516">
        <v>419235</v>
      </c>
      <c r="E516" s="9">
        <v>43144</v>
      </c>
      <c r="F516" s="9">
        <v>43147</v>
      </c>
      <c r="G516" t="s">
        <v>843</v>
      </c>
      <c r="H516">
        <v>36</v>
      </c>
      <c r="I516" t="s">
        <v>390</v>
      </c>
      <c r="P516">
        <f t="shared" si="72"/>
        <v>419235</v>
      </c>
      <c r="Q516">
        <f>MATCH(C516, TPlaza[CLAVE], 0)</f>
        <v>36</v>
      </c>
      <c r="R516">
        <f>IF(B516="", "", MATCH(B516, 'Ausencias Clean'!$M$2:$M$763, 0))</f>
        <v>332</v>
      </c>
      <c r="S516" s="9">
        <f t="shared" si="73"/>
        <v>43144</v>
      </c>
      <c r="T516" s="9">
        <f t="shared" si="74"/>
        <v>43147</v>
      </c>
      <c r="U516" t="str">
        <f t="shared" si="75"/>
        <v>TEMPORAL</v>
      </c>
      <c r="V516" t="str">
        <f t="shared" si="76"/>
        <v>COBXINICIACION</v>
      </c>
      <c r="W516" t="str">
        <f t="shared" si="77"/>
        <v>CO-466911-240286003031129-20180213-20180216-334</v>
      </c>
      <c r="X516" t="str">
        <f t="shared" si="78"/>
        <v/>
      </c>
      <c r="Y516" t="str">
        <f t="shared" si="79"/>
        <v/>
      </c>
      <c r="Z516" t="str">
        <f t="shared" si="80"/>
        <v/>
      </c>
    </row>
    <row r="517" spans="1:26" x14ac:dyDescent="0.25">
      <c r="A517" t="s">
        <v>871</v>
      </c>
      <c r="B517" t="s">
        <v>872</v>
      </c>
      <c r="C517" t="s">
        <v>115</v>
      </c>
      <c r="D517">
        <v>569774</v>
      </c>
      <c r="E517" s="9">
        <v>43145</v>
      </c>
      <c r="F517" s="9">
        <v>43146</v>
      </c>
      <c r="G517" t="s">
        <v>843</v>
      </c>
      <c r="H517">
        <v>58</v>
      </c>
      <c r="I517" t="s">
        <v>555</v>
      </c>
      <c r="P517">
        <f t="shared" si="72"/>
        <v>569774</v>
      </c>
      <c r="Q517">
        <f>MATCH(C517, TPlaza[CLAVE], 0)</f>
        <v>58</v>
      </c>
      <c r="R517">
        <f>IF(B517="", "", MATCH(B517, 'Ausencias Clean'!$M$2:$M$763, 0))</f>
        <v>339</v>
      </c>
      <c r="S517" s="9">
        <f t="shared" si="73"/>
        <v>43145</v>
      </c>
      <c r="T517" s="9">
        <f t="shared" si="74"/>
        <v>43146</v>
      </c>
      <c r="U517" t="str">
        <f t="shared" si="75"/>
        <v>TEMPORAL</v>
      </c>
      <c r="V517" t="str">
        <f t="shared" si="76"/>
        <v>COBXINICIACION</v>
      </c>
      <c r="W517" t="str">
        <f t="shared" si="77"/>
        <v>PE-388176-238161003010025023-20180214-20180214-342</v>
      </c>
      <c r="X517" t="str">
        <f t="shared" si="78"/>
        <v/>
      </c>
      <c r="Y517" t="str">
        <f t="shared" si="79"/>
        <v/>
      </c>
      <c r="Z517" t="str">
        <f t="shared" si="80"/>
        <v/>
      </c>
    </row>
    <row r="518" spans="1:26" x14ac:dyDescent="0.25">
      <c r="A518" t="s">
        <v>873</v>
      </c>
      <c r="B518" t="s">
        <v>874</v>
      </c>
      <c r="C518" t="s">
        <v>7</v>
      </c>
      <c r="D518">
        <v>496833</v>
      </c>
      <c r="E518" s="9">
        <v>43145</v>
      </c>
      <c r="F518" s="9">
        <v>43146</v>
      </c>
      <c r="G518" t="s">
        <v>875</v>
      </c>
      <c r="H518">
        <v>4</v>
      </c>
      <c r="I518" t="s">
        <v>876</v>
      </c>
      <c r="P518">
        <f t="shared" si="72"/>
        <v>496833</v>
      </c>
      <c r="Q518">
        <f>MATCH(C518, TPlaza[CLAVE], 0)</f>
        <v>4</v>
      </c>
      <c r="R518">
        <f>IF(B518="", "", MATCH(B518, 'Ausencias Clean'!$M$2:$M$763, 0))</f>
        <v>340</v>
      </c>
      <c r="S518" s="9">
        <f t="shared" si="73"/>
        <v>43145</v>
      </c>
      <c r="T518" s="9">
        <f t="shared" si="74"/>
        <v>43146</v>
      </c>
      <c r="U518" t="str">
        <f t="shared" si="75"/>
        <v>TEMPORAL</v>
      </c>
      <c r="V518" t="str">
        <f t="shared" si="76"/>
        <v xml:space="preserve">X PANCHITO EN </v>
      </c>
      <c r="W518" t="str">
        <f t="shared" si="77"/>
        <v>IN-210154-24028600  10001-20180214-20180216-343</v>
      </c>
      <c r="X518" t="str">
        <f t="shared" si="78"/>
        <v/>
      </c>
      <c r="Y518" t="str">
        <f t="shared" si="79"/>
        <v/>
      </c>
      <c r="Z518" t="str">
        <f t="shared" si="80"/>
        <v/>
      </c>
    </row>
    <row r="519" spans="1:26" x14ac:dyDescent="0.25">
      <c r="A519" t="s">
        <v>877</v>
      </c>
      <c r="B519" t="s">
        <v>878</v>
      </c>
      <c r="C519" t="s">
        <v>89</v>
      </c>
      <c r="D519">
        <v>317014</v>
      </c>
      <c r="E519" s="9">
        <v>43147</v>
      </c>
      <c r="F519" s="9">
        <v>43147</v>
      </c>
      <c r="G519" t="s">
        <v>843</v>
      </c>
      <c r="H519">
        <v>45</v>
      </c>
      <c r="I519" t="s">
        <v>792</v>
      </c>
      <c r="P519">
        <f t="shared" si="72"/>
        <v>317014</v>
      </c>
      <c r="Q519">
        <f>MATCH(C519, TPlaza[CLAVE], 0)</f>
        <v>45</v>
      </c>
      <c r="R519">
        <f>IF(B519="", "", MATCH(B519, 'Ausencias Clean'!$M$2:$M$763, 0))</f>
        <v>342</v>
      </c>
      <c r="S519" s="9">
        <f t="shared" si="73"/>
        <v>43147</v>
      </c>
      <c r="T519" s="9">
        <f t="shared" si="74"/>
        <v>43147</v>
      </c>
      <c r="U519" t="str">
        <f t="shared" si="75"/>
        <v>TEMPORAL</v>
      </c>
      <c r="V519" t="str">
        <f t="shared" si="76"/>
        <v>COBXINICIACION</v>
      </c>
      <c r="W519" t="str">
        <f t="shared" si="77"/>
        <v>PE-242758-24028600  10027-20180216-20180216-345</v>
      </c>
      <c r="X519" t="str">
        <f t="shared" si="78"/>
        <v/>
      </c>
      <c r="Y519" t="str">
        <f t="shared" si="79"/>
        <v/>
      </c>
      <c r="Z519" t="str">
        <f t="shared" si="80"/>
        <v/>
      </c>
    </row>
    <row r="520" spans="1:26" x14ac:dyDescent="0.25">
      <c r="A520" t="s">
        <v>879</v>
      </c>
      <c r="B520" t="s">
        <v>880</v>
      </c>
      <c r="C520" t="s">
        <v>61</v>
      </c>
      <c r="D520">
        <v>361730</v>
      </c>
      <c r="E520" s="9">
        <v>43150</v>
      </c>
      <c r="F520" s="9">
        <v>43156</v>
      </c>
      <c r="G520" t="s">
        <v>843</v>
      </c>
      <c r="H520">
        <v>31</v>
      </c>
      <c r="I520" t="s">
        <v>447</v>
      </c>
      <c r="P520">
        <f t="shared" si="72"/>
        <v>361730</v>
      </c>
      <c r="Q520">
        <f>MATCH(C520, TPlaza[CLAVE], 0)</f>
        <v>31</v>
      </c>
      <c r="R520">
        <f>IF(B520="", "", MATCH(B520, 'Ausencias Clean'!$M$2:$M$763, 0))</f>
        <v>346</v>
      </c>
      <c r="S520" s="9">
        <f t="shared" si="73"/>
        <v>43150</v>
      </c>
      <c r="T520" s="9">
        <f t="shared" si="74"/>
        <v>43156</v>
      </c>
      <c r="U520" t="str">
        <f t="shared" si="75"/>
        <v>TEMPORAL</v>
      </c>
      <c r="V520" t="str">
        <f t="shared" si="76"/>
        <v>COBXINICIACION</v>
      </c>
      <c r="W520" t="str">
        <f t="shared" si="77"/>
        <v>CO-502171-24028600  10040-20180219-20180225-349</v>
      </c>
      <c r="X520" t="str">
        <f t="shared" si="78"/>
        <v/>
      </c>
      <c r="Y520" t="str">
        <f t="shared" si="79"/>
        <v/>
      </c>
      <c r="Z520" t="str">
        <f t="shared" si="80"/>
        <v/>
      </c>
    </row>
    <row r="521" spans="1:26" x14ac:dyDescent="0.25">
      <c r="A521" t="s">
        <v>881</v>
      </c>
      <c r="B521" t="s">
        <v>882</v>
      </c>
      <c r="C521" t="s">
        <v>67</v>
      </c>
      <c r="D521">
        <v>317014</v>
      </c>
      <c r="E521" s="9">
        <v>43150</v>
      </c>
      <c r="F521" s="9">
        <v>43156</v>
      </c>
      <c r="G521" t="s">
        <v>843</v>
      </c>
      <c r="H521">
        <v>34</v>
      </c>
      <c r="I521" t="s">
        <v>792</v>
      </c>
      <c r="P521">
        <f t="shared" si="72"/>
        <v>317014</v>
      </c>
      <c r="Q521">
        <f>MATCH(C521, TPlaza[CLAVE], 0)</f>
        <v>34</v>
      </c>
      <c r="R521">
        <f>IF(B521="", "", MATCH(B521, 'Ausencias Clean'!$M$2:$M$763, 0))</f>
        <v>344</v>
      </c>
      <c r="S521" s="9">
        <f t="shared" si="73"/>
        <v>43150</v>
      </c>
      <c r="T521" s="9">
        <f t="shared" si="74"/>
        <v>43156</v>
      </c>
      <c r="U521" t="str">
        <f t="shared" si="75"/>
        <v>TEMPORAL</v>
      </c>
      <c r="V521" t="str">
        <f t="shared" si="76"/>
        <v>COBXINICIACION</v>
      </c>
      <c r="W521" t="str">
        <f t="shared" si="77"/>
        <v>CO-582776-24028600  10043-20180219-20180225-347</v>
      </c>
      <c r="X521" t="str">
        <f t="shared" si="78"/>
        <v/>
      </c>
      <c r="Y521" t="str">
        <f t="shared" si="79"/>
        <v/>
      </c>
      <c r="Z521" t="str">
        <f t="shared" si="80"/>
        <v/>
      </c>
    </row>
    <row r="522" spans="1:26" x14ac:dyDescent="0.25">
      <c r="A522" t="s">
        <v>883</v>
      </c>
      <c r="B522" t="s">
        <v>884</v>
      </c>
      <c r="C522" t="s">
        <v>17</v>
      </c>
      <c r="D522">
        <v>482433</v>
      </c>
      <c r="E522" s="9">
        <v>43150</v>
      </c>
      <c r="F522" s="9">
        <v>43156</v>
      </c>
      <c r="G522" t="s">
        <v>885</v>
      </c>
      <c r="H522">
        <v>9</v>
      </c>
      <c r="I522" t="s">
        <v>314</v>
      </c>
      <c r="P522">
        <f t="shared" si="72"/>
        <v>482433</v>
      </c>
      <c r="Q522">
        <f>MATCH(C522, TPlaza[CLAVE], 0)</f>
        <v>9</v>
      </c>
      <c r="R522">
        <f>IF(B522="", "", MATCH(B522, 'Ausencias Clean'!$M$2:$M$763, 0))</f>
        <v>345</v>
      </c>
      <c r="S522" s="9">
        <f t="shared" si="73"/>
        <v>43150</v>
      </c>
      <c r="T522" s="9">
        <f t="shared" si="74"/>
        <v>43156</v>
      </c>
      <c r="U522" t="str">
        <f t="shared" si="75"/>
        <v>TEMPORAL</v>
      </c>
      <c r="V522" t="str">
        <f t="shared" si="76"/>
        <v>COBXCOMISION</v>
      </c>
      <c r="W522" t="str">
        <f t="shared" si="77"/>
        <v>CO-434039-24028600  10005-20180219-20180225-348</v>
      </c>
      <c r="X522" t="str">
        <f t="shared" si="78"/>
        <v/>
      </c>
      <c r="Y522" t="str">
        <f t="shared" si="79"/>
        <v/>
      </c>
      <c r="Z522" t="str">
        <f t="shared" si="80"/>
        <v/>
      </c>
    </row>
    <row r="523" spans="1:26" x14ac:dyDescent="0.25">
      <c r="C523" t="s">
        <v>33</v>
      </c>
      <c r="D523">
        <v>934947</v>
      </c>
      <c r="E523" s="9">
        <v>43150</v>
      </c>
      <c r="F523" s="9">
        <v>43156</v>
      </c>
      <c r="G523" t="s">
        <v>886</v>
      </c>
      <c r="H523">
        <v>17</v>
      </c>
      <c r="I523" t="s">
        <v>352</v>
      </c>
      <c r="P523">
        <f t="shared" si="72"/>
        <v>934947</v>
      </c>
      <c r="Q523">
        <f>MATCH(C523, TPlaza[CLAVE], 0)</f>
        <v>17</v>
      </c>
      <c r="R523" t="str">
        <f>IF(B523="", "", MATCH(B523, 'Ausencias Clean'!$M$2:$M$763, 0))</f>
        <v/>
      </c>
      <c r="S523" s="9">
        <f t="shared" si="73"/>
        <v>43150</v>
      </c>
      <c r="T523" s="9">
        <f t="shared" si="74"/>
        <v>43156</v>
      </c>
      <c r="U523" t="str">
        <f t="shared" si="75"/>
        <v>TEMPORAL</v>
      </c>
      <c r="V523" t="str">
        <f t="shared" si="76"/>
        <v>ASCIENDE POR JUAN A. GOMEZ EN COBXCOM</v>
      </c>
      <c r="W523" t="str">
        <f t="shared" si="77"/>
        <v/>
      </c>
      <c r="X523" t="str">
        <f t="shared" si="78"/>
        <v/>
      </c>
      <c r="Y523" t="str">
        <f t="shared" si="79"/>
        <v/>
      </c>
      <c r="Z523" t="str">
        <f t="shared" si="80"/>
        <v/>
      </c>
    </row>
    <row r="524" spans="1:26" x14ac:dyDescent="0.25">
      <c r="A524" t="s">
        <v>887</v>
      </c>
      <c r="B524" t="s">
        <v>888</v>
      </c>
      <c r="C524" t="s">
        <v>81</v>
      </c>
      <c r="D524">
        <v>419235</v>
      </c>
      <c r="E524" s="9">
        <v>43150</v>
      </c>
      <c r="F524" s="9">
        <v>43150</v>
      </c>
      <c r="G524" t="s">
        <v>843</v>
      </c>
      <c r="H524">
        <v>41</v>
      </c>
      <c r="I524" t="s">
        <v>390</v>
      </c>
      <c r="P524">
        <f t="shared" si="72"/>
        <v>419235</v>
      </c>
      <c r="Q524">
        <f>MATCH(C524, TPlaza[CLAVE], 0)</f>
        <v>41</v>
      </c>
      <c r="R524">
        <f>IF(B524="", "", MATCH(B524, 'Ausencias Clean'!$M$2:$M$763, 0))</f>
        <v>347</v>
      </c>
      <c r="S524" s="9">
        <f t="shared" si="73"/>
        <v>43150</v>
      </c>
      <c r="T524" s="9">
        <f t="shared" si="74"/>
        <v>43150</v>
      </c>
      <c r="U524" t="str">
        <f t="shared" si="75"/>
        <v>TEMPORAL</v>
      </c>
      <c r="V524" t="str">
        <f t="shared" si="76"/>
        <v>COBXINICIACION</v>
      </c>
      <c r="W524" t="str">
        <f t="shared" si="77"/>
        <v>FA-860778-24028600  10023-20180219-20180219-350</v>
      </c>
      <c r="X524" t="str">
        <f t="shared" si="78"/>
        <v/>
      </c>
      <c r="Y524" t="str">
        <f t="shared" si="79"/>
        <v/>
      </c>
      <c r="Z524" t="str">
        <f t="shared" si="80"/>
        <v/>
      </c>
    </row>
    <row r="525" spans="1:26" x14ac:dyDescent="0.25">
      <c r="A525" t="s">
        <v>889</v>
      </c>
      <c r="B525" t="s">
        <v>890</v>
      </c>
      <c r="C525" t="s">
        <v>57</v>
      </c>
      <c r="D525">
        <v>566173</v>
      </c>
      <c r="E525" s="9">
        <v>43151</v>
      </c>
      <c r="F525" s="9">
        <v>43156</v>
      </c>
      <c r="G525" t="s">
        <v>843</v>
      </c>
      <c r="H525">
        <v>29</v>
      </c>
      <c r="I525" t="s">
        <v>421</v>
      </c>
      <c r="P525">
        <f t="shared" si="72"/>
        <v>566173</v>
      </c>
      <c r="Q525">
        <f>MATCH(C525, TPlaza[CLAVE], 0)</f>
        <v>29</v>
      </c>
      <c r="R525">
        <f>IF(B525="", "", MATCH(B525, 'Ausencias Clean'!$M$2:$M$763, 0))</f>
        <v>349</v>
      </c>
      <c r="S525" s="9">
        <f t="shared" si="73"/>
        <v>43151</v>
      </c>
      <c r="T525" s="9">
        <f t="shared" si="74"/>
        <v>43156</v>
      </c>
      <c r="U525" t="str">
        <f t="shared" si="75"/>
        <v>TEMPORAL</v>
      </c>
      <c r="V525" t="str">
        <f t="shared" si="76"/>
        <v>COBXINICIACION</v>
      </c>
      <c r="W525" t="str">
        <f t="shared" si="77"/>
        <v>CO-574454-24028600  10038-20180219-20180225-352</v>
      </c>
      <c r="X525" t="str">
        <f t="shared" si="78"/>
        <v/>
      </c>
      <c r="Y525" t="str">
        <f t="shared" si="79"/>
        <v/>
      </c>
      <c r="Z525" t="str">
        <f t="shared" si="80"/>
        <v/>
      </c>
    </row>
    <row r="526" spans="1:26" x14ac:dyDescent="0.25">
      <c r="A526" t="s">
        <v>891</v>
      </c>
      <c r="B526" t="s">
        <v>892</v>
      </c>
      <c r="C526" t="s">
        <v>115</v>
      </c>
      <c r="D526">
        <v>516702</v>
      </c>
      <c r="E526" s="9">
        <v>43151</v>
      </c>
      <c r="F526" s="9">
        <v>43151</v>
      </c>
      <c r="G526" t="s">
        <v>843</v>
      </c>
      <c r="H526">
        <v>58</v>
      </c>
      <c r="I526" t="s">
        <v>397</v>
      </c>
      <c r="P526">
        <f t="shared" si="72"/>
        <v>516702</v>
      </c>
      <c r="Q526">
        <f>MATCH(C526, TPlaza[CLAVE], 0)</f>
        <v>58</v>
      </c>
      <c r="R526">
        <f>IF(B526="", "", MATCH(B526, 'Ausencias Clean'!$M$2:$M$763, 0))</f>
        <v>351</v>
      </c>
      <c r="S526" s="9">
        <f t="shared" si="73"/>
        <v>43151</v>
      </c>
      <c r="T526" s="9">
        <f t="shared" si="74"/>
        <v>43151</v>
      </c>
      <c r="U526" t="str">
        <f t="shared" si="75"/>
        <v>TEMPORAL</v>
      </c>
      <c r="V526" t="str">
        <f t="shared" si="76"/>
        <v>COBXINICIACION</v>
      </c>
      <c r="W526" t="str">
        <f t="shared" si="77"/>
        <v>PE-388176-238161003010025023-20180220-20180220-354</v>
      </c>
      <c r="X526" t="str">
        <f t="shared" si="78"/>
        <v/>
      </c>
      <c r="Y526" t="str">
        <f t="shared" si="79"/>
        <v/>
      </c>
      <c r="Z526" t="str">
        <f t="shared" si="80"/>
        <v/>
      </c>
    </row>
    <row r="527" spans="1:26" x14ac:dyDescent="0.25">
      <c r="A527" t="s">
        <v>893</v>
      </c>
      <c r="B527" t="s">
        <v>894</v>
      </c>
      <c r="C527" t="s">
        <v>11</v>
      </c>
      <c r="D527">
        <v>405756</v>
      </c>
      <c r="E527" s="9">
        <v>43151</v>
      </c>
      <c r="F527" s="9">
        <v>43151</v>
      </c>
      <c r="G527" t="s">
        <v>843</v>
      </c>
      <c r="H527">
        <v>6</v>
      </c>
      <c r="I527" t="s">
        <v>372</v>
      </c>
      <c r="P527">
        <f t="shared" si="72"/>
        <v>405756</v>
      </c>
      <c r="Q527">
        <f>MATCH(C527, TPlaza[CLAVE], 0)</f>
        <v>6</v>
      </c>
      <c r="R527">
        <f>IF(B527="", "", MATCH(B527, 'Ausencias Clean'!$M$2:$M$763, 0))</f>
        <v>350</v>
      </c>
      <c r="S527" s="9">
        <f t="shared" si="73"/>
        <v>43151</v>
      </c>
      <c r="T527" s="9">
        <f t="shared" si="74"/>
        <v>43151</v>
      </c>
      <c r="U527" t="str">
        <f t="shared" si="75"/>
        <v>TEMPORAL</v>
      </c>
      <c r="V527" t="str">
        <f t="shared" si="76"/>
        <v>COBXINICIACION</v>
      </c>
      <c r="W527" t="str">
        <f t="shared" si="77"/>
        <v>PE-419041-240289003004025-20180220-20180220-353</v>
      </c>
      <c r="X527" t="str">
        <f t="shared" si="78"/>
        <v/>
      </c>
      <c r="Y527" t="str">
        <f t="shared" si="79"/>
        <v/>
      </c>
      <c r="Z527" t="str">
        <f t="shared" si="80"/>
        <v/>
      </c>
    </row>
    <row r="528" spans="1:26" x14ac:dyDescent="0.25">
      <c r="A528" t="s">
        <v>895</v>
      </c>
      <c r="B528" t="s">
        <v>896</v>
      </c>
      <c r="C528" t="s">
        <v>27</v>
      </c>
      <c r="D528">
        <v>405756</v>
      </c>
      <c r="E528" s="9">
        <v>43153</v>
      </c>
      <c r="F528" s="9">
        <v>43154</v>
      </c>
      <c r="G528" t="s">
        <v>843</v>
      </c>
      <c r="H528">
        <v>14</v>
      </c>
      <c r="I528" t="s">
        <v>372</v>
      </c>
      <c r="P528">
        <f t="shared" si="72"/>
        <v>405756</v>
      </c>
      <c r="Q528">
        <f>MATCH(C528, TPlaza[CLAVE], 0)</f>
        <v>14</v>
      </c>
      <c r="R528">
        <f>IF(B528="", "", MATCH(B528, 'Ausencias Clean'!$M$2:$M$763, 0))</f>
        <v>355</v>
      </c>
      <c r="S528" s="9">
        <f t="shared" si="73"/>
        <v>43153</v>
      </c>
      <c r="T528" s="9">
        <f t="shared" si="74"/>
        <v>43154</v>
      </c>
      <c r="U528" t="str">
        <f t="shared" si="75"/>
        <v>TEMPORAL</v>
      </c>
      <c r="V528" t="str">
        <f t="shared" si="76"/>
        <v>COBXINICIACION</v>
      </c>
      <c r="W528" t="str">
        <f t="shared" si="77"/>
        <v>PE-490746-240286003031012-20180222-20180223-358</v>
      </c>
      <c r="X528" t="str">
        <f t="shared" si="78"/>
        <v/>
      </c>
      <c r="Y528" t="str">
        <f t="shared" si="79"/>
        <v/>
      </c>
      <c r="Z528" t="str">
        <f t="shared" si="80"/>
        <v/>
      </c>
    </row>
    <row r="529" spans="1:26" x14ac:dyDescent="0.25">
      <c r="A529" t="s">
        <v>897</v>
      </c>
      <c r="B529" t="s">
        <v>898</v>
      </c>
      <c r="C529" t="s">
        <v>53</v>
      </c>
      <c r="D529">
        <v>419235</v>
      </c>
      <c r="E529" s="9">
        <v>43153</v>
      </c>
      <c r="F529" s="9">
        <v>43154</v>
      </c>
      <c r="G529" t="s">
        <v>899</v>
      </c>
      <c r="H529">
        <v>27</v>
      </c>
      <c r="I529" t="s">
        <v>390</v>
      </c>
      <c r="P529">
        <f t="shared" si="72"/>
        <v>419235</v>
      </c>
      <c r="Q529">
        <f>MATCH(C529, TPlaza[CLAVE], 0)</f>
        <v>27</v>
      </c>
      <c r="R529">
        <f>IF(B529="", "", MATCH(B529, 'Ausencias Clean'!$M$2:$M$763, 0))</f>
        <v>356</v>
      </c>
      <c r="S529" s="9">
        <f t="shared" si="73"/>
        <v>43153</v>
      </c>
      <c r="T529" s="9">
        <f t="shared" si="74"/>
        <v>43154</v>
      </c>
      <c r="U529" t="str">
        <f t="shared" si="75"/>
        <v>TEMPORAL</v>
      </c>
      <c r="V529" t="str">
        <f t="shared" si="76"/>
        <v>CUBRE A FERRANT POR CURSO</v>
      </c>
      <c r="W529" t="str">
        <f t="shared" si="77"/>
        <v>CA-605887-240286003000604-20180222-20180223-359</v>
      </c>
      <c r="X529" t="str">
        <f t="shared" si="78"/>
        <v/>
      </c>
      <c r="Y529" t="str">
        <f t="shared" si="79"/>
        <v/>
      </c>
      <c r="Z529" t="str">
        <f t="shared" si="80"/>
        <v/>
      </c>
    </row>
    <row r="530" spans="1:26" x14ac:dyDescent="0.25">
      <c r="C530" t="s">
        <v>143</v>
      </c>
      <c r="D530">
        <v>481382</v>
      </c>
      <c r="E530" s="9">
        <v>43130</v>
      </c>
      <c r="F530" s="9">
        <v>43156</v>
      </c>
      <c r="H530">
        <v>72</v>
      </c>
      <c r="I530" t="s">
        <v>403</v>
      </c>
      <c r="P530">
        <f t="shared" si="72"/>
        <v>481382</v>
      </c>
      <c r="Q530">
        <f>MATCH(C530, TPlaza[CLAVE], 0)</f>
        <v>72</v>
      </c>
      <c r="R530" t="str">
        <f>IF(B530="", "", MATCH(B530, 'Ausencias Clean'!$M$2:$M$763, 0))</f>
        <v/>
      </c>
      <c r="S530" s="9">
        <f t="shared" si="73"/>
        <v>43130</v>
      </c>
      <c r="T530" s="9">
        <f t="shared" si="74"/>
        <v>43156</v>
      </c>
      <c r="U530" t="str">
        <f t="shared" si="75"/>
        <v>TEMPORAL</v>
      </c>
      <c r="V530" t="str">
        <f t="shared" si="76"/>
        <v/>
      </c>
      <c r="W530" t="str">
        <f t="shared" si="77"/>
        <v/>
      </c>
      <c r="X530" t="str">
        <f t="shared" si="78"/>
        <v/>
      </c>
      <c r="Y530" t="str">
        <f t="shared" si="79"/>
        <v/>
      </c>
      <c r="Z530" t="str">
        <f t="shared" si="80"/>
        <v/>
      </c>
    </row>
    <row r="531" spans="1:26" x14ac:dyDescent="0.25">
      <c r="C531" t="s">
        <v>149</v>
      </c>
      <c r="D531">
        <v>305721</v>
      </c>
      <c r="E531" s="9">
        <v>43130</v>
      </c>
      <c r="F531" s="9">
        <v>43156</v>
      </c>
      <c r="H531">
        <v>75</v>
      </c>
      <c r="I531" t="s">
        <v>404</v>
      </c>
      <c r="P531">
        <f t="shared" si="72"/>
        <v>305721</v>
      </c>
      <c r="Q531">
        <f>MATCH(C531, TPlaza[CLAVE], 0)</f>
        <v>75</v>
      </c>
      <c r="R531" t="str">
        <f>IF(B531="", "", MATCH(B531, 'Ausencias Clean'!$M$2:$M$763, 0))</f>
        <v/>
      </c>
      <c r="S531" s="9">
        <f t="shared" si="73"/>
        <v>43130</v>
      </c>
      <c r="T531" s="9">
        <f t="shared" si="74"/>
        <v>43156</v>
      </c>
      <c r="U531" t="str">
        <f t="shared" si="75"/>
        <v>TEMPORAL</v>
      </c>
      <c r="V531" t="str">
        <f t="shared" si="76"/>
        <v/>
      </c>
      <c r="W531" t="str">
        <f t="shared" si="77"/>
        <v/>
      </c>
      <c r="X531" t="str">
        <f t="shared" si="78"/>
        <v/>
      </c>
      <c r="Y531" t="str">
        <f t="shared" si="79"/>
        <v/>
      </c>
      <c r="Z531" t="str">
        <f t="shared" si="80"/>
        <v/>
      </c>
    </row>
    <row r="532" spans="1:26" x14ac:dyDescent="0.25">
      <c r="C532" t="s">
        <v>145</v>
      </c>
      <c r="D532">
        <v>447360</v>
      </c>
      <c r="E532" s="9">
        <v>43130</v>
      </c>
      <c r="F532" s="9">
        <v>43156</v>
      </c>
      <c r="H532">
        <v>73</v>
      </c>
      <c r="I532" t="s">
        <v>405</v>
      </c>
      <c r="P532">
        <f t="shared" si="72"/>
        <v>447360</v>
      </c>
      <c r="Q532">
        <f>MATCH(C532, TPlaza[CLAVE], 0)</f>
        <v>73</v>
      </c>
      <c r="R532" t="str">
        <f>IF(B532="", "", MATCH(B532, 'Ausencias Clean'!$M$2:$M$763, 0))</f>
        <v/>
      </c>
      <c r="S532" s="9">
        <f t="shared" si="73"/>
        <v>43130</v>
      </c>
      <c r="T532" s="9">
        <f t="shared" si="74"/>
        <v>43156</v>
      </c>
      <c r="U532" t="str">
        <f t="shared" si="75"/>
        <v>TEMPORAL</v>
      </c>
      <c r="V532" t="str">
        <f t="shared" si="76"/>
        <v/>
      </c>
      <c r="W532" t="str">
        <f t="shared" si="77"/>
        <v/>
      </c>
      <c r="X532" t="str">
        <f t="shared" si="78"/>
        <v/>
      </c>
      <c r="Y532" t="str">
        <f t="shared" si="79"/>
        <v/>
      </c>
      <c r="Z532" t="str">
        <f t="shared" si="80"/>
        <v/>
      </c>
    </row>
    <row r="533" spans="1:26" x14ac:dyDescent="0.25">
      <c r="C533" t="s">
        <v>141</v>
      </c>
      <c r="D533">
        <v>542634</v>
      </c>
      <c r="E533" s="9">
        <v>43130</v>
      </c>
      <c r="F533" s="9">
        <v>43156</v>
      </c>
      <c r="H533">
        <v>71</v>
      </c>
      <c r="I533" t="s">
        <v>358</v>
      </c>
      <c r="P533">
        <f t="shared" si="72"/>
        <v>542634</v>
      </c>
      <c r="Q533">
        <f>MATCH(C533, TPlaza[CLAVE], 0)</f>
        <v>71</v>
      </c>
      <c r="R533" t="str">
        <f>IF(B533="", "", MATCH(B533, 'Ausencias Clean'!$M$2:$M$763, 0))</f>
        <v/>
      </c>
      <c r="S533" s="9">
        <f t="shared" si="73"/>
        <v>43130</v>
      </c>
      <c r="T533" s="9">
        <f t="shared" si="74"/>
        <v>43156</v>
      </c>
      <c r="U533" t="str">
        <f t="shared" si="75"/>
        <v>TEMPORAL</v>
      </c>
      <c r="V533" t="str">
        <f t="shared" si="76"/>
        <v/>
      </c>
      <c r="W533" t="str">
        <f t="shared" si="77"/>
        <v/>
      </c>
      <c r="X533" t="str">
        <f t="shared" si="78"/>
        <v/>
      </c>
      <c r="Y533" t="str">
        <f t="shared" si="79"/>
        <v/>
      </c>
      <c r="Z533" t="str">
        <f t="shared" si="80"/>
        <v/>
      </c>
    </row>
    <row r="534" spans="1:26" x14ac:dyDescent="0.25">
      <c r="A534" t="s">
        <v>900</v>
      </c>
      <c r="B534" t="s">
        <v>901</v>
      </c>
      <c r="C534" t="s">
        <v>87</v>
      </c>
      <c r="D534">
        <v>516702</v>
      </c>
      <c r="E534" s="9">
        <v>43155</v>
      </c>
      <c r="F534" s="9">
        <v>43155</v>
      </c>
      <c r="G534" t="s">
        <v>843</v>
      </c>
      <c r="H534">
        <v>44</v>
      </c>
      <c r="I534" t="s">
        <v>397</v>
      </c>
      <c r="P534">
        <f t="shared" si="72"/>
        <v>516702</v>
      </c>
      <c r="Q534">
        <f>MATCH(C534, TPlaza[CLAVE], 0)</f>
        <v>44</v>
      </c>
      <c r="R534">
        <f>IF(B534="", "", MATCH(B534, 'Ausencias Clean'!$M$2:$M$763, 0))</f>
        <v>362</v>
      </c>
      <c r="S534" s="9">
        <f t="shared" si="73"/>
        <v>43155</v>
      </c>
      <c r="T534" s="9">
        <f t="shared" si="74"/>
        <v>43155</v>
      </c>
      <c r="U534" t="str">
        <f t="shared" si="75"/>
        <v>TEMPORAL</v>
      </c>
      <c r="V534" t="str">
        <f t="shared" si="76"/>
        <v>COBXINICIACION</v>
      </c>
      <c r="W534" t="str">
        <f t="shared" si="77"/>
        <v>PE-328901-24028600  10026-20180224-20180224-365</v>
      </c>
      <c r="X534" t="str">
        <f t="shared" si="78"/>
        <v/>
      </c>
      <c r="Y534" t="str">
        <f t="shared" si="79"/>
        <v/>
      </c>
      <c r="Z534" t="str">
        <f t="shared" si="80"/>
        <v/>
      </c>
    </row>
    <row r="535" spans="1:26" x14ac:dyDescent="0.25">
      <c r="C535" t="s">
        <v>49</v>
      </c>
      <c r="D535">
        <v>318478</v>
      </c>
      <c r="E535" s="9">
        <v>43157</v>
      </c>
      <c r="F535" s="9">
        <v>43192</v>
      </c>
      <c r="G535" t="s">
        <v>902</v>
      </c>
      <c r="H535">
        <v>25</v>
      </c>
      <c r="I535" t="s">
        <v>355</v>
      </c>
      <c r="P535">
        <f t="shared" si="72"/>
        <v>318478</v>
      </c>
      <c r="Q535">
        <f>MATCH(C535, TPlaza[CLAVE], 0)</f>
        <v>25</v>
      </c>
      <c r="R535" t="str">
        <f>IF(B535="", "", MATCH(B535, 'Ausencias Clean'!$M$2:$M$763, 0))</f>
        <v/>
      </c>
      <c r="S535" s="9">
        <f t="shared" si="73"/>
        <v>43157</v>
      </c>
      <c r="T535" s="9">
        <f t="shared" si="74"/>
        <v>43192</v>
      </c>
      <c r="U535" t="str">
        <f t="shared" si="75"/>
        <v>TEMPORAL</v>
      </c>
      <c r="V535" t="str">
        <f t="shared" si="76"/>
        <v>RENOVACION PLAZA OD 12-5 20207642</v>
      </c>
      <c r="W535" t="str">
        <f t="shared" si="77"/>
        <v/>
      </c>
      <c r="X535" t="str">
        <f t="shared" si="78"/>
        <v/>
      </c>
      <c r="Y535" t="str">
        <f t="shared" si="79"/>
        <v/>
      </c>
      <c r="Z535" t="str">
        <f t="shared" si="80"/>
        <v/>
      </c>
    </row>
    <row r="536" spans="1:26" x14ac:dyDescent="0.25">
      <c r="C536" t="s">
        <v>69</v>
      </c>
      <c r="D536">
        <v>600316</v>
      </c>
      <c r="E536" s="9">
        <v>43157</v>
      </c>
      <c r="F536" s="9">
        <v>43192</v>
      </c>
      <c r="G536" t="s">
        <v>903</v>
      </c>
      <c r="H536">
        <v>35</v>
      </c>
      <c r="I536" t="s">
        <v>353</v>
      </c>
      <c r="P536">
        <f t="shared" si="72"/>
        <v>600316</v>
      </c>
      <c r="Q536">
        <f>MATCH(C536, TPlaza[CLAVE], 0)</f>
        <v>35</v>
      </c>
      <c r="R536" t="str">
        <f>IF(B536="", "", MATCH(B536, 'Ausencias Clean'!$M$2:$M$763, 0))</f>
        <v/>
      </c>
      <c r="S536" s="9">
        <f t="shared" si="73"/>
        <v>43157</v>
      </c>
      <c r="T536" s="9">
        <f t="shared" si="74"/>
        <v>43192</v>
      </c>
      <c r="U536" t="str">
        <f t="shared" si="75"/>
        <v>TEMPORAL</v>
      </c>
      <c r="V536" t="str">
        <f t="shared" si="76"/>
        <v>RENOVACION PLAZA OD</v>
      </c>
      <c r="W536" t="str">
        <f t="shared" si="77"/>
        <v/>
      </c>
      <c r="X536" t="str">
        <f t="shared" si="78"/>
        <v/>
      </c>
      <c r="Y536" t="str">
        <f t="shared" si="79"/>
        <v/>
      </c>
      <c r="Z536" t="str">
        <f t="shared" si="80"/>
        <v/>
      </c>
    </row>
    <row r="537" spans="1:26" x14ac:dyDescent="0.25">
      <c r="C537" t="s">
        <v>105</v>
      </c>
      <c r="D537">
        <v>317017</v>
      </c>
      <c r="E537" s="9">
        <v>43157</v>
      </c>
      <c r="F537" s="9">
        <v>43192</v>
      </c>
      <c r="G537" t="s">
        <v>903</v>
      </c>
      <c r="H537">
        <v>53</v>
      </c>
      <c r="I537" t="s">
        <v>332</v>
      </c>
      <c r="P537">
        <f t="shared" si="72"/>
        <v>317017</v>
      </c>
      <c r="Q537">
        <f>MATCH(C537, TPlaza[CLAVE], 0)</f>
        <v>53</v>
      </c>
      <c r="R537" t="str">
        <f>IF(B537="", "", MATCH(B537, 'Ausencias Clean'!$M$2:$M$763, 0))</f>
        <v/>
      </c>
      <c r="S537" s="9">
        <f t="shared" si="73"/>
        <v>43157</v>
      </c>
      <c r="T537" s="9">
        <f t="shared" si="74"/>
        <v>43192</v>
      </c>
      <c r="U537" t="str">
        <f t="shared" si="75"/>
        <v>TEMPORAL</v>
      </c>
      <c r="V537" t="str">
        <f t="shared" si="76"/>
        <v>RENOVACION PLAZA OD</v>
      </c>
      <c r="W537" t="str">
        <f t="shared" si="77"/>
        <v/>
      </c>
      <c r="X537" t="str">
        <f t="shared" si="78"/>
        <v/>
      </c>
      <c r="Y537" t="str">
        <f t="shared" si="79"/>
        <v/>
      </c>
      <c r="Z537" t="str">
        <f t="shared" si="80"/>
        <v/>
      </c>
    </row>
    <row r="538" spans="1:26" x14ac:dyDescent="0.25">
      <c r="C538" t="s">
        <v>117</v>
      </c>
      <c r="D538">
        <v>557767</v>
      </c>
      <c r="E538" s="9">
        <v>43157</v>
      </c>
      <c r="F538" s="9">
        <v>43192</v>
      </c>
      <c r="G538" t="s">
        <v>903</v>
      </c>
      <c r="H538">
        <v>59</v>
      </c>
      <c r="I538" t="s">
        <v>333</v>
      </c>
      <c r="P538">
        <f t="shared" si="72"/>
        <v>557767</v>
      </c>
      <c r="Q538">
        <f>MATCH(C538, TPlaza[CLAVE], 0)</f>
        <v>59</v>
      </c>
      <c r="R538" t="str">
        <f>IF(B538="", "", MATCH(B538, 'Ausencias Clean'!$M$2:$M$763, 0))</f>
        <v/>
      </c>
      <c r="S538" s="9">
        <f t="shared" si="73"/>
        <v>43157</v>
      </c>
      <c r="T538" s="9">
        <f t="shared" si="74"/>
        <v>43192</v>
      </c>
      <c r="U538" t="str">
        <f t="shared" si="75"/>
        <v>TEMPORAL</v>
      </c>
      <c r="V538" t="str">
        <f t="shared" si="76"/>
        <v>RENOVACION PLAZA OD</v>
      </c>
      <c r="W538" t="str">
        <f t="shared" si="77"/>
        <v/>
      </c>
      <c r="X538" t="str">
        <f t="shared" si="78"/>
        <v/>
      </c>
      <c r="Y538" t="str">
        <f t="shared" si="79"/>
        <v/>
      </c>
      <c r="Z538" t="str">
        <f t="shared" si="80"/>
        <v/>
      </c>
    </row>
    <row r="539" spans="1:26" x14ac:dyDescent="0.25">
      <c r="C539" t="s">
        <v>123</v>
      </c>
      <c r="D539">
        <v>315758</v>
      </c>
      <c r="E539" s="9">
        <v>43157</v>
      </c>
      <c r="F539" s="9">
        <v>43192</v>
      </c>
      <c r="G539" t="s">
        <v>904</v>
      </c>
      <c r="H539">
        <v>62</v>
      </c>
      <c r="I539" t="s">
        <v>325</v>
      </c>
      <c r="J539" t="s">
        <v>905</v>
      </c>
      <c r="K539" t="s">
        <v>906</v>
      </c>
      <c r="L539" t="s">
        <v>907</v>
      </c>
      <c r="P539">
        <f t="shared" si="72"/>
        <v>315758</v>
      </c>
      <c r="Q539">
        <f>MATCH(C539, TPlaza[CLAVE], 0)</f>
        <v>62</v>
      </c>
      <c r="R539" t="str">
        <f>IF(B539="", "", MATCH(B539, 'Ausencias Clean'!$M$2:$M$763, 0))</f>
        <v/>
      </c>
      <c r="S539" s="9">
        <f t="shared" si="73"/>
        <v>43157</v>
      </c>
      <c r="T539" s="9">
        <f t="shared" si="74"/>
        <v>43192</v>
      </c>
      <c r="U539" t="str">
        <f t="shared" si="75"/>
        <v>TEMPORAL</v>
      </c>
      <c r="V539" t="str">
        <f t="shared" si="76"/>
        <v>12-8 20210413 RENOVACION PLAZA OD</v>
      </c>
      <c r="W539" t="str">
        <f t="shared" si="77"/>
        <v/>
      </c>
      <c r="X539" t="str">
        <f t="shared" si="78"/>
        <v>PARA TRANSPORTE DE PERSONAL EN LAS LOCALIZACIONES TAMPS 947, CONST 257, 202, 1113, 1167,153 EN AC AL PROG OPTVO 2018 AUT SRI DEL 220218 ENE/KILC/PGBC*</v>
      </c>
      <c r="Y539" t="str">
        <f t="shared" si="79"/>
        <v>OBRA DETERMINADA</v>
      </c>
      <c r="Z539" t="str">
        <f t="shared" si="80"/>
        <v>12-59 03639 DEL 26.02.2018</v>
      </c>
    </row>
    <row r="540" spans="1:26" x14ac:dyDescent="0.25">
      <c r="C540" t="s">
        <v>147</v>
      </c>
      <c r="D540">
        <v>403938</v>
      </c>
      <c r="E540" s="9">
        <v>43157</v>
      </c>
      <c r="F540" s="9">
        <v>43192</v>
      </c>
      <c r="G540" t="s">
        <v>903</v>
      </c>
      <c r="H540">
        <v>74</v>
      </c>
      <c r="I540" t="s">
        <v>349</v>
      </c>
      <c r="P540">
        <f t="shared" si="72"/>
        <v>403938</v>
      </c>
      <c r="Q540">
        <f>MATCH(C540, TPlaza[CLAVE], 0)</f>
        <v>74</v>
      </c>
      <c r="R540" t="str">
        <f>IF(B540="", "", MATCH(B540, 'Ausencias Clean'!$M$2:$M$763, 0))</f>
        <v/>
      </c>
      <c r="S540" s="9">
        <f t="shared" si="73"/>
        <v>43157</v>
      </c>
      <c r="T540" s="9">
        <f t="shared" si="74"/>
        <v>43192</v>
      </c>
      <c r="U540" t="str">
        <f t="shared" si="75"/>
        <v>TEMPORAL</v>
      </c>
      <c r="V540" t="str">
        <f t="shared" si="76"/>
        <v>RENOVACION PLAZA OD</v>
      </c>
      <c r="W540" t="str">
        <f t="shared" si="77"/>
        <v/>
      </c>
      <c r="X540" t="str">
        <f t="shared" si="78"/>
        <v/>
      </c>
      <c r="Y540" t="str">
        <f t="shared" si="79"/>
        <v/>
      </c>
      <c r="Z540" t="str">
        <f t="shared" si="80"/>
        <v/>
      </c>
    </row>
    <row r="541" spans="1:26" x14ac:dyDescent="0.25">
      <c r="A541" t="s">
        <v>908</v>
      </c>
      <c r="B541" t="s">
        <v>909</v>
      </c>
      <c r="C541" t="s">
        <v>7</v>
      </c>
      <c r="D541">
        <v>496833</v>
      </c>
      <c r="E541" s="9">
        <v>43157</v>
      </c>
      <c r="F541" s="9">
        <v>43158</v>
      </c>
      <c r="G541" t="s">
        <v>910</v>
      </c>
      <c r="H541">
        <v>4</v>
      </c>
      <c r="I541" t="s">
        <v>876</v>
      </c>
      <c r="P541">
        <f t="shared" si="72"/>
        <v>496833</v>
      </c>
      <c r="Q541">
        <f>MATCH(C541, TPlaza[CLAVE], 0)</f>
        <v>4</v>
      </c>
      <c r="R541">
        <f>IF(B541="", "", MATCH(B541, 'Ausencias Clean'!$M$2:$M$763, 0))</f>
        <v>361</v>
      </c>
      <c r="S541" s="9">
        <f t="shared" si="73"/>
        <v>43157</v>
      </c>
      <c r="T541" s="9">
        <f t="shared" si="74"/>
        <v>43158</v>
      </c>
      <c r="U541" t="str">
        <f t="shared" si="75"/>
        <v>TEMPORAL</v>
      </c>
      <c r="V541" t="str">
        <f t="shared" si="76"/>
        <v>POR EL CURSO DE PANCHITO</v>
      </c>
      <c r="W541" t="str">
        <f t="shared" si="77"/>
        <v>CA-210154-24028600  10001-20180226-20180227-364</v>
      </c>
      <c r="X541" t="str">
        <f t="shared" si="78"/>
        <v/>
      </c>
      <c r="Y541" t="str">
        <f t="shared" si="79"/>
        <v/>
      </c>
      <c r="Z541" t="str">
        <f t="shared" si="80"/>
        <v/>
      </c>
    </row>
    <row r="542" spans="1:26" x14ac:dyDescent="0.25">
      <c r="C542" t="s">
        <v>133</v>
      </c>
      <c r="D542">
        <v>681065</v>
      </c>
      <c r="E542" s="9">
        <v>43157</v>
      </c>
      <c r="F542" s="9">
        <v>43192</v>
      </c>
      <c r="G542" t="s">
        <v>911</v>
      </c>
      <c r="H542">
        <v>67</v>
      </c>
      <c r="I542" t="s">
        <v>338</v>
      </c>
      <c r="P542">
        <f t="shared" si="72"/>
        <v>681065</v>
      </c>
      <c r="Q542">
        <f>MATCH(C542, TPlaza[CLAVE], 0)</f>
        <v>67</v>
      </c>
      <c r="R542" t="str">
        <f>IF(B542="", "", MATCH(B542, 'Ausencias Clean'!$M$2:$M$763, 0))</f>
        <v/>
      </c>
      <c r="S542" s="9">
        <f t="shared" si="73"/>
        <v>43157</v>
      </c>
      <c r="T542" s="9">
        <f t="shared" si="74"/>
        <v>43192</v>
      </c>
      <c r="U542" t="str">
        <f t="shared" si="75"/>
        <v>TEMPORAL</v>
      </c>
      <c r="V542" t="str">
        <f t="shared" si="76"/>
        <v>CUBRE ASCENSO DE MIGUELIN</v>
      </c>
      <c r="W542" t="str">
        <f t="shared" si="77"/>
        <v/>
      </c>
      <c r="X542" t="str">
        <f t="shared" si="78"/>
        <v/>
      </c>
      <c r="Y542" t="str">
        <f t="shared" si="79"/>
        <v/>
      </c>
      <c r="Z542" t="str">
        <f t="shared" si="80"/>
        <v/>
      </c>
    </row>
    <row r="543" spans="1:26" x14ac:dyDescent="0.25">
      <c r="A543" t="s">
        <v>912</v>
      </c>
      <c r="B543" t="s">
        <v>913</v>
      </c>
      <c r="C543" t="s">
        <v>133</v>
      </c>
      <c r="D543">
        <v>603001</v>
      </c>
      <c r="E543" s="9">
        <v>43157</v>
      </c>
      <c r="F543" s="9">
        <v>43158</v>
      </c>
      <c r="G543" t="s">
        <v>914</v>
      </c>
      <c r="H543">
        <v>67</v>
      </c>
      <c r="I543" t="s">
        <v>463</v>
      </c>
      <c r="P543">
        <f t="shared" si="72"/>
        <v>603001</v>
      </c>
      <c r="Q543">
        <f>MATCH(C543, TPlaza[CLAVE], 0)</f>
        <v>67</v>
      </c>
      <c r="R543">
        <f>IF(B543="", "", MATCH(B543, 'Ausencias Clean'!$M$2:$M$763, 0))</f>
        <v>363</v>
      </c>
      <c r="S543" s="9">
        <f t="shared" si="73"/>
        <v>43157</v>
      </c>
      <c r="T543" s="9">
        <f t="shared" si="74"/>
        <v>43158</v>
      </c>
      <c r="U543" t="str">
        <f t="shared" si="75"/>
        <v>TEMPORAL</v>
      </c>
      <c r="V543" t="str">
        <f t="shared" si="76"/>
        <v>12-5 20208471</v>
      </c>
      <c r="W543" t="str">
        <f t="shared" si="77"/>
        <v>PE-681065-24028600  10021-20180226-20180227-366</v>
      </c>
      <c r="X543" t="str">
        <f t="shared" si="78"/>
        <v/>
      </c>
      <c r="Y543" t="str">
        <f t="shared" si="79"/>
        <v/>
      </c>
      <c r="Z543" t="str">
        <f t="shared" si="80"/>
        <v/>
      </c>
    </row>
    <row r="544" spans="1:26" x14ac:dyDescent="0.25">
      <c r="A544" t="s">
        <v>915</v>
      </c>
      <c r="B544" t="s">
        <v>916</v>
      </c>
      <c r="C544" t="s">
        <v>19</v>
      </c>
      <c r="D544">
        <v>313919</v>
      </c>
      <c r="E544" s="9">
        <v>43157</v>
      </c>
      <c r="F544" s="9">
        <v>43163</v>
      </c>
      <c r="G544" t="s">
        <v>917</v>
      </c>
      <c r="H544">
        <v>10</v>
      </c>
      <c r="I544" t="s">
        <v>317</v>
      </c>
      <c r="P544">
        <f t="shared" si="72"/>
        <v>313919</v>
      </c>
      <c r="Q544">
        <f>MATCH(C544, TPlaza[CLAVE], 0)</f>
        <v>10</v>
      </c>
      <c r="R544">
        <f>IF(B544="", "", MATCH(B544, 'Ausencias Clean'!$M$2:$M$763, 0))</f>
        <v>357</v>
      </c>
      <c r="S544" s="9">
        <f t="shared" si="73"/>
        <v>43157</v>
      </c>
      <c r="T544" s="9">
        <f t="shared" si="74"/>
        <v>43163</v>
      </c>
      <c r="U544" t="str">
        <f t="shared" si="75"/>
        <v>TEMPORAL</v>
      </c>
      <c r="V544" t="str">
        <f t="shared" si="76"/>
        <v>ASCENSO POR COMSION DE MONTELLANO</v>
      </c>
      <c r="W544" t="str">
        <f t="shared" si="77"/>
        <v>CO-633190-24028600  10006-20180226-20180304-360</v>
      </c>
      <c r="X544" t="str">
        <f t="shared" si="78"/>
        <v/>
      </c>
      <c r="Y544" t="str">
        <f t="shared" si="79"/>
        <v/>
      </c>
      <c r="Z544" t="str">
        <f t="shared" si="80"/>
        <v/>
      </c>
    </row>
    <row r="545" spans="1:26" x14ac:dyDescent="0.25">
      <c r="C545" t="s">
        <v>43</v>
      </c>
      <c r="D545">
        <v>511424</v>
      </c>
      <c r="E545" s="9">
        <v>43157</v>
      </c>
      <c r="F545" s="9">
        <v>43192</v>
      </c>
      <c r="G545" t="s">
        <v>918</v>
      </c>
      <c r="H545">
        <v>22</v>
      </c>
      <c r="I545" t="s">
        <v>365</v>
      </c>
      <c r="P545">
        <f t="shared" si="72"/>
        <v>511424</v>
      </c>
      <c r="Q545">
        <f>MATCH(C545, TPlaza[CLAVE], 0)</f>
        <v>22</v>
      </c>
      <c r="R545" t="str">
        <f>IF(B545="", "", MATCH(B545, 'Ausencias Clean'!$M$2:$M$763, 0))</f>
        <v/>
      </c>
      <c r="S545" s="9">
        <f t="shared" si="73"/>
        <v>43157</v>
      </c>
      <c r="T545" s="9">
        <f t="shared" si="74"/>
        <v>43192</v>
      </c>
      <c r="U545" t="str">
        <f t="shared" si="75"/>
        <v>TEMPORAL</v>
      </c>
      <c r="V545" t="str">
        <f t="shared" si="76"/>
        <v>ASCENSO EN BASE DE PEDRO ORTIZ</v>
      </c>
      <c r="W545" t="str">
        <f t="shared" si="77"/>
        <v/>
      </c>
      <c r="X545" t="str">
        <f t="shared" si="78"/>
        <v/>
      </c>
      <c r="Y545" t="str">
        <f t="shared" si="79"/>
        <v/>
      </c>
      <c r="Z545" t="str">
        <f t="shared" si="80"/>
        <v/>
      </c>
    </row>
    <row r="546" spans="1:26" x14ac:dyDescent="0.25">
      <c r="C546" t="s">
        <v>125</v>
      </c>
      <c r="D546">
        <v>539259</v>
      </c>
      <c r="E546" s="9">
        <v>43157</v>
      </c>
      <c r="F546" s="9">
        <v>43192</v>
      </c>
      <c r="H546">
        <v>63</v>
      </c>
      <c r="I546" t="s">
        <v>387</v>
      </c>
      <c r="P546">
        <f t="shared" si="72"/>
        <v>539259</v>
      </c>
      <c r="Q546">
        <f>MATCH(C546, TPlaza[CLAVE], 0)</f>
        <v>63</v>
      </c>
      <c r="R546" t="str">
        <f>IF(B546="", "", MATCH(B546, 'Ausencias Clean'!$M$2:$M$763, 0))</f>
        <v/>
      </c>
      <c r="S546" s="9">
        <f t="shared" si="73"/>
        <v>43157</v>
      </c>
      <c r="T546" s="9">
        <f t="shared" si="74"/>
        <v>43192</v>
      </c>
      <c r="U546" t="str">
        <f t="shared" si="75"/>
        <v>TEMPORAL</v>
      </c>
      <c r="V546" t="str">
        <f t="shared" si="76"/>
        <v/>
      </c>
      <c r="W546" t="str">
        <f t="shared" si="77"/>
        <v/>
      </c>
      <c r="X546" t="str">
        <f t="shared" si="78"/>
        <v/>
      </c>
      <c r="Y546" t="str">
        <f t="shared" si="79"/>
        <v/>
      </c>
      <c r="Z546" t="str">
        <f t="shared" si="80"/>
        <v/>
      </c>
    </row>
    <row r="547" spans="1:26" x14ac:dyDescent="0.25">
      <c r="C547" t="s">
        <v>129</v>
      </c>
      <c r="D547">
        <v>511701</v>
      </c>
      <c r="E547" s="9">
        <v>43157</v>
      </c>
      <c r="F547" s="9">
        <v>43192</v>
      </c>
      <c r="H547">
        <v>65</v>
      </c>
      <c r="I547" t="s">
        <v>418</v>
      </c>
      <c r="P547">
        <f t="shared" si="72"/>
        <v>511701</v>
      </c>
      <c r="Q547">
        <f>MATCH(C547, TPlaza[CLAVE], 0)</f>
        <v>65</v>
      </c>
      <c r="R547" t="str">
        <f>IF(B547="", "", MATCH(B547, 'Ausencias Clean'!$M$2:$M$763, 0))</f>
        <v/>
      </c>
      <c r="S547" s="9">
        <f t="shared" si="73"/>
        <v>43157</v>
      </c>
      <c r="T547" s="9">
        <f t="shared" si="74"/>
        <v>43192</v>
      </c>
      <c r="U547" t="str">
        <f t="shared" si="75"/>
        <v>TEMPORAL</v>
      </c>
      <c r="V547" t="str">
        <f t="shared" si="76"/>
        <v/>
      </c>
      <c r="W547" t="str">
        <f t="shared" si="77"/>
        <v/>
      </c>
      <c r="X547" t="str">
        <f t="shared" si="78"/>
        <v/>
      </c>
      <c r="Y547" t="str">
        <f t="shared" si="79"/>
        <v/>
      </c>
      <c r="Z547" t="str">
        <f t="shared" si="80"/>
        <v/>
      </c>
    </row>
    <row r="548" spans="1:26" x14ac:dyDescent="0.25">
      <c r="C548" t="s">
        <v>137</v>
      </c>
      <c r="D548">
        <v>466603</v>
      </c>
      <c r="E548" s="9">
        <v>43157</v>
      </c>
      <c r="F548" s="9">
        <v>43192</v>
      </c>
      <c r="H548">
        <v>69</v>
      </c>
      <c r="I548" t="s">
        <v>376</v>
      </c>
      <c r="P548">
        <f t="shared" si="72"/>
        <v>466603</v>
      </c>
      <c r="Q548">
        <f>MATCH(C548, TPlaza[CLAVE], 0)</f>
        <v>69</v>
      </c>
      <c r="R548" t="str">
        <f>IF(B548="", "", MATCH(B548, 'Ausencias Clean'!$M$2:$M$763, 0))</f>
        <v/>
      </c>
      <c r="S548" s="9">
        <f t="shared" si="73"/>
        <v>43157</v>
      </c>
      <c r="T548" s="9">
        <f t="shared" si="74"/>
        <v>43192</v>
      </c>
      <c r="U548" t="str">
        <f t="shared" si="75"/>
        <v>TEMPORAL</v>
      </c>
      <c r="V548" t="str">
        <f t="shared" si="76"/>
        <v/>
      </c>
      <c r="W548" t="str">
        <f t="shared" si="77"/>
        <v/>
      </c>
      <c r="X548" t="str">
        <f t="shared" si="78"/>
        <v/>
      </c>
      <c r="Y548" t="str">
        <f t="shared" si="79"/>
        <v/>
      </c>
      <c r="Z548" t="str">
        <f t="shared" si="80"/>
        <v/>
      </c>
    </row>
    <row r="549" spans="1:26" x14ac:dyDescent="0.25">
      <c r="A549" t="s">
        <v>919</v>
      </c>
      <c r="B549" t="s">
        <v>920</v>
      </c>
      <c r="C549" t="s">
        <v>9</v>
      </c>
      <c r="D549">
        <v>203376</v>
      </c>
      <c r="E549" s="9">
        <v>43157</v>
      </c>
      <c r="F549" s="9">
        <v>43158</v>
      </c>
      <c r="H549">
        <v>5</v>
      </c>
      <c r="I549" t="s">
        <v>304</v>
      </c>
      <c r="P549">
        <f t="shared" si="72"/>
        <v>203376</v>
      </c>
      <c r="Q549">
        <f>MATCH(C549, TPlaza[CLAVE], 0)</f>
        <v>5</v>
      </c>
      <c r="R549">
        <f>IF(B549="", "", MATCH(B549, 'Ausencias Clean'!$M$2:$M$763, 0))</f>
        <v>364</v>
      </c>
      <c r="S549" s="9">
        <f t="shared" si="73"/>
        <v>43157</v>
      </c>
      <c r="T549" s="9">
        <f t="shared" si="74"/>
        <v>43158</v>
      </c>
      <c r="U549" t="str">
        <f t="shared" si="75"/>
        <v>TEMPORAL</v>
      </c>
      <c r="V549" t="str">
        <f t="shared" si="76"/>
        <v/>
      </c>
      <c r="W549" t="str">
        <f t="shared" si="77"/>
        <v>CA-204126-24028600  10002-20180226-20180227-367</v>
      </c>
      <c r="X549" t="str">
        <f t="shared" si="78"/>
        <v/>
      </c>
      <c r="Y549" t="str">
        <f t="shared" si="79"/>
        <v/>
      </c>
      <c r="Z549" t="str">
        <f t="shared" si="80"/>
        <v/>
      </c>
    </row>
    <row r="550" spans="1:26" x14ac:dyDescent="0.25">
      <c r="C550" t="s">
        <v>13</v>
      </c>
      <c r="D550">
        <v>675094</v>
      </c>
      <c r="E550" s="9">
        <v>43157</v>
      </c>
      <c r="F550" s="9">
        <v>43158</v>
      </c>
      <c r="H550">
        <v>7</v>
      </c>
      <c r="I550" t="s">
        <v>402</v>
      </c>
      <c r="P550">
        <f t="shared" si="72"/>
        <v>675094</v>
      </c>
      <c r="Q550">
        <f>MATCH(C550, TPlaza[CLAVE], 0)</f>
        <v>7</v>
      </c>
      <c r="R550" t="str">
        <f>IF(B550="", "", MATCH(B550, 'Ausencias Clean'!$M$2:$M$763, 0))</f>
        <v/>
      </c>
      <c r="S550" s="9">
        <f t="shared" si="73"/>
        <v>43157</v>
      </c>
      <c r="T550" s="9">
        <f t="shared" si="74"/>
        <v>43158</v>
      </c>
      <c r="U550" t="str">
        <f t="shared" si="75"/>
        <v>TEMPORAL</v>
      </c>
      <c r="V550" t="str">
        <f t="shared" si="76"/>
        <v/>
      </c>
      <c r="W550" t="str">
        <f t="shared" si="77"/>
        <v/>
      </c>
      <c r="X550" t="str">
        <f t="shared" si="78"/>
        <v/>
      </c>
      <c r="Y550" t="str">
        <f t="shared" si="79"/>
        <v/>
      </c>
      <c r="Z550" t="str">
        <f t="shared" si="80"/>
        <v/>
      </c>
    </row>
    <row r="551" spans="1:26" x14ac:dyDescent="0.25">
      <c r="A551" t="s">
        <v>921</v>
      </c>
      <c r="B551" t="s">
        <v>922</v>
      </c>
      <c r="C551" t="s">
        <v>57</v>
      </c>
      <c r="D551">
        <v>566173</v>
      </c>
      <c r="E551" s="9">
        <v>43157</v>
      </c>
      <c r="F551" s="9">
        <v>43163</v>
      </c>
      <c r="G551" t="s">
        <v>923</v>
      </c>
      <c r="H551">
        <v>29</v>
      </c>
      <c r="I551" t="s">
        <v>421</v>
      </c>
      <c r="P551">
        <f t="shared" si="72"/>
        <v>566173</v>
      </c>
      <c r="Q551">
        <f>MATCH(C551, TPlaza[CLAVE], 0)</f>
        <v>29</v>
      </c>
      <c r="R551">
        <f>IF(B551="", "", MATCH(B551, 'Ausencias Clean'!$M$2:$M$763, 0))</f>
        <v>358</v>
      </c>
      <c r="S551" s="9">
        <f t="shared" si="73"/>
        <v>43157</v>
      </c>
      <c r="T551" s="9">
        <f t="shared" si="74"/>
        <v>43163</v>
      </c>
      <c r="U551" t="str">
        <f t="shared" si="75"/>
        <v>TEMPORAL</v>
      </c>
      <c r="V551" t="str">
        <f t="shared" si="76"/>
        <v>POR COMISION DE HECTORIN</v>
      </c>
      <c r="W551" t="str">
        <f t="shared" si="77"/>
        <v>CO-574454-24028600  10038-20180226-20180304-361</v>
      </c>
      <c r="X551" t="str">
        <f t="shared" si="78"/>
        <v/>
      </c>
      <c r="Y551" t="str">
        <f t="shared" si="79"/>
        <v/>
      </c>
      <c r="Z551" t="str">
        <f t="shared" si="80"/>
        <v/>
      </c>
    </row>
    <row r="552" spans="1:26" x14ac:dyDescent="0.25">
      <c r="A552" t="s">
        <v>924</v>
      </c>
      <c r="B552" t="s">
        <v>925</v>
      </c>
      <c r="C552" t="s">
        <v>61</v>
      </c>
      <c r="D552">
        <v>452405</v>
      </c>
      <c r="E552" s="9">
        <v>43157</v>
      </c>
      <c r="F552" s="9">
        <v>43163</v>
      </c>
      <c r="G552" t="s">
        <v>926</v>
      </c>
      <c r="H552">
        <v>31</v>
      </c>
      <c r="I552" t="s">
        <v>386</v>
      </c>
      <c r="P552">
        <f t="shared" si="72"/>
        <v>452405</v>
      </c>
      <c r="Q552">
        <f>MATCH(C552, TPlaza[CLAVE], 0)</f>
        <v>31</v>
      </c>
      <c r="R552">
        <f>IF(B552="", "", MATCH(B552, 'Ausencias Clean'!$M$2:$M$763, 0))</f>
        <v>360</v>
      </c>
      <c r="S552" s="9">
        <f t="shared" si="73"/>
        <v>43157</v>
      </c>
      <c r="T552" s="9">
        <f t="shared" si="74"/>
        <v>43163</v>
      </c>
      <c r="U552" t="str">
        <f t="shared" si="75"/>
        <v>TEMPORAL</v>
      </c>
      <c r="V552" t="str">
        <f t="shared" si="76"/>
        <v>POR COMISION DE FORTUNA</v>
      </c>
      <c r="W552" t="str">
        <f t="shared" si="77"/>
        <v>CO-502171-24028600  10040-20180226-20180304-363</v>
      </c>
      <c r="X552" t="str">
        <f t="shared" si="78"/>
        <v/>
      </c>
      <c r="Y552" t="str">
        <f t="shared" si="79"/>
        <v/>
      </c>
      <c r="Z552" t="str">
        <f t="shared" si="80"/>
        <v/>
      </c>
    </row>
    <row r="553" spans="1:26" x14ac:dyDescent="0.25">
      <c r="C553" t="s">
        <v>65</v>
      </c>
      <c r="D553">
        <v>498009</v>
      </c>
      <c r="E553" s="9">
        <v>43157</v>
      </c>
      <c r="F553" s="9">
        <v>43192</v>
      </c>
      <c r="G553" t="s">
        <v>927</v>
      </c>
      <c r="H553">
        <v>33</v>
      </c>
      <c r="I553" t="s">
        <v>356</v>
      </c>
      <c r="P553">
        <f t="shared" si="72"/>
        <v>498009</v>
      </c>
      <c r="Q553">
        <f>MATCH(C553, TPlaza[CLAVE], 0)</f>
        <v>33</v>
      </c>
      <c r="R553" t="str">
        <f>IF(B553="", "", MATCH(B553, 'Ausencias Clean'!$M$2:$M$763, 0))</f>
        <v/>
      </c>
      <c r="S553" s="9">
        <f t="shared" si="73"/>
        <v>43157</v>
      </c>
      <c r="T553" s="9">
        <f t="shared" si="74"/>
        <v>43192</v>
      </c>
      <c r="U553" t="str">
        <f t="shared" si="75"/>
        <v>TEMPORAL</v>
      </c>
      <c r="V553" t="str">
        <f t="shared" si="76"/>
        <v>CUBRE ASCENSO DE MARGARITO</v>
      </c>
      <c r="W553" t="str">
        <f t="shared" si="77"/>
        <v/>
      </c>
      <c r="X553" t="str">
        <f t="shared" si="78"/>
        <v/>
      </c>
      <c r="Y553" t="str">
        <f t="shared" si="79"/>
        <v/>
      </c>
      <c r="Z553" t="str">
        <f t="shared" si="80"/>
        <v/>
      </c>
    </row>
    <row r="554" spans="1:26" x14ac:dyDescent="0.25">
      <c r="C554" t="s">
        <v>83</v>
      </c>
      <c r="D554">
        <v>419985</v>
      </c>
      <c r="E554" s="9">
        <v>43157</v>
      </c>
      <c r="F554" s="9">
        <v>43163</v>
      </c>
      <c r="G554" t="s">
        <v>928</v>
      </c>
      <c r="H554">
        <v>42</v>
      </c>
      <c r="I554" t="s">
        <v>414</v>
      </c>
      <c r="P554">
        <f t="shared" si="72"/>
        <v>419985</v>
      </c>
      <c r="Q554">
        <f>MATCH(C554, TPlaza[CLAVE], 0)</f>
        <v>42</v>
      </c>
      <c r="R554" t="str">
        <f>IF(B554="", "", MATCH(B554, 'Ausencias Clean'!$M$2:$M$763, 0))</f>
        <v/>
      </c>
      <c r="S554" s="9">
        <f t="shared" si="73"/>
        <v>43157</v>
      </c>
      <c r="T554" s="9">
        <f t="shared" si="74"/>
        <v>43163</v>
      </c>
      <c r="U554" t="str">
        <f t="shared" si="75"/>
        <v>TEMPORAL</v>
      </c>
      <c r="V554" t="str">
        <f t="shared" si="76"/>
        <v>POR ASCENSO DE SANTACRUZ</v>
      </c>
      <c r="W554" t="str">
        <f t="shared" si="77"/>
        <v/>
      </c>
      <c r="X554" t="str">
        <f t="shared" si="78"/>
        <v/>
      </c>
      <c r="Y554" t="str">
        <f t="shared" si="79"/>
        <v/>
      </c>
      <c r="Z554" t="str">
        <f t="shared" si="80"/>
        <v/>
      </c>
    </row>
    <row r="555" spans="1:26" x14ac:dyDescent="0.25">
      <c r="C555" t="s">
        <v>11</v>
      </c>
      <c r="D555">
        <v>419041</v>
      </c>
      <c r="E555" s="9">
        <v>43158</v>
      </c>
      <c r="F555" s="9">
        <v>43192</v>
      </c>
      <c r="G555" t="s">
        <v>903</v>
      </c>
      <c r="H555">
        <v>6</v>
      </c>
      <c r="I555" t="s">
        <v>308</v>
      </c>
      <c r="P555">
        <f t="shared" si="72"/>
        <v>419041</v>
      </c>
      <c r="Q555">
        <f>MATCH(C555, TPlaza[CLAVE], 0)</f>
        <v>6</v>
      </c>
      <c r="R555" t="str">
        <f>IF(B555="", "", MATCH(B555, 'Ausencias Clean'!$M$2:$M$763, 0))</f>
        <v/>
      </c>
      <c r="S555" s="9">
        <f t="shared" si="73"/>
        <v>43158</v>
      </c>
      <c r="T555" s="9">
        <f t="shared" si="74"/>
        <v>43192</v>
      </c>
      <c r="U555" t="str">
        <f t="shared" si="75"/>
        <v>TEMPORAL</v>
      </c>
      <c r="V555" t="str">
        <f t="shared" si="76"/>
        <v>RENOVACION PLAZA OD</v>
      </c>
      <c r="W555" t="str">
        <f t="shared" si="77"/>
        <v/>
      </c>
      <c r="X555" t="str">
        <f t="shared" si="78"/>
        <v/>
      </c>
      <c r="Y555" t="str">
        <f t="shared" si="79"/>
        <v/>
      </c>
      <c r="Z555" t="str">
        <f t="shared" si="80"/>
        <v/>
      </c>
    </row>
    <row r="556" spans="1:26" x14ac:dyDescent="0.25">
      <c r="C556" t="s">
        <v>21</v>
      </c>
      <c r="D556">
        <v>333892</v>
      </c>
      <c r="E556" s="9">
        <v>43158</v>
      </c>
      <c r="F556" s="9">
        <v>43192</v>
      </c>
      <c r="G556" t="s">
        <v>903</v>
      </c>
      <c r="H556">
        <v>11</v>
      </c>
      <c r="I556" t="s">
        <v>312</v>
      </c>
      <c r="P556">
        <f t="shared" si="72"/>
        <v>333892</v>
      </c>
      <c r="Q556">
        <f>MATCH(C556, TPlaza[CLAVE], 0)</f>
        <v>11</v>
      </c>
      <c r="R556" t="str">
        <f>IF(B556="", "", MATCH(B556, 'Ausencias Clean'!$M$2:$M$763, 0))</f>
        <v/>
      </c>
      <c r="S556" s="9">
        <f t="shared" si="73"/>
        <v>43158</v>
      </c>
      <c r="T556" s="9">
        <f t="shared" si="74"/>
        <v>43192</v>
      </c>
      <c r="U556" t="str">
        <f t="shared" si="75"/>
        <v>TEMPORAL</v>
      </c>
      <c r="V556" t="str">
        <f t="shared" si="76"/>
        <v>RENOVACION PLAZA OD</v>
      </c>
      <c r="W556" t="str">
        <f t="shared" si="77"/>
        <v/>
      </c>
      <c r="X556" t="str">
        <f t="shared" si="78"/>
        <v/>
      </c>
      <c r="Y556" t="str">
        <f t="shared" si="79"/>
        <v/>
      </c>
      <c r="Z556" t="str">
        <f t="shared" si="80"/>
        <v/>
      </c>
    </row>
    <row r="557" spans="1:26" x14ac:dyDescent="0.25">
      <c r="C557" t="s">
        <v>25</v>
      </c>
      <c r="D557">
        <v>435741</v>
      </c>
      <c r="E557" s="9">
        <v>43158</v>
      </c>
      <c r="F557" s="9">
        <v>43192</v>
      </c>
      <c r="G557" t="s">
        <v>903</v>
      </c>
      <c r="H557">
        <v>13</v>
      </c>
      <c r="I557" t="s">
        <v>310</v>
      </c>
      <c r="P557">
        <f t="shared" si="72"/>
        <v>435741</v>
      </c>
      <c r="Q557">
        <f>MATCH(C557, TPlaza[CLAVE], 0)</f>
        <v>13</v>
      </c>
      <c r="R557" t="str">
        <f>IF(B557="", "", MATCH(B557, 'Ausencias Clean'!$M$2:$M$763, 0))</f>
        <v/>
      </c>
      <c r="S557" s="9">
        <f t="shared" si="73"/>
        <v>43158</v>
      </c>
      <c r="T557" s="9">
        <f t="shared" si="74"/>
        <v>43192</v>
      </c>
      <c r="U557" t="str">
        <f t="shared" si="75"/>
        <v>TEMPORAL</v>
      </c>
      <c r="V557" t="str">
        <f t="shared" si="76"/>
        <v>RENOVACION PLAZA OD</v>
      </c>
      <c r="W557" t="str">
        <f t="shared" si="77"/>
        <v/>
      </c>
      <c r="X557" t="str">
        <f t="shared" si="78"/>
        <v/>
      </c>
      <c r="Y557" t="str">
        <f t="shared" si="79"/>
        <v/>
      </c>
      <c r="Z557" t="str">
        <f t="shared" si="80"/>
        <v/>
      </c>
    </row>
    <row r="558" spans="1:26" x14ac:dyDescent="0.25">
      <c r="C558" t="s">
        <v>27</v>
      </c>
      <c r="D558">
        <v>490746</v>
      </c>
      <c r="E558" s="9">
        <v>43158</v>
      </c>
      <c r="F558" s="9">
        <v>43192</v>
      </c>
      <c r="G558" t="s">
        <v>903</v>
      </c>
      <c r="H558">
        <v>14</v>
      </c>
      <c r="I558" t="s">
        <v>350</v>
      </c>
      <c r="P558">
        <f t="shared" si="72"/>
        <v>490746</v>
      </c>
      <c r="Q558">
        <f>MATCH(C558, TPlaza[CLAVE], 0)</f>
        <v>14</v>
      </c>
      <c r="R558" t="str">
        <f>IF(B558="", "", MATCH(B558, 'Ausencias Clean'!$M$2:$M$763, 0))</f>
        <v/>
      </c>
      <c r="S558" s="9">
        <f t="shared" si="73"/>
        <v>43158</v>
      </c>
      <c r="T558" s="9">
        <f t="shared" si="74"/>
        <v>43192</v>
      </c>
      <c r="U558" t="str">
        <f t="shared" si="75"/>
        <v>TEMPORAL</v>
      </c>
      <c r="V558" t="str">
        <f t="shared" si="76"/>
        <v>RENOVACION PLAZA OD</v>
      </c>
      <c r="W558" t="str">
        <f t="shared" si="77"/>
        <v/>
      </c>
      <c r="X558" t="str">
        <f t="shared" si="78"/>
        <v/>
      </c>
      <c r="Y558" t="str">
        <f t="shared" si="79"/>
        <v/>
      </c>
      <c r="Z558" t="str">
        <f t="shared" si="80"/>
        <v/>
      </c>
    </row>
    <row r="559" spans="1:26" x14ac:dyDescent="0.25">
      <c r="C559" t="s">
        <v>29</v>
      </c>
      <c r="D559">
        <v>178194</v>
      </c>
      <c r="E559" s="9">
        <v>43158</v>
      </c>
      <c r="F559" s="9">
        <v>43192</v>
      </c>
      <c r="G559" t="s">
        <v>929</v>
      </c>
      <c r="H559">
        <v>15</v>
      </c>
      <c r="I559" t="s">
        <v>316</v>
      </c>
      <c r="P559">
        <f t="shared" si="72"/>
        <v>178194</v>
      </c>
      <c r="Q559">
        <f>MATCH(C559, TPlaza[CLAVE], 0)</f>
        <v>15</v>
      </c>
      <c r="R559" t="str">
        <f>IF(B559="", "", MATCH(B559, 'Ausencias Clean'!$M$2:$M$763, 0))</f>
        <v/>
      </c>
      <c r="S559" s="9">
        <f t="shared" si="73"/>
        <v>43158</v>
      </c>
      <c r="T559" s="9">
        <f t="shared" si="74"/>
        <v>43192</v>
      </c>
      <c r="U559" t="str">
        <f t="shared" si="75"/>
        <v>TEMPORAL</v>
      </c>
      <c r="V559" t="str">
        <f t="shared" si="76"/>
        <v>12-8 20211240 RENOVACION PLAZA OD</v>
      </c>
      <c r="W559" t="str">
        <f t="shared" si="77"/>
        <v/>
      </c>
      <c r="X559" t="str">
        <f t="shared" si="78"/>
        <v/>
      </c>
      <c r="Y559" t="str">
        <f t="shared" si="79"/>
        <v/>
      </c>
      <c r="Z559" t="str">
        <f t="shared" si="80"/>
        <v/>
      </c>
    </row>
    <row r="560" spans="1:26" x14ac:dyDescent="0.25">
      <c r="C560" t="s">
        <v>47</v>
      </c>
      <c r="D560">
        <v>426226</v>
      </c>
      <c r="E560" s="9">
        <v>43158</v>
      </c>
      <c r="F560" s="9">
        <v>43192</v>
      </c>
      <c r="G560" t="s">
        <v>930</v>
      </c>
      <c r="H560">
        <v>24</v>
      </c>
      <c r="I560" t="s">
        <v>336</v>
      </c>
      <c r="P560">
        <f t="shared" si="72"/>
        <v>426226</v>
      </c>
      <c r="Q560">
        <f>MATCH(C560, TPlaza[CLAVE], 0)</f>
        <v>24</v>
      </c>
      <c r="R560" t="str">
        <f>IF(B560="", "", MATCH(B560, 'Ausencias Clean'!$M$2:$M$763, 0))</f>
        <v/>
      </c>
      <c r="S560" s="9">
        <f t="shared" si="73"/>
        <v>43158</v>
      </c>
      <c r="T560" s="9">
        <f t="shared" si="74"/>
        <v>43192</v>
      </c>
      <c r="U560" t="str">
        <f t="shared" si="75"/>
        <v>TEMPORAL</v>
      </c>
      <c r="V560" t="str">
        <f t="shared" si="76"/>
        <v>12-8 20211372 RENOVACION PLAZA OD</v>
      </c>
      <c r="W560" t="str">
        <f t="shared" si="77"/>
        <v/>
      </c>
      <c r="X560" t="str">
        <f t="shared" si="78"/>
        <v/>
      </c>
      <c r="Y560" t="str">
        <f t="shared" si="79"/>
        <v/>
      </c>
      <c r="Z560" t="str">
        <f t="shared" si="80"/>
        <v/>
      </c>
    </row>
    <row r="561" spans="3:26" x14ac:dyDescent="0.25">
      <c r="C561" t="s">
        <v>53</v>
      </c>
      <c r="D561">
        <v>605887</v>
      </c>
      <c r="E561" s="9">
        <v>43158</v>
      </c>
      <c r="F561" s="9">
        <v>43192</v>
      </c>
      <c r="G561" t="s">
        <v>903</v>
      </c>
      <c r="H561">
        <v>27</v>
      </c>
      <c r="I561" t="s">
        <v>584</v>
      </c>
      <c r="P561">
        <f t="shared" si="72"/>
        <v>605887</v>
      </c>
      <c r="Q561">
        <f>MATCH(C561, TPlaza[CLAVE], 0)</f>
        <v>27</v>
      </c>
      <c r="R561" t="str">
        <f>IF(B561="", "", MATCH(B561, 'Ausencias Clean'!$M$2:$M$763, 0))</f>
        <v/>
      </c>
      <c r="S561" s="9">
        <f t="shared" si="73"/>
        <v>43158</v>
      </c>
      <c r="T561" s="9">
        <f t="shared" si="74"/>
        <v>43192</v>
      </c>
      <c r="U561" t="str">
        <f t="shared" si="75"/>
        <v>TEMPORAL</v>
      </c>
      <c r="V561" t="str">
        <f t="shared" si="76"/>
        <v>RENOVACION PLAZA OD</v>
      </c>
      <c r="W561" t="str">
        <f t="shared" si="77"/>
        <v/>
      </c>
      <c r="X561" t="str">
        <f t="shared" si="78"/>
        <v/>
      </c>
      <c r="Y561" t="str">
        <f t="shared" si="79"/>
        <v/>
      </c>
      <c r="Z561" t="str">
        <f t="shared" si="80"/>
        <v/>
      </c>
    </row>
    <row r="562" spans="3:26" x14ac:dyDescent="0.25">
      <c r="C562" t="s">
        <v>71</v>
      </c>
      <c r="D562">
        <v>466911</v>
      </c>
      <c r="E562" s="9">
        <v>43158</v>
      </c>
      <c r="F562" s="9">
        <v>43192</v>
      </c>
      <c r="G562" t="s">
        <v>903</v>
      </c>
      <c r="H562">
        <v>36</v>
      </c>
      <c r="I562" t="s">
        <v>351</v>
      </c>
      <c r="P562">
        <f t="shared" si="72"/>
        <v>466911</v>
      </c>
      <c r="Q562">
        <f>MATCH(C562, TPlaza[CLAVE], 0)</f>
        <v>36</v>
      </c>
      <c r="R562" t="str">
        <f>IF(B562="", "", MATCH(B562, 'Ausencias Clean'!$M$2:$M$763, 0))</f>
        <v/>
      </c>
      <c r="S562" s="9">
        <f t="shared" si="73"/>
        <v>43158</v>
      </c>
      <c r="T562" s="9">
        <f t="shared" si="74"/>
        <v>43192</v>
      </c>
      <c r="U562" t="str">
        <f t="shared" si="75"/>
        <v>TEMPORAL</v>
      </c>
      <c r="V562" t="str">
        <f t="shared" si="76"/>
        <v>RENOVACION PLAZA OD</v>
      </c>
      <c r="W562" t="str">
        <f t="shared" si="77"/>
        <v/>
      </c>
      <c r="X562" t="str">
        <f t="shared" si="78"/>
        <v/>
      </c>
      <c r="Y562" t="str">
        <f t="shared" si="79"/>
        <v/>
      </c>
      <c r="Z562" t="str">
        <f t="shared" si="80"/>
        <v/>
      </c>
    </row>
    <row r="563" spans="3:26" x14ac:dyDescent="0.25">
      <c r="C563" t="s">
        <v>109</v>
      </c>
      <c r="D563">
        <v>852387</v>
      </c>
      <c r="E563" s="9">
        <v>43158</v>
      </c>
      <c r="F563" s="9">
        <v>43192</v>
      </c>
      <c r="G563" t="s">
        <v>903</v>
      </c>
      <c r="H563">
        <v>55</v>
      </c>
      <c r="I563" t="s">
        <v>354</v>
      </c>
      <c r="P563">
        <f t="shared" si="72"/>
        <v>852387</v>
      </c>
      <c r="Q563">
        <f>MATCH(C563, TPlaza[CLAVE], 0)</f>
        <v>55</v>
      </c>
      <c r="R563" t="str">
        <f>IF(B563="", "", MATCH(B563, 'Ausencias Clean'!$M$2:$M$763, 0))</f>
        <v/>
      </c>
      <c r="S563" s="9">
        <f t="shared" si="73"/>
        <v>43158</v>
      </c>
      <c r="T563" s="9">
        <f t="shared" si="74"/>
        <v>43192</v>
      </c>
      <c r="U563" t="str">
        <f t="shared" si="75"/>
        <v>TEMPORAL</v>
      </c>
      <c r="V563" t="str">
        <f t="shared" si="76"/>
        <v>RENOVACION PLAZA OD</v>
      </c>
      <c r="W563" t="str">
        <f t="shared" si="77"/>
        <v/>
      </c>
      <c r="X563" t="str">
        <f t="shared" si="78"/>
        <v/>
      </c>
      <c r="Y563" t="str">
        <f t="shared" si="79"/>
        <v/>
      </c>
      <c r="Z563" t="str">
        <f t="shared" si="80"/>
        <v/>
      </c>
    </row>
    <row r="564" spans="3:26" x14ac:dyDescent="0.25">
      <c r="C564" t="s">
        <v>111</v>
      </c>
      <c r="D564">
        <v>652482</v>
      </c>
      <c r="E564" s="9">
        <v>43158</v>
      </c>
      <c r="F564" s="9">
        <v>43192</v>
      </c>
      <c r="G564" t="s">
        <v>931</v>
      </c>
      <c r="H564">
        <v>56</v>
      </c>
      <c r="I564" t="s">
        <v>331</v>
      </c>
      <c r="P564">
        <f t="shared" si="72"/>
        <v>652482</v>
      </c>
      <c r="Q564">
        <f>MATCH(C564, TPlaza[CLAVE], 0)</f>
        <v>56</v>
      </c>
      <c r="R564" t="str">
        <f>IF(B564="", "", MATCH(B564, 'Ausencias Clean'!$M$2:$M$763, 0))</f>
        <v/>
      </c>
      <c r="S564" s="9">
        <f t="shared" si="73"/>
        <v>43158</v>
      </c>
      <c r="T564" s="9">
        <f t="shared" si="74"/>
        <v>43192</v>
      </c>
      <c r="U564" t="str">
        <f t="shared" si="75"/>
        <v>TEMPORAL</v>
      </c>
      <c r="V564" t="str">
        <f t="shared" si="76"/>
        <v>12-8 20211312 RENOVACION PLAZA OD</v>
      </c>
      <c r="W564" t="str">
        <f t="shared" si="77"/>
        <v/>
      </c>
      <c r="X564" t="str">
        <f t="shared" si="78"/>
        <v/>
      </c>
      <c r="Y564" t="str">
        <f t="shared" si="79"/>
        <v/>
      </c>
      <c r="Z564" t="str">
        <f t="shared" si="80"/>
        <v/>
      </c>
    </row>
    <row r="565" spans="3:26" x14ac:dyDescent="0.25">
      <c r="C565" t="s">
        <v>113</v>
      </c>
      <c r="D565">
        <v>517366</v>
      </c>
      <c r="E565" s="9">
        <v>43158</v>
      </c>
      <c r="F565" s="9">
        <v>43192</v>
      </c>
      <c r="G565" t="s">
        <v>903</v>
      </c>
      <c r="H565">
        <v>57</v>
      </c>
      <c r="I565" t="s">
        <v>335</v>
      </c>
      <c r="P565">
        <f t="shared" si="72"/>
        <v>517366</v>
      </c>
      <c r="Q565">
        <f>MATCH(C565, TPlaza[CLAVE], 0)</f>
        <v>57</v>
      </c>
      <c r="R565" t="str">
        <f>IF(B565="", "", MATCH(B565, 'Ausencias Clean'!$M$2:$M$763, 0))</f>
        <v/>
      </c>
      <c r="S565" s="9">
        <f t="shared" si="73"/>
        <v>43158</v>
      </c>
      <c r="T565" s="9">
        <f t="shared" si="74"/>
        <v>43192</v>
      </c>
      <c r="U565" t="str">
        <f t="shared" si="75"/>
        <v>TEMPORAL</v>
      </c>
      <c r="V565" t="str">
        <f t="shared" si="76"/>
        <v>RENOVACION PLAZA OD</v>
      </c>
      <c r="W565" t="str">
        <f t="shared" si="77"/>
        <v/>
      </c>
      <c r="X565" t="str">
        <f t="shared" si="78"/>
        <v/>
      </c>
      <c r="Y565" t="str">
        <f t="shared" si="79"/>
        <v/>
      </c>
      <c r="Z565" t="str">
        <f t="shared" si="80"/>
        <v/>
      </c>
    </row>
    <row r="566" spans="3:26" x14ac:dyDescent="0.25">
      <c r="C566" t="s">
        <v>115</v>
      </c>
      <c r="D566">
        <v>388176</v>
      </c>
      <c r="E566" s="9">
        <v>43158</v>
      </c>
      <c r="F566" s="9">
        <v>43192</v>
      </c>
      <c r="G566" t="s">
        <v>903</v>
      </c>
      <c r="H566">
        <v>58</v>
      </c>
      <c r="I566" t="s">
        <v>334</v>
      </c>
      <c r="P566">
        <f t="shared" si="72"/>
        <v>388176</v>
      </c>
      <c r="Q566">
        <f>MATCH(C566, TPlaza[CLAVE], 0)</f>
        <v>58</v>
      </c>
      <c r="R566" t="str">
        <f>IF(B566="", "", MATCH(B566, 'Ausencias Clean'!$M$2:$M$763, 0))</f>
        <v/>
      </c>
      <c r="S566" s="9">
        <f t="shared" si="73"/>
        <v>43158</v>
      </c>
      <c r="T566" s="9">
        <f t="shared" si="74"/>
        <v>43192</v>
      </c>
      <c r="U566" t="str">
        <f t="shared" si="75"/>
        <v>TEMPORAL</v>
      </c>
      <c r="V566" t="str">
        <f t="shared" si="76"/>
        <v>RENOVACION PLAZA OD</v>
      </c>
      <c r="W566" t="str">
        <f t="shared" si="77"/>
        <v/>
      </c>
      <c r="X566" t="str">
        <f t="shared" si="78"/>
        <v/>
      </c>
      <c r="Y566" t="str">
        <f t="shared" si="79"/>
        <v/>
      </c>
      <c r="Z566" t="str">
        <f t="shared" si="80"/>
        <v/>
      </c>
    </row>
    <row r="567" spans="3:26" x14ac:dyDescent="0.25">
      <c r="C567" t="s">
        <v>119</v>
      </c>
      <c r="D567">
        <v>370184</v>
      </c>
      <c r="E567" s="9">
        <v>43158</v>
      </c>
      <c r="F567" s="9">
        <v>43192</v>
      </c>
      <c r="G567" t="s">
        <v>903</v>
      </c>
      <c r="H567">
        <v>60</v>
      </c>
      <c r="I567" t="s">
        <v>330</v>
      </c>
      <c r="P567">
        <f t="shared" si="72"/>
        <v>370184</v>
      </c>
      <c r="Q567">
        <f>MATCH(C567, TPlaza[CLAVE], 0)</f>
        <v>60</v>
      </c>
      <c r="R567" t="str">
        <f>IF(B567="", "", MATCH(B567, 'Ausencias Clean'!$M$2:$M$763, 0))</f>
        <v/>
      </c>
      <c r="S567" s="9">
        <f t="shared" si="73"/>
        <v>43158</v>
      </c>
      <c r="T567" s="9">
        <f t="shared" si="74"/>
        <v>43192</v>
      </c>
      <c r="U567" t="str">
        <f t="shared" si="75"/>
        <v>TEMPORAL</v>
      </c>
      <c r="V567" t="str">
        <f t="shared" si="76"/>
        <v>RENOVACION PLAZA OD</v>
      </c>
      <c r="W567" t="str">
        <f t="shared" si="77"/>
        <v/>
      </c>
      <c r="X567" t="str">
        <f t="shared" si="78"/>
        <v/>
      </c>
      <c r="Y567" t="str">
        <f t="shared" si="79"/>
        <v/>
      </c>
      <c r="Z567" t="str">
        <f t="shared" si="80"/>
        <v/>
      </c>
    </row>
    <row r="568" spans="3:26" x14ac:dyDescent="0.25">
      <c r="C568" t="s">
        <v>121</v>
      </c>
      <c r="D568">
        <v>369907</v>
      </c>
      <c r="E568" s="9">
        <v>43158</v>
      </c>
      <c r="F568" s="9">
        <v>43192</v>
      </c>
      <c r="G568" t="s">
        <v>903</v>
      </c>
      <c r="H568">
        <v>61</v>
      </c>
      <c r="I568" t="s">
        <v>327</v>
      </c>
      <c r="P568">
        <f t="shared" si="72"/>
        <v>369907</v>
      </c>
      <c r="Q568">
        <f>MATCH(C568, TPlaza[CLAVE], 0)</f>
        <v>61</v>
      </c>
      <c r="R568" t="str">
        <f>IF(B568="", "", MATCH(B568, 'Ausencias Clean'!$M$2:$M$763, 0))</f>
        <v/>
      </c>
      <c r="S568" s="9">
        <f t="shared" si="73"/>
        <v>43158</v>
      </c>
      <c r="T568" s="9">
        <f t="shared" si="74"/>
        <v>43192</v>
      </c>
      <c r="U568" t="str">
        <f t="shared" si="75"/>
        <v>TEMPORAL</v>
      </c>
      <c r="V568" t="str">
        <f t="shared" si="76"/>
        <v>RENOVACION PLAZA OD</v>
      </c>
      <c r="W568" t="str">
        <f t="shared" si="77"/>
        <v/>
      </c>
      <c r="X568" t="str">
        <f t="shared" si="78"/>
        <v/>
      </c>
      <c r="Y568" t="str">
        <f t="shared" si="79"/>
        <v/>
      </c>
      <c r="Z568" t="str">
        <f t="shared" si="80"/>
        <v/>
      </c>
    </row>
    <row r="569" spans="3:26" x14ac:dyDescent="0.25">
      <c r="C569" t="s">
        <v>31</v>
      </c>
      <c r="D569">
        <v>866468</v>
      </c>
      <c r="E569" s="9">
        <v>43158</v>
      </c>
      <c r="F569" s="9">
        <v>43192</v>
      </c>
      <c r="H569">
        <v>16</v>
      </c>
      <c r="I569" t="s">
        <v>306</v>
      </c>
      <c r="P569">
        <f t="shared" si="72"/>
        <v>866468</v>
      </c>
      <c r="Q569">
        <f>MATCH(C569, TPlaza[CLAVE], 0)</f>
        <v>16</v>
      </c>
      <c r="R569" t="str">
        <f>IF(B569="", "", MATCH(B569, 'Ausencias Clean'!$M$2:$M$763, 0))</f>
        <v/>
      </c>
      <c r="S569" s="9">
        <f t="shared" si="73"/>
        <v>43158</v>
      </c>
      <c r="T569" s="9">
        <f t="shared" si="74"/>
        <v>43192</v>
      </c>
      <c r="U569" t="str">
        <f t="shared" si="75"/>
        <v>TEMPORAL</v>
      </c>
      <c r="V569" t="str">
        <f t="shared" si="76"/>
        <v/>
      </c>
      <c r="W569" t="str">
        <f t="shared" si="77"/>
        <v/>
      </c>
      <c r="X569" t="str">
        <f t="shared" si="78"/>
        <v/>
      </c>
      <c r="Y569" t="str">
        <f t="shared" si="79"/>
        <v/>
      </c>
      <c r="Z569" t="str">
        <f t="shared" si="80"/>
        <v/>
      </c>
    </row>
    <row r="570" spans="3:26" x14ac:dyDescent="0.25">
      <c r="C570" t="s">
        <v>39</v>
      </c>
      <c r="D570">
        <v>566818</v>
      </c>
      <c r="E570" s="9">
        <v>43158</v>
      </c>
      <c r="F570" s="9">
        <v>43192</v>
      </c>
      <c r="H570">
        <v>20</v>
      </c>
      <c r="I570" t="s">
        <v>357</v>
      </c>
      <c r="P570">
        <f t="shared" si="72"/>
        <v>566818</v>
      </c>
      <c r="Q570">
        <f>MATCH(C570, TPlaza[CLAVE], 0)</f>
        <v>20</v>
      </c>
      <c r="R570" t="str">
        <f>IF(B570="", "", MATCH(B570, 'Ausencias Clean'!$M$2:$M$763, 0))</f>
        <v/>
      </c>
      <c r="S570" s="9">
        <f t="shared" si="73"/>
        <v>43158</v>
      </c>
      <c r="T570" s="9">
        <f t="shared" si="74"/>
        <v>43192</v>
      </c>
      <c r="U570" t="str">
        <f t="shared" si="75"/>
        <v>TEMPORAL</v>
      </c>
      <c r="V570" t="str">
        <f t="shared" si="76"/>
        <v/>
      </c>
      <c r="W570" t="str">
        <f t="shared" si="77"/>
        <v/>
      </c>
      <c r="X570" t="str">
        <f t="shared" si="78"/>
        <v/>
      </c>
      <c r="Y570" t="str">
        <f t="shared" si="79"/>
        <v/>
      </c>
      <c r="Z570" t="str">
        <f t="shared" si="80"/>
        <v/>
      </c>
    </row>
    <row r="571" spans="3:26" x14ac:dyDescent="0.25">
      <c r="C571" t="s">
        <v>45</v>
      </c>
      <c r="D571">
        <v>779082</v>
      </c>
      <c r="E571" s="9">
        <v>43158</v>
      </c>
      <c r="F571" s="9">
        <v>43192</v>
      </c>
      <c r="H571">
        <v>23</v>
      </c>
      <c r="I571" t="s">
        <v>384</v>
      </c>
      <c r="P571">
        <f t="shared" si="72"/>
        <v>779082</v>
      </c>
      <c r="Q571">
        <f>MATCH(C571, TPlaza[CLAVE], 0)</f>
        <v>23</v>
      </c>
      <c r="R571" t="str">
        <f>IF(B571="", "", MATCH(B571, 'Ausencias Clean'!$M$2:$M$763, 0))</f>
        <v/>
      </c>
      <c r="S571" s="9">
        <f t="shared" si="73"/>
        <v>43158</v>
      </c>
      <c r="T571" s="9">
        <f t="shared" si="74"/>
        <v>43192</v>
      </c>
      <c r="U571" t="str">
        <f t="shared" si="75"/>
        <v>TEMPORAL</v>
      </c>
      <c r="V571" t="str">
        <f t="shared" si="76"/>
        <v/>
      </c>
      <c r="W571" t="str">
        <f t="shared" si="77"/>
        <v/>
      </c>
      <c r="X571" t="str">
        <f t="shared" si="78"/>
        <v/>
      </c>
      <c r="Y571" t="str">
        <f t="shared" si="79"/>
        <v/>
      </c>
      <c r="Z571" t="str">
        <f t="shared" si="80"/>
        <v/>
      </c>
    </row>
    <row r="572" spans="3:26" x14ac:dyDescent="0.25">
      <c r="C572" t="s">
        <v>79</v>
      </c>
      <c r="D572">
        <v>549473</v>
      </c>
      <c r="E572" s="9">
        <v>43158</v>
      </c>
      <c r="F572" s="9">
        <v>43192</v>
      </c>
      <c r="H572">
        <v>40</v>
      </c>
      <c r="I572" t="s">
        <v>328</v>
      </c>
      <c r="P572">
        <f t="shared" si="72"/>
        <v>549473</v>
      </c>
      <c r="Q572">
        <f>MATCH(C572, TPlaza[CLAVE], 0)</f>
        <v>40</v>
      </c>
      <c r="R572" t="str">
        <f>IF(B572="", "", MATCH(B572, 'Ausencias Clean'!$M$2:$M$763, 0))</f>
        <v/>
      </c>
      <c r="S572" s="9">
        <f t="shared" si="73"/>
        <v>43158</v>
      </c>
      <c r="T572" s="9">
        <f t="shared" si="74"/>
        <v>43192</v>
      </c>
      <c r="U572" t="str">
        <f t="shared" si="75"/>
        <v>TEMPORAL</v>
      </c>
      <c r="V572" t="str">
        <f t="shared" si="76"/>
        <v/>
      </c>
      <c r="W572" t="str">
        <f t="shared" si="77"/>
        <v/>
      </c>
      <c r="X572" t="str">
        <f t="shared" si="78"/>
        <v/>
      </c>
      <c r="Y572" t="str">
        <f t="shared" si="79"/>
        <v/>
      </c>
      <c r="Z572" t="str">
        <f t="shared" si="80"/>
        <v/>
      </c>
    </row>
    <row r="573" spans="3:26" x14ac:dyDescent="0.25">
      <c r="C573" t="s">
        <v>59</v>
      </c>
      <c r="D573">
        <v>814776</v>
      </c>
      <c r="E573" s="9">
        <v>43158</v>
      </c>
      <c r="F573" s="9">
        <v>43192</v>
      </c>
      <c r="H573">
        <v>30</v>
      </c>
      <c r="I573" t="s">
        <v>382</v>
      </c>
      <c r="P573">
        <f t="shared" si="72"/>
        <v>814776</v>
      </c>
      <c r="Q573">
        <f>MATCH(C573, TPlaza[CLAVE], 0)</f>
        <v>30</v>
      </c>
      <c r="R573" t="str">
        <f>IF(B573="", "", MATCH(B573, 'Ausencias Clean'!$M$2:$M$763, 0))</f>
        <v/>
      </c>
      <c r="S573" s="9">
        <f t="shared" si="73"/>
        <v>43158</v>
      </c>
      <c r="T573" s="9">
        <f t="shared" si="74"/>
        <v>43192</v>
      </c>
      <c r="U573" t="str">
        <f t="shared" si="75"/>
        <v>TEMPORAL</v>
      </c>
      <c r="V573" t="str">
        <f t="shared" si="76"/>
        <v/>
      </c>
      <c r="W573" t="str">
        <f t="shared" si="77"/>
        <v/>
      </c>
      <c r="X573" t="str">
        <f t="shared" si="78"/>
        <v/>
      </c>
      <c r="Y573" t="str">
        <f t="shared" si="79"/>
        <v/>
      </c>
      <c r="Z573" t="str">
        <f t="shared" si="80"/>
        <v/>
      </c>
    </row>
    <row r="574" spans="3:26" x14ac:dyDescent="0.25">
      <c r="C574" t="s">
        <v>135</v>
      </c>
      <c r="D574">
        <v>516899</v>
      </c>
      <c r="E574" s="9">
        <v>43158</v>
      </c>
      <c r="F574" s="9">
        <v>43192</v>
      </c>
      <c r="H574">
        <v>68</v>
      </c>
      <c r="I574" t="s">
        <v>385</v>
      </c>
      <c r="P574">
        <f t="shared" si="72"/>
        <v>516899</v>
      </c>
      <c r="Q574">
        <f>MATCH(C574, TPlaza[CLAVE], 0)</f>
        <v>68</v>
      </c>
      <c r="R574" t="str">
        <f>IF(B574="", "", MATCH(B574, 'Ausencias Clean'!$M$2:$M$763, 0))</f>
        <v/>
      </c>
      <c r="S574" s="9">
        <f t="shared" si="73"/>
        <v>43158</v>
      </c>
      <c r="T574" s="9">
        <f t="shared" si="74"/>
        <v>43192</v>
      </c>
      <c r="U574" t="str">
        <f t="shared" si="75"/>
        <v>TEMPORAL</v>
      </c>
      <c r="V574" t="str">
        <f t="shared" si="76"/>
        <v/>
      </c>
      <c r="W574" t="str">
        <f t="shared" si="77"/>
        <v/>
      </c>
      <c r="X574" t="str">
        <f t="shared" si="78"/>
        <v/>
      </c>
      <c r="Y574" t="str">
        <f t="shared" si="79"/>
        <v/>
      </c>
      <c r="Z574" t="str">
        <f t="shared" si="80"/>
        <v/>
      </c>
    </row>
    <row r="575" spans="3:26" x14ac:dyDescent="0.25">
      <c r="C575" t="s">
        <v>127</v>
      </c>
      <c r="D575">
        <v>500095</v>
      </c>
      <c r="E575" s="9">
        <v>43158</v>
      </c>
      <c r="F575" s="9">
        <v>43192</v>
      </c>
      <c r="H575">
        <v>64</v>
      </c>
      <c r="I575" t="s">
        <v>391</v>
      </c>
      <c r="P575">
        <f t="shared" si="72"/>
        <v>500095</v>
      </c>
      <c r="Q575">
        <f>MATCH(C575, TPlaza[CLAVE], 0)</f>
        <v>64</v>
      </c>
      <c r="R575" t="str">
        <f>IF(B575="", "", MATCH(B575, 'Ausencias Clean'!$M$2:$M$763, 0))</f>
        <v/>
      </c>
      <c r="S575" s="9">
        <f t="shared" si="73"/>
        <v>43158</v>
      </c>
      <c r="T575" s="9">
        <f t="shared" si="74"/>
        <v>43192</v>
      </c>
      <c r="U575" t="str">
        <f t="shared" si="75"/>
        <v>TEMPORAL</v>
      </c>
      <c r="V575" t="str">
        <f t="shared" si="76"/>
        <v/>
      </c>
      <c r="W575" t="str">
        <f t="shared" si="77"/>
        <v/>
      </c>
      <c r="X575" t="str">
        <f t="shared" si="78"/>
        <v/>
      </c>
      <c r="Y575" t="str">
        <f t="shared" si="79"/>
        <v/>
      </c>
      <c r="Z575" t="str">
        <f t="shared" si="80"/>
        <v/>
      </c>
    </row>
    <row r="576" spans="3:26" x14ac:dyDescent="0.25">
      <c r="C576" t="s">
        <v>145</v>
      </c>
      <c r="D576">
        <v>447360</v>
      </c>
      <c r="E576" s="9">
        <v>43158</v>
      </c>
      <c r="F576" s="9">
        <v>43192</v>
      </c>
      <c r="H576">
        <v>73</v>
      </c>
      <c r="I576" t="s">
        <v>405</v>
      </c>
      <c r="P576">
        <f t="shared" si="72"/>
        <v>447360</v>
      </c>
      <c r="Q576">
        <f>MATCH(C576, TPlaza[CLAVE], 0)</f>
        <v>73</v>
      </c>
      <c r="R576" t="str">
        <f>IF(B576="", "", MATCH(B576, 'Ausencias Clean'!$M$2:$M$763, 0))</f>
        <v/>
      </c>
      <c r="S576" s="9">
        <f t="shared" si="73"/>
        <v>43158</v>
      </c>
      <c r="T576" s="9">
        <f t="shared" si="74"/>
        <v>43192</v>
      </c>
      <c r="U576" t="str">
        <f t="shared" si="75"/>
        <v>TEMPORAL</v>
      </c>
      <c r="V576" t="str">
        <f t="shared" si="76"/>
        <v/>
      </c>
      <c r="W576" t="str">
        <f t="shared" si="77"/>
        <v/>
      </c>
      <c r="X576" t="str">
        <f t="shared" si="78"/>
        <v/>
      </c>
      <c r="Y576" t="str">
        <f t="shared" si="79"/>
        <v/>
      </c>
      <c r="Z576" t="str">
        <f t="shared" si="80"/>
        <v/>
      </c>
    </row>
    <row r="577" spans="1:26" x14ac:dyDescent="0.25">
      <c r="C577" t="s">
        <v>143</v>
      </c>
      <c r="D577">
        <v>481382</v>
      </c>
      <c r="E577" s="9">
        <v>43158</v>
      </c>
      <c r="F577" s="9">
        <v>43192</v>
      </c>
      <c r="H577">
        <v>72</v>
      </c>
      <c r="I577" t="s">
        <v>403</v>
      </c>
      <c r="P577">
        <f t="shared" si="72"/>
        <v>481382</v>
      </c>
      <c r="Q577">
        <f>MATCH(C577, TPlaza[CLAVE], 0)</f>
        <v>72</v>
      </c>
      <c r="R577" t="str">
        <f>IF(B577="", "", MATCH(B577, 'Ausencias Clean'!$M$2:$M$763, 0))</f>
        <v/>
      </c>
      <c r="S577" s="9">
        <f t="shared" si="73"/>
        <v>43158</v>
      </c>
      <c r="T577" s="9">
        <f t="shared" si="74"/>
        <v>43192</v>
      </c>
      <c r="U577" t="str">
        <f t="shared" si="75"/>
        <v>TEMPORAL</v>
      </c>
      <c r="V577" t="str">
        <f t="shared" si="76"/>
        <v/>
      </c>
      <c r="W577" t="str">
        <f t="shared" si="77"/>
        <v/>
      </c>
      <c r="X577" t="str">
        <f t="shared" si="78"/>
        <v/>
      </c>
      <c r="Y577" t="str">
        <f t="shared" si="79"/>
        <v/>
      </c>
      <c r="Z577" t="str">
        <f t="shared" si="80"/>
        <v/>
      </c>
    </row>
    <row r="578" spans="1:26" x14ac:dyDescent="0.25">
      <c r="C578" t="s">
        <v>149</v>
      </c>
      <c r="D578">
        <v>305721</v>
      </c>
      <c r="E578" s="9">
        <v>43158</v>
      </c>
      <c r="F578" s="9">
        <v>43192</v>
      </c>
      <c r="H578">
        <v>75</v>
      </c>
      <c r="I578" t="s">
        <v>404</v>
      </c>
      <c r="P578">
        <f t="shared" ref="P578:P641" si="81">D578</f>
        <v>305721</v>
      </c>
      <c r="Q578">
        <f>MATCH(C578, TPlaza[CLAVE], 0)</f>
        <v>75</v>
      </c>
      <c r="R578" t="str">
        <f>IF(B578="", "", MATCH(B578, 'Ausencias Clean'!$M$2:$M$763, 0))</f>
        <v/>
      </c>
      <c r="S578" s="9">
        <f t="shared" ref="S578:S641" si="82">E578</f>
        <v>43158</v>
      </c>
      <c r="T578" s="9">
        <f t="shared" ref="T578:T641" si="83">F578</f>
        <v>43192</v>
      </c>
      <c r="U578" t="str">
        <f t="shared" ref="U578:U641" si="84">IF(F578=DATE(9999, 12,31), "DEFINITIVO", "TEMPORAL")</f>
        <v>TEMPORAL</v>
      </c>
      <c r="V578" t="str">
        <f t="shared" ref="V578:V641" si="85">IF(G578="", "", G578)</f>
        <v/>
      </c>
      <c r="W578" t="str">
        <f t="shared" ref="W578:W641" si="86">IF(B578="", "", B578)</f>
        <v/>
      </c>
      <c r="X578" t="str">
        <f t="shared" ref="X578:X641" si="87">IF(J578="", "", J578)</f>
        <v/>
      </c>
      <c r="Y578" t="str">
        <f t="shared" ref="Y578:Y641" si="88">IF(K578="", "", K578)</f>
        <v/>
      </c>
      <c r="Z578" t="str">
        <f t="shared" ref="Z578:Z641" si="89">IF(L578="", "", L578)</f>
        <v/>
      </c>
    </row>
    <row r="579" spans="1:26" x14ac:dyDescent="0.25">
      <c r="C579" t="s">
        <v>131</v>
      </c>
      <c r="D579">
        <v>267971</v>
      </c>
      <c r="E579" s="9">
        <v>43158</v>
      </c>
      <c r="F579" s="9">
        <v>43192</v>
      </c>
      <c r="G579" t="s">
        <v>932</v>
      </c>
      <c r="H579">
        <v>66</v>
      </c>
      <c r="I579" t="s">
        <v>398</v>
      </c>
      <c r="P579">
        <f t="shared" si="81"/>
        <v>267971</v>
      </c>
      <c r="Q579">
        <f>MATCH(C579, TPlaza[CLAVE], 0)</f>
        <v>66</v>
      </c>
      <c r="R579" t="str">
        <f>IF(B579="", "", MATCH(B579, 'Ausencias Clean'!$M$2:$M$763, 0))</f>
        <v/>
      </c>
      <c r="S579" s="9">
        <f t="shared" si="82"/>
        <v>43158</v>
      </c>
      <c r="T579" s="9">
        <f t="shared" si="83"/>
        <v>43192</v>
      </c>
      <c r="U579" t="str">
        <f t="shared" si="84"/>
        <v>TEMPORAL</v>
      </c>
      <c r="V579" t="str">
        <f t="shared" si="85"/>
        <v>12-5 20211255</v>
      </c>
      <c r="W579" t="str">
        <f t="shared" si="86"/>
        <v/>
      </c>
      <c r="X579" t="str">
        <f t="shared" si="87"/>
        <v/>
      </c>
      <c r="Y579" t="str">
        <f t="shared" si="88"/>
        <v/>
      </c>
      <c r="Z579" t="str">
        <f t="shared" si="89"/>
        <v/>
      </c>
    </row>
    <row r="580" spans="1:26" x14ac:dyDescent="0.25">
      <c r="A580" t="s">
        <v>933</v>
      </c>
      <c r="B580" t="s">
        <v>934</v>
      </c>
      <c r="C580" t="s">
        <v>27</v>
      </c>
      <c r="D580">
        <v>482433</v>
      </c>
      <c r="E580" s="9">
        <v>43157</v>
      </c>
      <c r="F580" s="9">
        <v>43192</v>
      </c>
      <c r="H580">
        <v>14</v>
      </c>
      <c r="I580" t="s">
        <v>314</v>
      </c>
      <c r="P580">
        <f t="shared" si="81"/>
        <v>482433</v>
      </c>
      <c r="Q580">
        <f>MATCH(C580, TPlaza[CLAVE], 0)</f>
        <v>14</v>
      </c>
      <c r="R580">
        <f>IF(B580="", "", MATCH(B580, 'Ausencias Clean'!$M$2:$M$763, 0))</f>
        <v>365</v>
      </c>
      <c r="S580" s="9">
        <f t="shared" si="82"/>
        <v>43157</v>
      </c>
      <c r="T580" s="9">
        <f t="shared" si="83"/>
        <v>43192</v>
      </c>
      <c r="U580" t="str">
        <f t="shared" si="84"/>
        <v>TEMPORAL</v>
      </c>
      <c r="V580" t="str">
        <f t="shared" si="85"/>
        <v/>
      </c>
      <c r="W580" t="str">
        <f t="shared" si="86"/>
        <v>VA-490746-240286003031012-20180226-20180402-368</v>
      </c>
      <c r="X580" t="str">
        <f t="shared" si="87"/>
        <v/>
      </c>
      <c r="Y580" t="str">
        <f t="shared" si="88"/>
        <v/>
      </c>
      <c r="Z580" t="str">
        <f t="shared" si="89"/>
        <v/>
      </c>
    </row>
    <row r="581" spans="1:26" x14ac:dyDescent="0.25">
      <c r="C581" t="s">
        <v>33</v>
      </c>
      <c r="D581">
        <v>934947</v>
      </c>
      <c r="E581" s="9">
        <v>43157</v>
      </c>
      <c r="F581" s="9">
        <v>43192</v>
      </c>
      <c r="G581" t="s">
        <v>935</v>
      </c>
      <c r="H581">
        <v>17</v>
      </c>
      <c r="I581" t="s">
        <v>352</v>
      </c>
      <c r="P581">
        <f t="shared" si="81"/>
        <v>934947</v>
      </c>
      <c r="Q581">
        <f>MATCH(C581, TPlaza[CLAVE], 0)</f>
        <v>17</v>
      </c>
      <c r="R581" t="str">
        <f>IF(B581="", "", MATCH(B581, 'Ausencias Clean'!$M$2:$M$763, 0))</f>
        <v/>
      </c>
      <c r="S581" s="9">
        <f t="shared" si="82"/>
        <v>43157</v>
      </c>
      <c r="T581" s="9">
        <f t="shared" si="83"/>
        <v>43192</v>
      </c>
      <c r="U581" t="str">
        <f t="shared" si="84"/>
        <v>TEMPORAL</v>
      </c>
      <c r="V581" t="str">
        <f t="shared" si="85"/>
        <v>POR JUAN A. GOMEZ EN VAC. DE WENCE</v>
      </c>
      <c r="W581" t="str">
        <f t="shared" si="86"/>
        <v/>
      </c>
      <c r="X581" t="str">
        <f t="shared" si="87"/>
        <v/>
      </c>
      <c r="Y581" t="str">
        <f t="shared" si="88"/>
        <v/>
      </c>
      <c r="Z581" t="str">
        <f t="shared" si="89"/>
        <v/>
      </c>
    </row>
    <row r="582" spans="1:26" x14ac:dyDescent="0.25">
      <c r="C582" t="s">
        <v>107</v>
      </c>
      <c r="D582">
        <v>321084</v>
      </c>
      <c r="E582" s="9">
        <v>43159</v>
      </c>
      <c r="F582" s="9">
        <v>43192</v>
      </c>
      <c r="G582" t="s">
        <v>936</v>
      </c>
      <c r="H582">
        <v>54</v>
      </c>
      <c r="I582" t="s">
        <v>326</v>
      </c>
      <c r="P582">
        <f t="shared" si="81"/>
        <v>321084</v>
      </c>
      <c r="Q582">
        <f>MATCH(C582, TPlaza[CLAVE], 0)</f>
        <v>54</v>
      </c>
      <c r="R582" t="str">
        <f>IF(B582="", "", MATCH(B582, 'Ausencias Clean'!$M$2:$M$763, 0))</f>
        <v/>
      </c>
      <c r="S582" s="9">
        <f t="shared" si="82"/>
        <v>43159</v>
      </c>
      <c r="T582" s="9">
        <f t="shared" si="83"/>
        <v>43192</v>
      </c>
      <c r="U582" t="str">
        <f t="shared" si="84"/>
        <v>TEMPORAL</v>
      </c>
      <c r="V582" t="str">
        <f t="shared" si="85"/>
        <v>12-8 20208332</v>
      </c>
      <c r="W582" t="str">
        <f t="shared" si="86"/>
        <v/>
      </c>
      <c r="X582" t="str">
        <f t="shared" si="87"/>
        <v/>
      </c>
      <c r="Y582" t="str">
        <f t="shared" si="88"/>
        <v/>
      </c>
      <c r="Z582" t="str">
        <f t="shared" si="89"/>
        <v/>
      </c>
    </row>
    <row r="583" spans="1:26" x14ac:dyDescent="0.25">
      <c r="C583" t="s">
        <v>141</v>
      </c>
      <c r="D583">
        <v>542634</v>
      </c>
      <c r="E583" s="9">
        <v>43157</v>
      </c>
      <c r="F583" s="9">
        <v>43223</v>
      </c>
      <c r="H583">
        <v>71</v>
      </c>
      <c r="I583" t="s">
        <v>358</v>
      </c>
      <c r="P583">
        <f t="shared" si="81"/>
        <v>542634</v>
      </c>
      <c r="Q583">
        <f>MATCH(C583, TPlaza[CLAVE], 0)</f>
        <v>71</v>
      </c>
      <c r="R583" t="str">
        <f>IF(B583="", "", MATCH(B583, 'Ausencias Clean'!$M$2:$M$763, 0))</f>
        <v/>
      </c>
      <c r="S583" s="9">
        <f t="shared" si="82"/>
        <v>43157</v>
      </c>
      <c r="T583" s="9">
        <f t="shared" si="83"/>
        <v>43223</v>
      </c>
      <c r="U583" t="str">
        <f t="shared" si="84"/>
        <v>TEMPORAL</v>
      </c>
      <c r="V583" t="str">
        <f t="shared" si="85"/>
        <v/>
      </c>
      <c r="W583" t="str">
        <f t="shared" si="86"/>
        <v/>
      </c>
      <c r="X583" t="str">
        <f t="shared" si="87"/>
        <v/>
      </c>
      <c r="Y583" t="str">
        <f t="shared" si="88"/>
        <v/>
      </c>
      <c r="Z583" t="str">
        <f t="shared" si="89"/>
        <v/>
      </c>
    </row>
    <row r="584" spans="1:26" x14ac:dyDescent="0.25">
      <c r="A584" t="s">
        <v>937</v>
      </c>
      <c r="B584" t="s">
        <v>938</v>
      </c>
      <c r="C584" t="s">
        <v>7</v>
      </c>
      <c r="D584">
        <v>203376</v>
      </c>
      <c r="E584" s="9">
        <v>43160</v>
      </c>
      <c r="F584" s="9">
        <v>43162</v>
      </c>
      <c r="G584" t="s">
        <v>939</v>
      </c>
      <c r="H584">
        <v>4</v>
      </c>
      <c r="I584" t="s">
        <v>304</v>
      </c>
      <c r="P584">
        <f t="shared" si="81"/>
        <v>203376</v>
      </c>
      <c r="Q584">
        <f>MATCH(C584, TPlaza[CLAVE], 0)</f>
        <v>4</v>
      </c>
      <c r="R584">
        <f>IF(B584="", "", MATCH(B584, 'Ausencias Clean'!$M$2:$M$763, 0))</f>
        <v>374</v>
      </c>
      <c r="S584" s="9">
        <f t="shared" si="82"/>
        <v>43160</v>
      </c>
      <c r="T584" s="9">
        <f t="shared" si="83"/>
        <v>43162</v>
      </c>
      <c r="U584" t="str">
        <f t="shared" si="84"/>
        <v>TEMPORAL</v>
      </c>
      <c r="V584" t="str">
        <f t="shared" si="85"/>
        <v>POR CURSO DE PANCHITO</v>
      </c>
      <c r="W584" t="str">
        <f t="shared" si="86"/>
        <v>CA-210154-24028600  10001-20180301-20180303-377</v>
      </c>
      <c r="X584" t="str">
        <f t="shared" si="87"/>
        <v/>
      </c>
      <c r="Y584" t="str">
        <f t="shared" si="88"/>
        <v/>
      </c>
      <c r="Z584" t="str">
        <f t="shared" si="89"/>
        <v/>
      </c>
    </row>
    <row r="585" spans="1:26" x14ac:dyDescent="0.25">
      <c r="C585" t="s">
        <v>13</v>
      </c>
      <c r="D585">
        <v>675094</v>
      </c>
      <c r="E585" s="9">
        <v>43160</v>
      </c>
      <c r="F585" s="9">
        <v>43162</v>
      </c>
      <c r="G585" t="s">
        <v>940</v>
      </c>
      <c r="H585">
        <v>7</v>
      </c>
      <c r="I585" t="s">
        <v>402</v>
      </c>
      <c r="P585">
        <f t="shared" si="81"/>
        <v>675094</v>
      </c>
      <c r="Q585">
        <f>MATCH(C585, TPlaza[CLAVE], 0)</f>
        <v>7</v>
      </c>
      <c r="R585" t="str">
        <f>IF(B585="", "", MATCH(B585, 'Ausencias Clean'!$M$2:$M$763, 0))</f>
        <v/>
      </c>
      <c r="S585" s="9">
        <f t="shared" si="82"/>
        <v>43160</v>
      </c>
      <c r="T585" s="9">
        <f t="shared" si="83"/>
        <v>43162</v>
      </c>
      <c r="U585" t="str">
        <f t="shared" si="84"/>
        <v>TEMPORAL</v>
      </c>
      <c r="V585" t="str">
        <f t="shared" si="85"/>
        <v>POR AMAYA, MOV.X CURSO DE PANCHITO</v>
      </c>
      <c r="W585" t="str">
        <f t="shared" si="86"/>
        <v/>
      </c>
      <c r="X585" t="str">
        <f t="shared" si="87"/>
        <v/>
      </c>
      <c r="Y585" t="str">
        <f t="shared" si="88"/>
        <v/>
      </c>
      <c r="Z585" t="str">
        <f t="shared" si="89"/>
        <v/>
      </c>
    </row>
    <row r="586" spans="1:26" x14ac:dyDescent="0.25">
      <c r="A586" t="s">
        <v>941</v>
      </c>
      <c r="B586" t="s">
        <v>942</v>
      </c>
      <c r="C586" t="s">
        <v>103</v>
      </c>
      <c r="D586">
        <v>419235</v>
      </c>
      <c r="E586" s="9">
        <v>43164</v>
      </c>
      <c r="F586" s="9">
        <v>43165</v>
      </c>
      <c r="G586" t="s">
        <v>843</v>
      </c>
      <c r="H586">
        <v>52</v>
      </c>
      <c r="I586" t="s">
        <v>390</v>
      </c>
      <c r="P586">
        <f t="shared" si="81"/>
        <v>419235</v>
      </c>
      <c r="Q586">
        <f>MATCH(C586, TPlaza[CLAVE], 0)</f>
        <v>52</v>
      </c>
      <c r="R586">
        <f>IF(B586="", "", MATCH(B586, 'Ausencias Clean'!$M$2:$M$763, 0))</f>
        <v>376</v>
      </c>
      <c r="S586" s="9">
        <f t="shared" si="82"/>
        <v>43164</v>
      </c>
      <c r="T586" s="9">
        <f t="shared" si="83"/>
        <v>43165</v>
      </c>
      <c r="U586" t="str">
        <f t="shared" si="84"/>
        <v>TEMPORAL</v>
      </c>
      <c r="V586" t="str">
        <f t="shared" si="85"/>
        <v>COBXINICIACION</v>
      </c>
      <c r="W586" t="str">
        <f t="shared" si="86"/>
        <v>CA-386444-24028600  10036-20180305-20180306-379</v>
      </c>
      <c r="X586" t="str">
        <f t="shared" si="87"/>
        <v/>
      </c>
      <c r="Y586" t="str">
        <f t="shared" si="88"/>
        <v/>
      </c>
      <c r="Z586" t="str">
        <f t="shared" si="89"/>
        <v/>
      </c>
    </row>
    <row r="587" spans="1:26" x14ac:dyDescent="0.25">
      <c r="A587" t="s">
        <v>943</v>
      </c>
      <c r="B587" t="s">
        <v>944</v>
      </c>
      <c r="C587" t="s">
        <v>113</v>
      </c>
      <c r="D587">
        <v>516702</v>
      </c>
      <c r="E587" s="9">
        <v>43164</v>
      </c>
      <c r="F587" s="9">
        <v>43165</v>
      </c>
      <c r="G587" t="s">
        <v>843</v>
      </c>
      <c r="H587">
        <v>57</v>
      </c>
      <c r="I587" t="s">
        <v>397</v>
      </c>
      <c r="P587">
        <f t="shared" si="81"/>
        <v>516702</v>
      </c>
      <c r="Q587">
        <f>MATCH(C587, TPlaza[CLAVE], 0)</f>
        <v>57</v>
      </c>
      <c r="R587">
        <f>IF(B587="", "", MATCH(B587, 'Ausencias Clean'!$M$2:$M$763, 0))</f>
        <v>377</v>
      </c>
      <c r="S587" s="9">
        <f t="shared" si="82"/>
        <v>43164</v>
      </c>
      <c r="T587" s="9">
        <f t="shared" si="83"/>
        <v>43165</v>
      </c>
      <c r="U587" t="str">
        <f t="shared" si="84"/>
        <v>TEMPORAL</v>
      </c>
      <c r="V587" t="str">
        <f t="shared" si="85"/>
        <v>COBXINICIACION</v>
      </c>
      <c r="W587" t="str">
        <f t="shared" si="86"/>
        <v>CA-517366-238161003010025021-20180305-20180306-380</v>
      </c>
      <c r="X587" t="str">
        <f t="shared" si="87"/>
        <v/>
      </c>
      <c r="Y587" t="str">
        <f t="shared" si="88"/>
        <v/>
      </c>
      <c r="Z587" t="str">
        <f t="shared" si="89"/>
        <v/>
      </c>
    </row>
    <row r="588" spans="1:26" x14ac:dyDescent="0.25">
      <c r="A588" t="s">
        <v>945</v>
      </c>
      <c r="B588" t="s">
        <v>946</v>
      </c>
      <c r="C588" t="s">
        <v>81</v>
      </c>
      <c r="D588">
        <v>405756</v>
      </c>
      <c r="E588" s="9">
        <v>43164</v>
      </c>
      <c r="F588" s="9">
        <v>43164</v>
      </c>
      <c r="G588" t="s">
        <v>843</v>
      </c>
      <c r="H588">
        <v>41</v>
      </c>
      <c r="I588" t="s">
        <v>372</v>
      </c>
      <c r="P588">
        <f t="shared" si="81"/>
        <v>405756</v>
      </c>
      <c r="Q588">
        <f>MATCH(C588, TPlaza[CLAVE], 0)</f>
        <v>41</v>
      </c>
      <c r="R588">
        <f>IF(B588="", "", MATCH(B588, 'Ausencias Clean'!$M$2:$M$763, 0))</f>
        <v>375</v>
      </c>
      <c r="S588" s="9">
        <f t="shared" si="82"/>
        <v>43164</v>
      </c>
      <c r="T588" s="9">
        <f t="shared" si="83"/>
        <v>43164</v>
      </c>
      <c r="U588" t="str">
        <f t="shared" si="84"/>
        <v>TEMPORAL</v>
      </c>
      <c r="V588" t="str">
        <f t="shared" si="85"/>
        <v>COBXINICIACION</v>
      </c>
      <c r="W588" t="str">
        <f t="shared" si="86"/>
        <v>FA-860778-24028600  10023-20180305-20180305-378</v>
      </c>
      <c r="X588" t="str">
        <f t="shared" si="87"/>
        <v/>
      </c>
      <c r="Y588" t="str">
        <f t="shared" si="88"/>
        <v/>
      </c>
      <c r="Z588" t="str">
        <f t="shared" si="89"/>
        <v/>
      </c>
    </row>
    <row r="589" spans="1:26" x14ac:dyDescent="0.25">
      <c r="A589" t="s">
        <v>947</v>
      </c>
      <c r="B589" t="s">
        <v>948</v>
      </c>
      <c r="C589" t="s">
        <v>61</v>
      </c>
      <c r="D589">
        <v>361730</v>
      </c>
      <c r="E589" s="9">
        <v>43164</v>
      </c>
      <c r="F589" s="9">
        <v>43168</v>
      </c>
      <c r="G589" t="s">
        <v>843</v>
      </c>
      <c r="H589">
        <v>31</v>
      </c>
      <c r="I589" t="s">
        <v>447</v>
      </c>
      <c r="P589">
        <f t="shared" si="81"/>
        <v>361730</v>
      </c>
      <c r="Q589">
        <f>MATCH(C589, TPlaza[CLAVE], 0)</f>
        <v>31</v>
      </c>
      <c r="R589">
        <f>IF(B589="", "", MATCH(B589, 'Ausencias Clean'!$M$2:$M$763, 0))</f>
        <v>380</v>
      </c>
      <c r="S589" s="9">
        <f t="shared" si="82"/>
        <v>43164</v>
      </c>
      <c r="T589" s="9">
        <f t="shared" si="83"/>
        <v>43168</v>
      </c>
      <c r="U589" t="str">
        <f t="shared" si="84"/>
        <v>TEMPORAL</v>
      </c>
      <c r="V589" t="str">
        <f t="shared" si="85"/>
        <v>COBXINICIACION</v>
      </c>
      <c r="W589" t="str">
        <f t="shared" si="86"/>
        <v>CO-502171-24028600  10040-20180305-20180309-383</v>
      </c>
      <c r="X589" t="str">
        <f t="shared" si="87"/>
        <v/>
      </c>
      <c r="Y589" t="str">
        <f t="shared" si="88"/>
        <v/>
      </c>
      <c r="Z589" t="str">
        <f t="shared" si="89"/>
        <v/>
      </c>
    </row>
    <row r="590" spans="1:26" x14ac:dyDescent="0.25">
      <c r="A590" t="s">
        <v>949</v>
      </c>
      <c r="B590" t="s">
        <v>950</v>
      </c>
      <c r="C590" t="s">
        <v>19</v>
      </c>
      <c r="D590">
        <v>313919</v>
      </c>
      <c r="E590" s="9">
        <v>43164</v>
      </c>
      <c r="F590" s="9">
        <v>43165</v>
      </c>
      <c r="G590" t="s">
        <v>951</v>
      </c>
      <c r="H590">
        <v>10</v>
      </c>
      <c r="I590" t="s">
        <v>317</v>
      </c>
      <c r="P590">
        <f t="shared" si="81"/>
        <v>313919</v>
      </c>
      <c r="Q590">
        <f>MATCH(C590, TPlaza[CLAVE], 0)</f>
        <v>10</v>
      </c>
      <c r="R590">
        <f>IF(B590="", "", MATCH(B590, 'Ausencias Clean'!$M$2:$M$763, 0))</f>
        <v>378</v>
      </c>
      <c r="S590" s="9">
        <f t="shared" si="82"/>
        <v>43164</v>
      </c>
      <c r="T590" s="9">
        <f t="shared" si="83"/>
        <v>43165</v>
      </c>
      <c r="U590" t="str">
        <f t="shared" si="84"/>
        <v>TEMPORAL</v>
      </c>
      <c r="V590" t="str">
        <f t="shared" si="85"/>
        <v>POR MONTELLANO EN CURSO</v>
      </c>
      <c r="W590" t="str">
        <f t="shared" si="86"/>
        <v>CA-633190-24028600  10006-20180305-20180306-381</v>
      </c>
      <c r="X590" t="str">
        <f t="shared" si="87"/>
        <v/>
      </c>
      <c r="Y590" t="str">
        <f t="shared" si="88"/>
        <v/>
      </c>
      <c r="Z590" t="str">
        <f t="shared" si="89"/>
        <v/>
      </c>
    </row>
    <row r="591" spans="1:26" x14ac:dyDescent="0.25">
      <c r="C591" t="s">
        <v>83</v>
      </c>
      <c r="D591">
        <v>419985</v>
      </c>
      <c r="E591" s="9">
        <v>43164</v>
      </c>
      <c r="F591" s="9">
        <v>43165</v>
      </c>
      <c r="G591" t="s">
        <v>952</v>
      </c>
      <c r="H591">
        <v>42</v>
      </c>
      <c r="I591" t="s">
        <v>414</v>
      </c>
      <c r="J591" t="s">
        <v>953</v>
      </c>
      <c r="K591" t="s">
        <v>954</v>
      </c>
      <c r="L591" t="s">
        <v>955</v>
      </c>
      <c r="P591">
        <f t="shared" si="81"/>
        <v>419985</v>
      </c>
      <c r="Q591">
        <f>MATCH(C591, TPlaza[CLAVE], 0)</f>
        <v>42</v>
      </c>
      <c r="R591" t="str">
        <f>IF(B591="", "", MATCH(B591, 'Ausencias Clean'!$M$2:$M$763, 0))</f>
        <v/>
      </c>
      <c r="S591" s="9">
        <f t="shared" si="82"/>
        <v>43164</v>
      </c>
      <c r="T591" s="9">
        <f t="shared" si="83"/>
        <v>43165</v>
      </c>
      <c r="U591" t="str">
        <f t="shared" si="84"/>
        <v>TEMPORAL</v>
      </c>
      <c r="V591" t="str">
        <f t="shared" si="85"/>
        <v>12-5 20213750 POR RUBEN SANTA EN ASCENSO</v>
      </c>
      <c r="W591" t="str">
        <f t="shared" si="86"/>
        <v/>
      </c>
      <c r="X591" t="str">
        <f t="shared" si="87"/>
        <v>SUSTITUYE A RUBEN SANTACRUZ RAMIREZ F-313919 ASC TEMP EN MVTO ORIG POR CURSO DE JOSE ALFREDO MONTELLANO HERNANDEZ F-633190</v>
      </c>
      <c r="Y591" t="str">
        <f t="shared" si="88"/>
        <v>12-59 04259 DEL 05.03.2018</v>
      </c>
      <c r="Z591" t="str">
        <f t="shared" si="89"/>
        <v>ASCENSO F-313919</v>
      </c>
    </row>
    <row r="592" spans="1:26" x14ac:dyDescent="0.25">
      <c r="A592" t="s">
        <v>956</v>
      </c>
      <c r="B592" t="s">
        <v>957</v>
      </c>
      <c r="C592" t="s">
        <v>71</v>
      </c>
      <c r="D592">
        <v>452405</v>
      </c>
      <c r="E592" s="9">
        <v>43164</v>
      </c>
      <c r="F592" s="9">
        <v>43165</v>
      </c>
      <c r="G592" t="s">
        <v>958</v>
      </c>
      <c r="H592">
        <v>36</v>
      </c>
      <c r="I592" t="s">
        <v>386</v>
      </c>
      <c r="P592">
        <f t="shared" si="81"/>
        <v>452405</v>
      </c>
      <c r="Q592">
        <f>MATCH(C592, TPlaza[CLAVE], 0)</f>
        <v>36</v>
      </c>
      <c r="R592">
        <f>IF(B592="", "", MATCH(B592, 'Ausencias Clean'!$M$2:$M$763, 0))</f>
        <v>381</v>
      </c>
      <c r="S592" s="9">
        <f t="shared" si="82"/>
        <v>43164</v>
      </c>
      <c r="T592" s="9">
        <f t="shared" si="83"/>
        <v>43165</v>
      </c>
      <c r="U592" t="str">
        <f t="shared" si="84"/>
        <v>TEMPORAL</v>
      </c>
      <c r="V592" t="str">
        <f t="shared" si="85"/>
        <v>POR SEGIO VELAZQUEZ EN CURSO</v>
      </c>
      <c r="W592" t="str">
        <f t="shared" si="86"/>
        <v>CA-466911-240286003031129-20180305-20180306-384</v>
      </c>
      <c r="X592" t="str">
        <f t="shared" si="87"/>
        <v/>
      </c>
      <c r="Y592" t="str">
        <f t="shared" si="88"/>
        <v/>
      </c>
      <c r="Z592" t="str">
        <f t="shared" si="89"/>
        <v/>
      </c>
    </row>
    <row r="593" spans="1:26" x14ac:dyDescent="0.25">
      <c r="A593" t="s">
        <v>959</v>
      </c>
      <c r="B593" t="s">
        <v>960</v>
      </c>
      <c r="C593" t="s">
        <v>13</v>
      </c>
      <c r="D593">
        <v>588783</v>
      </c>
      <c r="E593" s="9">
        <v>43164</v>
      </c>
      <c r="F593" s="9">
        <v>43165</v>
      </c>
      <c r="G593" t="s">
        <v>961</v>
      </c>
      <c r="H593">
        <v>7</v>
      </c>
      <c r="I593" t="s">
        <v>375</v>
      </c>
      <c r="P593">
        <f t="shared" si="81"/>
        <v>588783</v>
      </c>
      <c r="Q593">
        <f>MATCH(C593, TPlaza[CLAVE], 0)</f>
        <v>7</v>
      </c>
      <c r="R593">
        <f>IF(B593="", "", MATCH(B593, 'Ausencias Clean'!$M$2:$M$763, 0))</f>
        <v>382</v>
      </c>
      <c r="S593" s="9">
        <f t="shared" si="82"/>
        <v>43164</v>
      </c>
      <c r="T593" s="9">
        <f t="shared" si="83"/>
        <v>43165</v>
      </c>
      <c r="U593" t="str">
        <f t="shared" si="84"/>
        <v>TEMPORAL</v>
      </c>
      <c r="V593" t="str">
        <f t="shared" si="85"/>
        <v>POR JESUS AMAYA EN CURSO</v>
      </c>
      <c r="W593" t="str">
        <f t="shared" si="86"/>
        <v>CA-203376-24028600  10003-20180305-20180306-385</v>
      </c>
      <c r="X593" t="str">
        <f t="shared" si="87"/>
        <v/>
      </c>
      <c r="Y593" t="str">
        <f t="shared" si="88"/>
        <v/>
      </c>
      <c r="Z593" t="str">
        <f t="shared" si="89"/>
        <v/>
      </c>
    </row>
    <row r="594" spans="1:26" x14ac:dyDescent="0.25">
      <c r="A594" t="s">
        <v>962</v>
      </c>
      <c r="B594" t="s">
        <v>963</v>
      </c>
      <c r="C594" t="s">
        <v>65</v>
      </c>
      <c r="D594">
        <v>566173</v>
      </c>
      <c r="E594" s="9">
        <v>43164</v>
      </c>
      <c r="F594" s="9">
        <v>43165</v>
      </c>
      <c r="G594" t="s">
        <v>964</v>
      </c>
      <c r="H594">
        <v>33</v>
      </c>
      <c r="I594" t="s">
        <v>421</v>
      </c>
      <c r="P594">
        <f t="shared" si="81"/>
        <v>566173</v>
      </c>
      <c r="Q594">
        <f>MATCH(C594, TPlaza[CLAVE], 0)</f>
        <v>33</v>
      </c>
      <c r="R594">
        <f>IF(B594="", "", MATCH(B594, 'Ausencias Clean'!$M$2:$M$763, 0))</f>
        <v>383</v>
      </c>
      <c r="S594" s="9">
        <f t="shared" si="82"/>
        <v>43164</v>
      </c>
      <c r="T594" s="9">
        <f t="shared" si="83"/>
        <v>43165</v>
      </c>
      <c r="U594" t="str">
        <f t="shared" si="84"/>
        <v>TEMPORAL</v>
      </c>
      <c r="V594" t="str">
        <f t="shared" si="85"/>
        <v>POR JAVIER GONZALEZ EN CURSO</v>
      </c>
      <c r="W594" t="str">
        <f t="shared" si="86"/>
        <v>CA-498009-24028600  10042-20180305-20180306-386</v>
      </c>
      <c r="X594" t="str">
        <f t="shared" si="87"/>
        <v/>
      </c>
      <c r="Y594" t="str">
        <f t="shared" si="88"/>
        <v/>
      </c>
      <c r="Z594" t="str">
        <f t="shared" si="89"/>
        <v/>
      </c>
    </row>
    <row r="595" spans="1:26" x14ac:dyDescent="0.25">
      <c r="A595" t="s">
        <v>965</v>
      </c>
      <c r="B595" t="s">
        <v>966</v>
      </c>
      <c r="C595" t="s">
        <v>45</v>
      </c>
      <c r="D595">
        <v>891095</v>
      </c>
      <c r="E595" s="9">
        <v>43164</v>
      </c>
      <c r="F595" s="9">
        <v>43165</v>
      </c>
      <c r="G595" t="s">
        <v>967</v>
      </c>
      <c r="H595">
        <v>23</v>
      </c>
      <c r="I595" t="s">
        <v>369</v>
      </c>
      <c r="P595">
        <f t="shared" si="81"/>
        <v>891095</v>
      </c>
      <c r="Q595">
        <f>MATCH(C595, TPlaza[CLAVE], 0)</f>
        <v>23</v>
      </c>
      <c r="R595">
        <f>IF(B595="", "", MATCH(B595, 'Ausencias Clean'!$M$2:$M$763, 0))</f>
        <v>384</v>
      </c>
      <c r="S595" s="9">
        <f t="shared" si="82"/>
        <v>43164</v>
      </c>
      <c r="T595" s="9">
        <f t="shared" si="83"/>
        <v>43165</v>
      </c>
      <c r="U595" t="str">
        <f t="shared" si="84"/>
        <v>TEMPORAL</v>
      </c>
      <c r="V595" t="str">
        <f t="shared" si="85"/>
        <v>POR NATI EN CURSO</v>
      </c>
      <c r="W595" t="str">
        <f t="shared" si="86"/>
        <v>CA-779082-24028600  10014-20180305-20180306-387</v>
      </c>
      <c r="X595" t="str">
        <f t="shared" si="87"/>
        <v/>
      </c>
      <c r="Y595" t="str">
        <f t="shared" si="88"/>
        <v/>
      </c>
      <c r="Z595" t="str">
        <f t="shared" si="89"/>
        <v/>
      </c>
    </row>
    <row r="596" spans="1:26" x14ac:dyDescent="0.25">
      <c r="A596" t="s">
        <v>968</v>
      </c>
      <c r="B596" t="s">
        <v>969</v>
      </c>
      <c r="C596" t="s">
        <v>35</v>
      </c>
      <c r="D596">
        <v>675094</v>
      </c>
      <c r="E596" s="9">
        <v>43164</v>
      </c>
      <c r="F596" s="9">
        <v>43168</v>
      </c>
      <c r="G596" t="s">
        <v>970</v>
      </c>
      <c r="H596">
        <v>18</v>
      </c>
      <c r="I596" t="s">
        <v>402</v>
      </c>
      <c r="P596">
        <f t="shared" si="81"/>
        <v>675094</v>
      </c>
      <c r="Q596">
        <f>MATCH(C596, TPlaza[CLAVE], 0)</f>
        <v>18</v>
      </c>
      <c r="R596">
        <f>IF(B596="", "", MATCH(B596, 'Ausencias Clean'!$M$2:$M$763, 0))</f>
        <v>379</v>
      </c>
      <c r="S596" s="9">
        <f t="shared" si="82"/>
        <v>43164</v>
      </c>
      <c r="T596" s="9">
        <f t="shared" si="83"/>
        <v>43168</v>
      </c>
      <c r="U596" t="str">
        <f t="shared" si="84"/>
        <v>TEMPORAL</v>
      </c>
      <c r="V596" t="str">
        <f t="shared" si="85"/>
        <v>POR BILO EN COMISION</v>
      </c>
      <c r="W596" t="str">
        <f t="shared" si="86"/>
        <v>CO-307452-24028600  10009-20180305-20180309-382</v>
      </c>
      <c r="X596" t="str">
        <f t="shared" si="87"/>
        <v/>
      </c>
      <c r="Y596" t="str">
        <f t="shared" si="88"/>
        <v/>
      </c>
      <c r="Z596" t="str">
        <f t="shared" si="89"/>
        <v/>
      </c>
    </row>
    <row r="597" spans="1:26" x14ac:dyDescent="0.25">
      <c r="A597" t="s">
        <v>971</v>
      </c>
      <c r="B597" t="s">
        <v>972</v>
      </c>
      <c r="C597" t="s">
        <v>103</v>
      </c>
      <c r="D597">
        <v>419235</v>
      </c>
      <c r="E597" s="9">
        <v>43166</v>
      </c>
      <c r="F597" s="9">
        <v>43166</v>
      </c>
      <c r="G597" t="s">
        <v>973</v>
      </c>
      <c r="H597">
        <v>52</v>
      </c>
      <c r="I597" t="s">
        <v>390</v>
      </c>
      <c r="P597">
        <f t="shared" si="81"/>
        <v>419235</v>
      </c>
      <c r="Q597">
        <f>MATCH(C597, TPlaza[CLAVE], 0)</f>
        <v>52</v>
      </c>
      <c r="R597">
        <f>IF(B597="", "", MATCH(B597, 'Ausencias Clean'!$M$2:$M$763, 0))</f>
        <v>387</v>
      </c>
      <c r="S597" s="9">
        <f t="shared" si="82"/>
        <v>43166</v>
      </c>
      <c r="T597" s="9">
        <f t="shared" si="83"/>
        <v>43166</v>
      </c>
      <c r="U597" t="str">
        <f t="shared" si="84"/>
        <v>TEMPORAL</v>
      </c>
      <c r="V597" t="str">
        <f t="shared" si="85"/>
        <v>POR JORGE ODON EN CURSO</v>
      </c>
      <c r="W597" t="str">
        <f t="shared" si="86"/>
        <v>CA-386444-24028600  10036-20180307-20180307-390</v>
      </c>
      <c r="X597" t="str">
        <f t="shared" si="87"/>
        <v/>
      </c>
      <c r="Y597" t="str">
        <f t="shared" si="88"/>
        <v/>
      </c>
      <c r="Z597" t="str">
        <f t="shared" si="89"/>
        <v/>
      </c>
    </row>
    <row r="598" spans="1:26" x14ac:dyDescent="0.25">
      <c r="A598" t="s">
        <v>974</v>
      </c>
      <c r="B598" t="s">
        <v>975</v>
      </c>
      <c r="C598" t="s">
        <v>113</v>
      </c>
      <c r="D598">
        <v>516702</v>
      </c>
      <c r="E598" s="9">
        <v>43166</v>
      </c>
      <c r="F598" s="9">
        <v>43166</v>
      </c>
      <c r="G598" t="s">
        <v>976</v>
      </c>
      <c r="H598">
        <v>57</v>
      </c>
      <c r="I598" t="s">
        <v>397</v>
      </c>
      <c r="P598">
        <f t="shared" si="81"/>
        <v>516702</v>
      </c>
      <c r="Q598">
        <f>MATCH(C598, TPlaza[CLAVE], 0)</f>
        <v>57</v>
      </c>
      <c r="R598">
        <f>IF(B598="", "", MATCH(B598, 'Ausencias Clean'!$M$2:$M$763, 0))</f>
        <v>388</v>
      </c>
      <c r="S598" s="9">
        <f t="shared" si="82"/>
        <v>43166</v>
      </c>
      <c r="T598" s="9">
        <f t="shared" si="83"/>
        <v>43166</v>
      </c>
      <c r="U598" t="str">
        <f t="shared" si="84"/>
        <v>TEMPORAL</v>
      </c>
      <c r="V598" t="str">
        <f t="shared" si="85"/>
        <v>POR MIGUEL AVILA EN CURSO</v>
      </c>
      <c r="W598" t="str">
        <f t="shared" si="86"/>
        <v>CA-517366-238161003010025021-20180307-20180307-391</v>
      </c>
      <c r="X598" t="str">
        <f t="shared" si="87"/>
        <v/>
      </c>
      <c r="Y598" t="str">
        <f t="shared" si="88"/>
        <v/>
      </c>
      <c r="Z598" t="str">
        <f t="shared" si="89"/>
        <v/>
      </c>
    </row>
    <row r="599" spans="1:26" x14ac:dyDescent="0.25">
      <c r="A599" t="s">
        <v>977</v>
      </c>
      <c r="B599" t="s">
        <v>978</v>
      </c>
      <c r="C599" t="s">
        <v>19</v>
      </c>
      <c r="D599">
        <v>313919</v>
      </c>
      <c r="E599" s="9">
        <v>43166</v>
      </c>
      <c r="F599" s="9">
        <v>43166</v>
      </c>
      <c r="G599" t="s">
        <v>951</v>
      </c>
      <c r="H599">
        <v>10</v>
      </c>
      <c r="I599" t="s">
        <v>317</v>
      </c>
      <c r="P599">
        <f t="shared" si="81"/>
        <v>313919</v>
      </c>
      <c r="Q599">
        <f>MATCH(C599, TPlaza[CLAVE], 0)</f>
        <v>10</v>
      </c>
      <c r="R599">
        <f>IF(B599="", "", MATCH(B599, 'Ausencias Clean'!$M$2:$M$763, 0))</f>
        <v>389</v>
      </c>
      <c r="S599" s="9">
        <f t="shared" si="82"/>
        <v>43166</v>
      </c>
      <c r="T599" s="9">
        <f t="shared" si="83"/>
        <v>43166</v>
      </c>
      <c r="U599" t="str">
        <f t="shared" si="84"/>
        <v>TEMPORAL</v>
      </c>
      <c r="V599" t="str">
        <f t="shared" si="85"/>
        <v>POR MONTELLANO EN CURSO</v>
      </c>
      <c r="W599" t="str">
        <f t="shared" si="86"/>
        <v>CA-633190-24028600  10006-20180307-20180307-392</v>
      </c>
      <c r="X599" t="str">
        <f t="shared" si="87"/>
        <v/>
      </c>
      <c r="Y599" t="str">
        <f t="shared" si="88"/>
        <v/>
      </c>
      <c r="Z599" t="str">
        <f t="shared" si="89"/>
        <v/>
      </c>
    </row>
    <row r="600" spans="1:26" x14ac:dyDescent="0.25">
      <c r="A600" t="s">
        <v>979</v>
      </c>
      <c r="B600" t="s">
        <v>980</v>
      </c>
      <c r="C600" t="s">
        <v>71</v>
      </c>
      <c r="D600">
        <v>452405</v>
      </c>
      <c r="E600" s="9">
        <v>43166</v>
      </c>
      <c r="F600" s="9">
        <v>43166</v>
      </c>
      <c r="G600" t="s">
        <v>958</v>
      </c>
      <c r="H600">
        <v>36</v>
      </c>
      <c r="I600" t="s">
        <v>386</v>
      </c>
      <c r="P600">
        <f t="shared" si="81"/>
        <v>452405</v>
      </c>
      <c r="Q600">
        <f>MATCH(C600, TPlaza[CLAVE], 0)</f>
        <v>36</v>
      </c>
      <c r="R600">
        <f>IF(B600="", "", MATCH(B600, 'Ausencias Clean'!$M$2:$M$763, 0))</f>
        <v>390</v>
      </c>
      <c r="S600" s="9">
        <f t="shared" si="82"/>
        <v>43166</v>
      </c>
      <c r="T600" s="9">
        <f t="shared" si="83"/>
        <v>43166</v>
      </c>
      <c r="U600" t="str">
        <f t="shared" si="84"/>
        <v>TEMPORAL</v>
      </c>
      <c r="V600" t="str">
        <f t="shared" si="85"/>
        <v>POR SEGIO VELAZQUEZ EN CURSO</v>
      </c>
      <c r="W600" t="str">
        <f t="shared" si="86"/>
        <v>CA-466911-240286003031129-20180307-20180307-393</v>
      </c>
      <c r="X600" t="str">
        <f t="shared" si="87"/>
        <v/>
      </c>
      <c r="Y600" t="str">
        <f t="shared" si="88"/>
        <v/>
      </c>
      <c r="Z600" t="str">
        <f t="shared" si="89"/>
        <v/>
      </c>
    </row>
    <row r="601" spans="1:26" x14ac:dyDescent="0.25">
      <c r="A601" t="s">
        <v>981</v>
      </c>
      <c r="B601" t="s">
        <v>982</v>
      </c>
      <c r="C601" t="s">
        <v>13</v>
      </c>
      <c r="D601">
        <v>588783</v>
      </c>
      <c r="E601" s="9">
        <v>43166</v>
      </c>
      <c r="F601" s="9">
        <v>43166</v>
      </c>
      <c r="G601" t="s">
        <v>983</v>
      </c>
      <c r="H601">
        <v>7</v>
      </c>
      <c r="I601" t="s">
        <v>375</v>
      </c>
      <c r="P601">
        <f t="shared" si="81"/>
        <v>588783</v>
      </c>
      <c r="Q601">
        <f>MATCH(C601, TPlaza[CLAVE], 0)</f>
        <v>7</v>
      </c>
      <c r="R601">
        <f>IF(B601="", "", MATCH(B601, 'Ausencias Clean'!$M$2:$M$763, 0))</f>
        <v>391</v>
      </c>
      <c r="S601" s="9">
        <f t="shared" si="82"/>
        <v>43166</v>
      </c>
      <c r="T601" s="9">
        <f t="shared" si="83"/>
        <v>43166</v>
      </c>
      <c r="U601" t="str">
        <f t="shared" si="84"/>
        <v>TEMPORAL</v>
      </c>
      <c r="V601" t="str">
        <f t="shared" si="85"/>
        <v>12-5 20216992 POR JESUS AMAYA EN CURSO</v>
      </c>
      <c r="W601" t="str">
        <f t="shared" si="86"/>
        <v>CA-203376-24028600  10003-20180307-20180307-394</v>
      </c>
      <c r="X601" t="str">
        <f t="shared" si="87"/>
        <v/>
      </c>
      <c r="Y601" t="str">
        <f t="shared" si="88"/>
        <v/>
      </c>
      <c r="Z601" t="str">
        <f t="shared" si="89"/>
        <v/>
      </c>
    </row>
    <row r="602" spans="1:26" x14ac:dyDescent="0.25">
      <c r="A602" t="s">
        <v>984</v>
      </c>
      <c r="B602" t="s">
        <v>985</v>
      </c>
      <c r="C602" t="s">
        <v>65</v>
      </c>
      <c r="D602">
        <v>566173</v>
      </c>
      <c r="E602" s="9">
        <v>43166</v>
      </c>
      <c r="F602" s="9">
        <v>43166</v>
      </c>
      <c r="G602" t="s">
        <v>964</v>
      </c>
      <c r="H602">
        <v>33</v>
      </c>
      <c r="I602" t="s">
        <v>421</v>
      </c>
      <c r="P602">
        <f t="shared" si="81"/>
        <v>566173</v>
      </c>
      <c r="Q602">
        <f>MATCH(C602, TPlaza[CLAVE], 0)</f>
        <v>33</v>
      </c>
      <c r="R602">
        <f>IF(B602="", "", MATCH(B602, 'Ausencias Clean'!$M$2:$M$763, 0))</f>
        <v>392</v>
      </c>
      <c r="S602" s="9">
        <f t="shared" si="82"/>
        <v>43166</v>
      </c>
      <c r="T602" s="9">
        <f t="shared" si="83"/>
        <v>43166</v>
      </c>
      <c r="U602" t="str">
        <f t="shared" si="84"/>
        <v>TEMPORAL</v>
      </c>
      <c r="V602" t="str">
        <f t="shared" si="85"/>
        <v>POR JAVIER GONZALEZ EN CURSO</v>
      </c>
      <c r="W602" t="str">
        <f t="shared" si="86"/>
        <v>CA-498009-24028600  10042-20180307-20180307-395</v>
      </c>
      <c r="X602" t="str">
        <f t="shared" si="87"/>
        <v/>
      </c>
      <c r="Y602" t="str">
        <f t="shared" si="88"/>
        <v/>
      </c>
      <c r="Z602" t="str">
        <f t="shared" si="89"/>
        <v/>
      </c>
    </row>
    <row r="603" spans="1:26" x14ac:dyDescent="0.25">
      <c r="A603" t="s">
        <v>986</v>
      </c>
      <c r="B603" t="s">
        <v>987</v>
      </c>
      <c r="C603" t="s">
        <v>45</v>
      </c>
      <c r="D603">
        <v>891095</v>
      </c>
      <c r="E603" s="9">
        <v>43166</v>
      </c>
      <c r="F603" s="9">
        <v>43166</v>
      </c>
      <c r="G603" t="s">
        <v>967</v>
      </c>
      <c r="H603">
        <v>23</v>
      </c>
      <c r="I603" t="s">
        <v>369</v>
      </c>
      <c r="P603">
        <f t="shared" si="81"/>
        <v>891095</v>
      </c>
      <c r="Q603">
        <f>MATCH(C603, TPlaza[CLAVE], 0)</f>
        <v>23</v>
      </c>
      <c r="R603">
        <f>IF(B603="", "", MATCH(B603, 'Ausencias Clean'!$M$2:$M$763, 0))</f>
        <v>393</v>
      </c>
      <c r="S603" s="9">
        <f t="shared" si="82"/>
        <v>43166</v>
      </c>
      <c r="T603" s="9">
        <f t="shared" si="83"/>
        <v>43166</v>
      </c>
      <c r="U603" t="str">
        <f t="shared" si="84"/>
        <v>TEMPORAL</v>
      </c>
      <c r="V603" t="str">
        <f t="shared" si="85"/>
        <v>POR NATI EN CURSO</v>
      </c>
      <c r="W603" t="str">
        <f t="shared" si="86"/>
        <v>CA-779082-24028600  10014-20180307-20180307-396</v>
      </c>
      <c r="X603" t="str">
        <f t="shared" si="87"/>
        <v/>
      </c>
      <c r="Y603" t="str">
        <f t="shared" si="88"/>
        <v/>
      </c>
      <c r="Z603" t="str">
        <f t="shared" si="89"/>
        <v/>
      </c>
    </row>
    <row r="604" spans="1:26" x14ac:dyDescent="0.25">
      <c r="C604" t="s">
        <v>83</v>
      </c>
      <c r="D604">
        <v>419985</v>
      </c>
      <c r="E604" s="9">
        <v>43166</v>
      </c>
      <c r="F604" s="9">
        <v>43166</v>
      </c>
      <c r="G604" t="s">
        <v>988</v>
      </c>
      <c r="H604">
        <v>42</v>
      </c>
      <c r="I604" t="s">
        <v>414</v>
      </c>
      <c r="J604" t="s">
        <v>953</v>
      </c>
      <c r="K604" t="s">
        <v>989</v>
      </c>
      <c r="L604" t="s">
        <v>955</v>
      </c>
      <c r="P604">
        <f t="shared" si="81"/>
        <v>419985</v>
      </c>
      <c r="Q604">
        <f>MATCH(C604, TPlaza[CLAVE], 0)</f>
        <v>42</v>
      </c>
      <c r="R604" t="str">
        <f>IF(B604="", "", MATCH(B604, 'Ausencias Clean'!$M$2:$M$763, 0))</f>
        <v/>
      </c>
      <c r="S604" s="9">
        <f t="shared" si="82"/>
        <v>43166</v>
      </c>
      <c r="T604" s="9">
        <f t="shared" si="83"/>
        <v>43166</v>
      </c>
      <c r="U604" t="str">
        <f t="shared" si="84"/>
        <v>TEMPORAL</v>
      </c>
      <c r="V604" t="str">
        <f t="shared" si="85"/>
        <v>POR RUBEN SANTA EN ASCENSO</v>
      </c>
      <c r="W604" t="str">
        <f t="shared" si="86"/>
        <v/>
      </c>
      <c r="X604" t="str">
        <f t="shared" si="87"/>
        <v>SUSTITUYE A RUBEN SANTACRUZ RAMIREZ F-313919 ASC TEMP EN MVTO ORIG POR CURSO DE JOSE ALFREDO MONTELLANO HERNANDEZ F-633190</v>
      </c>
      <c r="Y604" t="str">
        <f t="shared" si="88"/>
        <v>12-59 004472 DEL 07.03.2018</v>
      </c>
      <c r="Z604" t="str">
        <f t="shared" si="89"/>
        <v>ASCENSO F-313919</v>
      </c>
    </row>
    <row r="605" spans="1:26" x14ac:dyDescent="0.25">
      <c r="A605" t="s">
        <v>990</v>
      </c>
      <c r="B605" t="s">
        <v>991</v>
      </c>
      <c r="C605" t="s">
        <v>49</v>
      </c>
      <c r="D605">
        <v>886222</v>
      </c>
      <c r="E605" s="9">
        <v>43167</v>
      </c>
      <c r="F605" s="9">
        <v>43169</v>
      </c>
      <c r="G605" t="s">
        <v>843</v>
      </c>
      <c r="H605">
        <v>25</v>
      </c>
      <c r="I605" t="s">
        <v>468</v>
      </c>
      <c r="P605">
        <f t="shared" si="81"/>
        <v>886222</v>
      </c>
      <c r="Q605">
        <f>MATCH(C605, TPlaza[CLAVE], 0)</f>
        <v>25</v>
      </c>
      <c r="R605">
        <f>IF(B605="", "", MATCH(B605, 'Ausencias Clean'!$M$2:$M$763, 0))</f>
        <v>394</v>
      </c>
      <c r="S605" s="9">
        <f t="shared" si="82"/>
        <v>43167</v>
      </c>
      <c r="T605" s="9">
        <f t="shared" si="83"/>
        <v>43169</v>
      </c>
      <c r="U605" t="str">
        <f t="shared" si="84"/>
        <v>TEMPORAL</v>
      </c>
      <c r="V605" t="str">
        <f t="shared" si="85"/>
        <v>COBXINICIACION</v>
      </c>
      <c r="W605" t="str">
        <f t="shared" si="86"/>
        <v>PE-318478-240289003004027-20180308-20180310-397</v>
      </c>
      <c r="X605" t="str">
        <f t="shared" si="87"/>
        <v/>
      </c>
      <c r="Y605" t="str">
        <f t="shared" si="88"/>
        <v/>
      </c>
      <c r="Z605" t="str">
        <f t="shared" si="89"/>
        <v/>
      </c>
    </row>
    <row r="606" spans="1:26" x14ac:dyDescent="0.25">
      <c r="A606" t="s">
        <v>992</v>
      </c>
      <c r="B606" t="s">
        <v>993</v>
      </c>
      <c r="C606" t="s">
        <v>103</v>
      </c>
      <c r="D606">
        <v>419235</v>
      </c>
      <c r="E606" s="9">
        <v>43167</v>
      </c>
      <c r="F606" s="9">
        <v>43167</v>
      </c>
      <c r="G606" t="s">
        <v>994</v>
      </c>
      <c r="H606">
        <v>52</v>
      </c>
      <c r="I606" t="s">
        <v>390</v>
      </c>
      <c r="P606">
        <f t="shared" si="81"/>
        <v>419235</v>
      </c>
      <c r="Q606">
        <f>MATCH(C606, TPlaza[CLAVE], 0)</f>
        <v>52</v>
      </c>
      <c r="R606">
        <f>IF(B606="", "", MATCH(B606, 'Ausencias Clean'!$M$2:$M$763, 0))</f>
        <v>395</v>
      </c>
      <c r="S606" s="9">
        <f t="shared" si="82"/>
        <v>43167</v>
      </c>
      <c r="T606" s="9">
        <f t="shared" si="83"/>
        <v>43167</v>
      </c>
      <c r="U606" t="str">
        <f t="shared" si="84"/>
        <v>TEMPORAL</v>
      </c>
      <c r="V606" t="str">
        <f t="shared" si="85"/>
        <v>12-5 20217331 EN DESCANSO CORRIDO DE JORGE ODON</v>
      </c>
      <c r="W606" t="str">
        <f t="shared" si="86"/>
        <v>CA-386444-24028600  10036-20180308-20180308-398</v>
      </c>
      <c r="X606" t="str">
        <f t="shared" si="87"/>
        <v/>
      </c>
      <c r="Y606" t="str">
        <f t="shared" si="88"/>
        <v/>
      </c>
      <c r="Z606" t="str">
        <f t="shared" si="89"/>
        <v/>
      </c>
    </row>
    <row r="607" spans="1:26" x14ac:dyDescent="0.25">
      <c r="A607" t="s">
        <v>995</v>
      </c>
      <c r="B607" t="s">
        <v>996</v>
      </c>
      <c r="C607" t="s">
        <v>113</v>
      </c>
      <c r="D607">
        <v>516702</v>
      </c>
      <c r="E607" s="9">
        <v>43167</v>
      </c>
      <c r="F607" s="9">
        <v>43167</v>
      </c>
      <c r="G607" t="s">
        <v>997</v>
      </c>
      <c r="H607">
        <v>57</v>
      </c>
      <c r="I607" t="s">
        <v>397</v>
      </c>
      <c r="P607">
        <f t="shared" si="81"/>
        <v>516702</v>
      </c>
      <c r="Q607">
        <f>MATCH(C607, TPlaza[CLAVE], 0)</f>
        <v>57</v>
      </c>
      <c r="R607">
        <f>IF(B607="", "", MATCH(B607, 'Ausencias Clean'!$M$2:$M$763, 0))</f>
        <v>396</v>
      </c>
      <c r="S607" s="9">
        <f t="shared" si="82"/>
        <v>43167</v>
      </c>
      <c r="T607" s="9">
        <f t="shared" si="83"/>
        <v>43167</v>
      </c>
      <c r="U607" t="str">
        <f t="shared" si="84"/>
        <v>TEMPORAL</v>
      </c>
      <c r="V607" t="str">
        <f t="shared" si="85"/>
        <v>EN DESCANSO CORRIDO DE MIGUEL AVILA</v>
      </c>
      <c r="W607" t="str">
        <f t="shared" si="86"/>
        <v>CA-517366-238161003010025021-20180308-20180308-399</v>
      </c>
      <c r="X607" t="str">
        <f t="shared" si="87"/>
        <v/>
      </c>
      <c r="Y607" t="str">
        <f t="shared" si="88"/>
        <v/>
      </c>
      <c r="Z607" t="str">
        <f t="shared" si="89"/>
        <v/>
      </c>
    </row>
    <row r="608" spans="1:26" x14ac:dyDescent="0.25">
      <c r="A608" t="s">
        <v>998</v>
      </c>
      <c r="B608" t="s">
        <v>999</v>
      </c>
      <c r="C608" t="s">
        <v>65</v>
      </c>
      <c r="D608">
        <v>566173</v>
      </c>
      <c r="E608" s="9">
        <v>43167</v>
      </c>
      <c r="F608" s="9">
        <v>43167</v>
      </c>
      <c r="G608" t="s">
        <v>1000</v>
      </c>
      <c r="H608">
        <v>33</v>
      </c>
      <c r="I608" t="s">
        <v>421</v>
      </c>
      <c r="P608">
        <f t="shared" si="81"/>
        <v>566173</v>
      </c>
      <c r="Q608">
        <f>MATCH(C608, TPlaza[CLAVE], 0)</f>
        <v>33</v>
      </c>
      <c r="R608">
        <f>IF(B608="", "", MATCH(B608, 'Ausencias Clean'!$M$2:$M$763, 0))</f>
        <v>397</v>
      </c>
      <c r="S608" s="9">
        <f t="shared" si="82"/>
        <v>43167</v>
      </c>
      <c r="T608" s="9">
        <f t="shared" si="83"/>
        <v>43167</v>
      </c>
      <c r="U608" t="str">
        <f t="shared" si="84"/>
        <v>TEMPORAL</v>
      </c>
      <c r="V608" t="str">
        <f t="shared" si="85"/>
        <v>EN DESCANSO CORRIDO DE JAVIER GONZALEZ</v>
      </c>
      <c r="W608" t="str">
        <f t="shared" si="86"/>
        <v>CA-498009-24028600  10042-20180308-20180308-400</v>
      </c>
      <c r="X608" t="str">
        <f t="shared" si="87"/>
        <v/>
      </c>
      <c r="Y608" t="str">
        <f t="shared" si="88"/>
        <v/>
      </c>
      <c r="Z608" t="str">
        <f t="shared" si="89"/>
        <v/>
      </c>
    </row>
    <row r="609" spans="1:26" x14ac:dyDescent="0.25">
      <c r="A609" t="s">
        <v>1001</v>
      </c>
      <c r="B609" t="s">
        <v>1002</v>
      </c>
      <c r="C609" t="s">
        <v>19</v>
      </c>
      <c r="D609">
        <v>313919</v>
      </c>
      <c r="E609" s="9">
        <v>43171</v>
      </c>
      <c r="F609" s="9">
        <v>43176</v>
      </c>
      <c r="G609" t="s">
        <v>1003</v>
      </c>
      <c r="H609">
        <v>10</v>
      </c>
      <c r="I609" t="s">
        <v>317</v>
      </c>
      <c r="P609">
        <f t="shared" si="81"/>
        <v>313919</v>
      </c>
      <c r="Q609">
        <f>MATCH(C609, TPlaza[CLAVE], 0)</f>
        <v>10</v>
      </c>
      <c r="R609">
        <f>IF(B609="", "", MATCH(B609, 'Ausencias Clean'!$M$2:$M$763, 0))</f>
        <v>402</v>
      </c>
      <c r="S609" s="9">
        <f t="shared" si="82"/>
        <v>43171</v>
      </c>
      <c r="T609" s="9">
        <f t="shared" si="83"/>
        <v>43176</v>
      </c>
      <c r="U609" t="str">
        <f t="shared" si="84"/>
        <v>TEMPORAL</v>
      </c>
      <c r="V609" t="str">
        <f t="shared" si="85"/>
        <v>POR COM. DE MONTELLANO</v>
      </c>
      <c r="W609" t="str">
        <f t="shared" si="86"/>
        <v>CO-633190-24028600  10006-20180312-20180317-405</v>
      </c>
      <c r="X609" t="str">
        <f t="shared" si="87"/>
        <v/>
      </c>
      <c r="Y609" t="str">
        <f t="shared" si="88"/>
        <v/>
      </c>
      <c r="Z609" t="str">
        <f t="shared" si="89"/>
        <v/>
      </c>
    </row>
    <row r="610" spans="1:26" x14ac:dyDescent="0.25">
      <c r="C610" t="s">
        <v>83</v>
      </c>
      <c r="D610">
        <v>419985</v>
      </c>
      <c r="E610" s="9">
        <v>43171</v>
      </c>
      <c r="F610" s="9">
        <v>43176</v>
      </c>
      <c r="G610" t="s">
        <v>1004</v>
      </c>
      <c r="H610">
        <v>42</v>
      </c>
      <c r="I610" t="s">
        <v>414</v>
      </c>
      <c r="P610">
        <f t="shared" si="81"/>
        <v>419985</v>
      </c>
      <c r="Q610">
        <f>MATCH(C610, TPlaza[CLAVE], 0)</f>
        <v>42</v>
      </c>
      <c r="R610" t="str">
        <f>IF(B610="", "", MATCH(B610, 'Ausencias Clean'!$M$2:$M$763, 0))</f>
        <v/>
      </c>
      <c r="S610" s="9">
        <f t="shared" si="82"/>
        <v>43171</v>
      </c>
      <c r="T610" s="9">
        <f t="shared" si="83"/>
        <v>43176</v>
      </c>
      <c r="U610" t="str">
        <f t="shared" si="84"/>
        <v>TEMPORAL</v>
      </c>
      <c r="V610" t="str">
        <f t="shared" si="85"/>
        <v>POR RUBEN SANTACRUZ EN ASCENSO POR MONTELLANO</v>
      </c>
      <c r="W610" t="str">
        <f t="shared" si="86"/>
        <v/>
      </c>
      <c r="X610" t="str">
        <f t="shared" si="87"/>
        <v/>
      </c>
      <c r="Y610" t="str">
        <f t="shared" si="88"/>
        <v/>
      </c>
      <c r="Z610" t="str">
        <f t="shared" si="89"/>
        <v/>
      </c>
    </row>
    <row r="611" spans="1:26" x14ac:dyDescent="0.25">
      <c r="A611" t="s">
        <v>1005</v>
      </c>
      <c r="B611" t="s">
        <v>1006</v>
      </c>
      <c r="C611" t="s">
        <v>67</v>
      </c>
      <c r="D611">
        <v>419235</v>
      </c>
      <c r="E611" s="9">
        <v>43170</v>
      </c>
      <c r="F611" s="9">
        <v>43176</v>
      </c>
      <c r="G611" t="s">
        <v>1007</v>
      </c>
      <c r="H611">
        <v>34</v>
      </c>
      <c r="I611" t="s">
        <v>390</v>
      </c>
      <c r="P611">
        <f t="shared" si="81"/>
        <v>419235</v>
      </c>
      <c r="Q611">
        <f>MATCH(C611, TPlaza[CLAVE], 0)</f>
        <v>34</v>
      </c>
      <c r="R611">
        <f>IF(B611="", "", MATCH(B611, 'Ausencias Clean'!$M$2:$M$763, 0))</f>
        <v>401</v>
      </c>
      <c r="S611" s="9">
        <f t="shared" si="82"/>
        <v>43170</v>
      </c>
      <c r="T611" s="9">
        <f t="shared" si="83"/>
        <v>43176</v>
      </c>
      <c r="U611" t="str">
        <f t="shared" si="84"/>
        <v>TEMPORAL</v>
      </c>
      <c r="V611" t="str">
        <f t="shared" si="85"/>
        <v>POR AXEL EN COMISION</v>
      </c>
      <c r="W611" t="str">
        <f t="shared" si="86"/>
        <v>CO-582776-24028600  10043-20180311-20180317-404</v>
      </c>
      <c r="X611" t="str">
        <f t="shared" si="87"/>
        <v/>
      </c>
      <c r="Y611" t="str">
        <f t="shared" si="88"/>
        <v/>
      </c>
      <c r="Z611" t="str">
        <f t="shared" si="89"/>
        <v/>
      </c>
    </row>
    <row r="612" spans="1:26" x14ac:dyDescent="0.25">
      <c r="A612" t="s">
        <v>1008</v>
      </c>
      <c r="B612" t="s">
        <v>1009</v>
      </c>
      <c r="C612" t="s">
        <v>61</v>
      </c>
      <c r="D612">
        <v>516702</v>
      </c>
      <c r="E612" s="9">
        <v>43171</v>
      </c>
      <c r="F612" s="9">
        <v>43176</v>
      </c>
      <c r="G612" t="s">
        <v>1010</v>
      </c>
      <c r="H612">
        <v>31</v>
      </c>
      <c r="I612" t="s">
        <v>397</v>
      </c>
      <c r="J612" t="s">
        <v>1011</v>
      </c>
      <c r="K612" t="s">
        <v>1012</v>
      </c>
      <c r="L612" t="s">
        <v>1013</v>
      </c>
      <c r="P612">
        <f t="shared" si="81"/>
        <v>516702</v>
      </c>
      <c r="Q612">
        <f>MATCH(C612, TPlaza[CLAVE], 0)</f>
        <v>31</v>
      </c>
      <c r="R612">
        <f>IF(B612="", "", MATCH(B612, 'Ausencias Clean'!$M$2:$M$763, 0))</f>
        <v>399</v>
      </c>
      <c r="S612" s="9">
        <f t="shared" si="82"/>
        <v>43171</v>
      </c>
      <c r="T612" s="9">
        <f t="shared" si="83"/>
        <v>43176</v>
      </c>
      <c r="U612" t="str">
        <f t="shared" si="84"/>
        <v>TEMPORAL</v>
      </c>
      <c r="V612" t="str">
        <f t="shared" si="85"/>
        <v>12-5 20220997</v>
      </c>
      <c r="W612" t="str">
        <f t="shared" si="86"/>
        <v>CO-502171-24028600  10040-20180312-20180317-402</v>
      </c>
      <c r="X612" t="str">
        <f t="shared" si="87"/>
        <v xml:space="preserve">SUSTITUYE A MARIO ERNESTO FORTUNA GARCIA F-502171 AUS DE SUS LA. POR COM. ADMVA. PARA TRANSPORTAR PRODUCTO QUIMICO </v>
      </c>
      <c r="Y612" t="str">
        <f t="shared" si="88"/>
        <v>12-59 5123 DEL 14.03.2018</v>
      </c>
      <c r="Z612" t="str">
        <f t="shared" si="89"/>
        <v>COMISION ADMINISTRATIVA F-502171</v>
      </c>
    </row>
    <row r="613" spans="1:26" x14ac:dyDescent="0.25">
      <c r="A613" t="s">
        <v>1014</v>
      </c>
      <c r="B613" t="s">
        <v>1015</v>
      </c>
      <c r="C613" t="s">
        <v>57</v>
      </c>
      <c r="D613">
        <v>361730</v>
      </c>
      <c r="E613" s="9">
        <v>43171</v>
      </c>
      <c r="F613" s="9">
        <v>43176</v>
      </c>
      <c r="G613" t="s">
        <v>1016</v>
      </c>
      <c r="H613">
        <v>29</v>
      </c>
      <c r="I613" t="s">
        <v>447</v>
      </c>
      <c r="P613">
        <f t="shared" si="81"/>
        <v>361730</v>
      </c>
      <c r="Q613">
        <f>MATCH(C613, TPlaza[CLAVE], 0)</f>
        <v>29</v>
      </c>
      <c r="R613">
        <f>IF(B613="", "", MATCH(B613, 'Ausencias Clean'!$M$2:$M$763, 0))</f>
        <v>403</v>
      </c>
      <c r="S613" s="9">
        <f t="shared" si="82"/>
        <v>43171</v>
      </c>
      <c r="T613" s="9">
        <f t="shared" si="83"/>
        <v>43176</v>
      </c>
      <c r="U613" t="str">
        <f t="shared" si="84"/>
        <v>TEMPORAL</v>
      </c>
      <c r="V613" t="str">
        <f t="shared" si="85"/>
        <v>POR HECTORIN EN COMISION</v>
      </c>
      <c r="W613" t="str">
        <f t="shared" si="86"/>
        <v>CO-574454-24028600  10038-20180312-20180317-406</v>
      </c>
      <c r="X613" t="str">
        <f t="shared" si="87"/>
        <v/>
      </c>
      <c r="Y613" t="str">
        <f t="shared" si="88"/>
        <v/>
      </c>
      <c r="Z613" t="str">
        <f t="shared" si="89"/>
        <v/>
      </c>
    </row>
    <row r="614" spans="1:26" x14ac:dyDescent="0.25">
      <c r="A614" t="s">
        <v>1017</v>
      </c>
      <c r="B614" t="s">
        <v>1018</v>
      </c>
      <c r="C614" t="s">
        <v>7</v>
      </c>
      <c r="D614">
        <v>496833</v>
      </c>
      <c r="E614" s="9">
        <v>43171</v>
      </c>
      <c r="F614" s="9">
        <v>43176</v>
      </c>
      <c r="G614" t="s">
        <v>1019</v>
      </c>
      <c r="H614">
        <v>4</v>
      </c>
      <c r="I614" t="s">
        <v>876</v>
      </c>
      <c r="P614">
        <f t="shared" si="81"/>
        <v>496833</v>
      </c>
      <c r="Q614">
        <f>MATCH(C614, TPlaza[CLAVE], 0)</f>
        <v>4</v>
      </c>
      <c r="R614">
        <f>IF(B614="", "", MATCH(B614, 'Ausencias Clean'!$M$2:$M$763, 0))</f>
        <v>405</v>
      </c>
      <c r="S614" s="9">
        <f t="shared" si="82"/>
        <v>43171</v>
      </c>
      <c r="T614" s="9">
        <f t="shared" si="83"/>
        <v>43176</v>
      </c>
      <c r="U614" t="str">
        <f t="shared" si="84"/>
        <v>TEMPORAL</v>
      </c>
      <c r="V614" t="str">
        <f t="shared" si="85"/>
        <v>12-5 20219233 20219409 POR PANCHITO EN CURSO</v>
      </c>
      <c r="W614" t="str">
        <f t="shared" si="86"/>
        <v>CA-210154-24028600  10001-20180312-20180317-408</v>
      </c>
      <c r="X614" t="str">
        <f t="shared" si="87"/>
        <v/>
      </c>
      <c r="Y614" t="str">
        <f t="shared" si="88"/>
        <v/>
      </c>
      <c r="Z614" t="str">
        <f t="shared" si="89"/>
        <v/>
      </c>
    </row>
    <row r="615" spans="1:26" x14ac:dyDescent="0.25">
      <c r="A615" t="s">
        <v>1020</v>
      </c>
      <c r="B615" t="s">
        <v>1021</v>
      </c>
      <c r="C615" t="s">
        <v>13</v>
      </c>
      <c r="D615">
        <v>675094</v>
      </c>
      <c r="E615" s="9">
        <v>43171</v>
      </c>
      <c r="F615" s="9">
        <v>43176</v>
      </c>
      <c r="G615" t="s">
        <v>1022</v>
      </c>
      <c r="H615">
        <v>7</v>
      </c>
      <c r="I615" t="s">
        <v>402</v>
      </c>
      <c r="P615">
        <f t="shared" si="81"/>
        <v>675094</v>
      </c>
      <c r="Q615">
        <f>MATCH(C615, TPlaza[CLAVE], 0)</f>
        <v>7</v>
      </c>
      <c r="R615">
        <f>IF(B615="", "", MATCH(B615, 'Ausencias Clean'!$M$2:$M$763, 0))</f>
        <v>407</v>
      </c>
      <c r="S615" s="9">
        <f t="shared" si="82"/>
        <v>43171</v>
      </c>
      <c r="T615" s="9">
        <f t="shared" si="83"/>
        <v>43176</v>
      </c>
      <c r="U615" t="str">
        <f t="shared" si="84"/>
        <v>TEMPORAL</v>
      </c>
      <c r="V615" t="str">
        <f t="shared" si="85"/>
        <v>12-5 20221471 POR AMAYA EN CURSO</v>
      </c>
      <c r="W615" t="str">
        <f t="shared" si="86"/>
        <v>CA-203376-24028600  10003-20180312-20180317-410</v>
      </c>
      <c r="X615" t="str">
        <f t="shared" si="87"/>
        <v/>
      </c>
      <c r="Y615" t="str">
        <f t="shared" si="88"/>
        <v/>
      </c>
      <c r="Z615" t="str">
        <f t="shared" si="89"/>
        <v/>
      </c>
    </row>
    <row r="616" spans="1:26" x14ac:dyDescent="0.25">
      <c r="A616" t="s">
        <v>1023</v>
      </c>
      <c r="B616" t="s">
        <v>1024</v>
      </c>
      <c r="C616" t="s">
        <v>101</v>
      </c>
      <c r="D616">
        <v>569774</v>
      </c>
      <c r="E616" s="9">
        <v>43171</v>
      </c>
      <c r="F616" s="9">
        <v>43175</v>
      </c>
      <c r="G616" t="s">
        <v>1025</v>
      </c>
      <c r="H616">
        <v>51</v>
      </c>
      <c r="I616" t="s">
        <v>555</v>
      </c>
      <c r="P616">
        <f t="shared" si="81"/>
        <v>569774</v>
      </c>
      <c r="Q616">
        <f>MATCH(C616, TPlaza[CLAVE], 0)</f>
        <v>51</v>
      </c>
      <c r="R616">
        <f>IF(B616="", "", MATCH(B616, 'Ausencias Clean'!$M$2:$M$763, 0))</f>
        <v>406</v>
      </c>
      <c r="S616" s="9">
        <f t="shared" si="82"/>
        <v>43171</v>
      </c>
      <c r="T616" s="9">
        <f t="shared" si="83"/>
        <v>43175</v>
      </c>
      <c r="U616" t="str">
        <f t="shared" si="84"/>
        <v>TEMPORAL</v>
      </c>
      <c r="V616" t="str">
        <f t="shared" si="85"/>
        <v>12-5 20219291 POR RUBEN DURAN EN CURSO</v>
      </c>
      <c r="W616" t="str">
        <f t="shared" si="86"/>
        <v>CA-395224-24028600  10035-20180312-20180316-409</v>
      </c>
      <c r="X616" t="str">
        <f t="shared" si="87"/>
        <v/>
      </c>
      <c r="Y616" t="str">
        <f t="shared" si="88"/>
        <v/>
      </c>
      <c r="Z616" t="str">
        <f t="shared" si="89"/>
        <v/>
      </c>
    </row>
    <row r="617" spans="1:26" x14ac:dyDescent="0.25">
      <c r="B617" t="s">
        <v>1026</v>
      </c>
      <c r="C617" t="s">
        <v>87</v>
      </c>
      <c r="D617">
        <v>405756</v>
      </c>
      <c r="E617" s="9">
        <v>43170</v>
      </c>
      <c r="F617" s="9">
        <v>43170</v>
      </c>
      <c r="G617" t="s">
        <v>1027</v>
      </c>
      <c r="H617">
        <v>44</v>
      </c>
      <c r="I617" t="s">
        <v>372</v>
      </c>
      <c r="P617">
        <f t="shared" si="81"/>
        <v>405756</v>
      </c>
      <c r="Q617">
        <f>MATCH(C617, TPlaza[CLAVE], 0)</f>
        <v>44</v>
      </c>
      <c r="R617">
        <f>IF(B617="", "", MATCH(B617, 'Ausencias Clean'!$M$2:$M$763, 0))</f>
        <v>404</v>
      </c>
      <c r="S617" s="9">
        <f t="shared" si="82"/>
        <v>43170</v>
      </c>
      <c r="T617" s="9">
        <f t="shared" si="83"/>
        <v>43170</v>
      </c>
      <c r="U617" t="str">
        <f t="shared" si="84"/>
        <v>TEMPORAL</v>
      </c>
      <c r="V617" t="str">
        <f t="shared" si="85"/>
        <v>12-5 20219129 POR PERMISO DE LEONEL</v>
      </c>
      <c r="W617" t="str">
        <f t="shared" si="86"/>
        <v>PE-328901-24028600  10026-20180311-20180311-407</v>
      </c>
      <c r="X617" t="str">
        <f t="shared" si="87"/>
        <v/>
      </c>
      <c r="Y617" t="str">
        <f t="shared" si="88"/>
        <v/>
      </c>
      <c r="Z617" t="str">
        <f t="shared" si="89"/>
        <v/>
      </c>
    </row>
    <row r="618" spans="1:26" x14ac:dyDescent="0.25">
      <c r="A618" t="s">
        <v>1028</v>
      </c>
      <c r="B618" t="s">
        <v>1029</v>
      </c>
      <c r="C618" t="s">
        <v>127</v>
      </c>
      <c r="D618">
        <v>405756</v>
      </c>
      <c r="E618" s="9">
        <v>43172</v>
      </c>
      <c r="F618" s="9">
        <v>43175</v>
      </c>
      <c r="G618" t="s">
        <v>1030</v>
      </c>
      <c r="H618">
        <v>64</v>
      </c>
      <c r="I618" t="s">
        <v>372</v>
      </c>
      <c r="J618" t="s">
        <v>1031</v>
      </c>
      <c r="K618" t="s">
        <v>1032</v>
      </c>
      <c r="L618" t="s">
        <v>1033</v>
      </c>
      <c r="P618">
        <f t="shared" si="81"/>
        <v>405756</v>
      </c>
      <c r="Q618">
        <f>MATCH(C618, TPlaza[CLAVE], 0)</f>
        <v>64</v>
      </c>
      <c r="R618">
        <f>IF(B618="", "", MATCH(B618, 'Ausencias Clean'!$M$2:$M$763, 0))</f>
        <v>411</v>
      </c>
      <c r="S618" s="9">
        <f t="shared" si="82"/>
        <v>43172</v>
      </c>
      <c r="T618" s="9">
        <f t="shared" si="83"/>
        <v>43175</v>
      </c>
      <c r="U618" t="str">
        <f t="shared" si="84"/>
        <v>TEMPORAL</v>
      </c>
      <c r="V618" t="str">
        <f t="shared" si="85"/>
        <v>12-5 20221629 POR EMMANUEL GAMEZ EN CURSO</v>
      </c>
      <c r="W618" t="str">
        <f t="shared" si="86"/>
        <v>CA-500095-24028600  10018-20180313-20180316-414</v>
      </c>
      <c r="X618" t="str">
        <f t="shared" si="87"/>
        <v>SUSTITUYE A EMMANUEL FEDERICO GAMEZ MORATO F-500095 AUS DE SUS LABORES POR CAPACITACION BRIGADAS CONTRAINCENDIO</v>
      </c>
      <c r="Y618" t="str">
        <f t="shared" si="88"/>
        <v>12-59 5119 DEL 14.03.2018</v>
      </c>
      <c r="Z618" t="str">
        <f t="shared" si="89"/>
        <v>CAPACITACION F-500095</v>
      </c>
    </row>
    <row r="619" spans="1:26" x14ac:dyDescent="0.25">
      <c r="A619" t="s">
        <v>1034</v>
      </c>
      <c r="B619" t="s">
        <v>1035</v>
      </c>
      <c r="C619" t="s">
        <v>85</v>
      </c>
      <c r="D619">
        <v>566173</v>
      </c>
      <c r="E619" s="9">
        <v>43175</v>
      </c>
      <c r="F619" s="9">
        <v>43175</v>
      </c>
      <c r="G619" t="s">
        <v>843</v>
      </c>
      <c r="H619">
        <v>43</v>
      </c>
      <c r="I619" t="s">
        <v>421</v>
      </c>
      <c r="P619">
        <f t="shared" si="81"/>
        <v>566173</v>
      </c>
      <c r="Q619">
        <f>MATCH(C619, TPlaza[CLAVE], 0)</f>
        <v>43</v>
      </c>
      <c r="R619">
        <f>IF(B619="", "", MATCH(B619, 'Ausencias Clean'!$M$2:$M$763, 0))</f>
        <v>413</v>
      </c>
      <c r="S619" s="9">
        <f t="shared" si="82"/>
        <v>43175</v>
      </c>
      <c r="T619" s="9">
        <f t="shared" si="83"/>
        <v>43175</v>
      </c>
      <c r="U619" t="str">
        <f t="shared" si="84"/>
        <v>TEMPORAL</v>
      </c>
      <c r="V619" t="str">
        <f t="shared" si="85"/>
        <v>COBXINICIACION</v>
      </c>
      <c r="W619" t="str">
        <f t="shared" si="86"/>
        <v>PE-258993-24028600  10025-20180316-20180316-416</v>
      </c>
      <c r="X619" t="str">
        <f t="shared" si="87"/>
        <v/>
      </c>
      <c r="Y619" t="str">
        <f t="shared" si="88"/>
        <v/>
      </c>
      <c r="Z619" t="str">
        <f t="shared" si="89"/>
        <v/>
      </c>
    </row>
    <row r="620" spans="1:26" x14ac:dyDescent="0.25">
      <c r="A620" t="s">
        <v>1036</v>
      </c>
      <c r="B620" t="s">
        <v>1037</v>
      </c>
      <c r="C620" t="s">
        <v>67</v>
      </c>
      <c r="D620">
        <v>566173</v>
      </c>
      <c r="E620" s="9">
        <v>43178</v>
      </c>
      <c r="F620" s="9">
        <v>43184</v>
      </c>
      <c r="G620" t="s">
        <v>1007</v>
      </c>
      <c r="H620">
        <v>34</v>
      </c>
      <c r="I620" t="s">
        <v>421</v>
      </c>
      <c r="P620">
        <f t="shared" si="81"/>
        <v>566173</v>
      </c>
      <c r="Q620">
        <f>MATCH(C620, TPlaza[CLAVE], 0)</f>
        <v>34</v>
      </c>
      <c r="R620">
        <f>IF(B620="", "", MATCH(B620, 'Ausencias Clean'!$M$2:$M$763, 0))</f>
        <v>415</v>
      </c>
      <c r="S620" s="9">
        <f t="shared" si="82"/>
        <v>43178</v>
      </c>
      <c r="T620" s="9">
        <f t="shared" si="83"/>
        <v>43184</v>
      </c>
      <c r="U620" t="str">
        <f t="shared" si="84"/>
        <v>TEMPORAL</v>
      </c>
      <c r="V620" t="str">
        <f t="shared" si="85"/>
        <v>POR AXEL EN COMISION</v>
      </c>
      <c r="W620" t="str">
        <f t="shared" si="86"/>
        <v>CO-582776-24028600  10043-20180319-20180325-418</v>
      </c>
      <c r="X620" t="str">
        <f t="shared" si="87"/>
        <v/>
      </c>
      <c r="Y620" t="str">
        <f t="shared" si="88"/>
        <v/>
      </c>
      <c r="Z620" t="str">
        <f t="shared" si="89"/>
        <v/>
      </c>
    </row>
    <row r="621" spans="1:26" x14ac:dyDescent="0.25">
      <c r="A621" t="s">
        <v>1038</v>
      </c>
      <c r="B621" t="s">
        <v>1039</v>
      </c>
      <c r="C621" t="s">
        <v>133</v>
      </c>
      <c r="D621">
        <v>516702</v>
      </c>
      <c r="E621" s="9">
        <v>43179</v>
      </c>
      <c r="F621" s="9">
        <v>43192</v>
      </c>
      <c r="G621" t="s">
        <v>1040</v>
      </c>
      <c r="H621">
        <v>67</v>
      </c>
      <c r="I621" t="s">
        <v>397</v>
      </c>
      <c r="P621">
        <f t="shared" si="81"/>
        <v>516702</v>
      </c>
      <c r="Q621">
        <f>MATCH(C621, TPlaza[CLAVE], 0)</f>
        <v>67</v>
      </c>
      <c r="R621">
        <f>IF(B621="", "", MATCH(B621, 'Ausencias Clean'!$M$2:$M$763, 0))</f>
        <v>420</v>
      </c>
      <c r="S621" s="9">
        <f t="shared" si="82"/>
        <v>43179</v>
      </c>
      <c r="T621" s="9">
        <f t="shared" si="83"/>
        <v>43192</v>
      </c>
      <c r="U621" t="str">
        <f t="shared" si="84"/>
        <v>TEMPORAL</v>
      </c>
      <c r="V621" t="str">
        <f t="shared" si="85"/>
        <v>EN LAS PREJUBILATORIAS DE MARGARITO</v>
      </c>
      <c r="W621" t="str">
        <f t="shared" si="86"/>
        <v>VA-681065-24028600  10021-20180320-20180402-423</v>
      </c>
      <c r="X621" t="str">
        <f t="shared" si="87"/>
        <v/>
      </c>
      <c r="Y621" t="str">
        <f t="shared" si="88"/>
        <v/>
      </c>
      <c r="Z621" t="str">
        <f t="shared" si="89"/>
        <v/>
      </c>
    </row>
    <row r="622" spans="1:26" x14ac:dyDescent="0.25">
      <c r="A622" t="s">
        <v>1041</v>
      </c>
      <c r="B622" t="s">
        <v>1042</v>
      </c>
      <c r="C622" t="s">
        <v>147</v>
      </c>
      <c r="D622">
        <v>446132</v>
      </c>
      <c r="E622" s="9">
        <v>43171</v>
      </c>
      <c r="F622" s="9">
        <v>43209</v>
      </c>
      <c r="G622" t="s">
        <v>1043</v>
      </c>
      <c r="H622">
        <v>74</v>
      </c>
      <c r="I622" t="s">
        <v>1044</v>
      </c>
      <c r="P622">
        <f t="shared" si="81"/>
        <v>446132</v>
      </c>
      <c r="Q622">
        <f>MATCH(C622, TPlaza[CLAVE], 0)</f>
        <v>74</v>
      </c>
      <c r="R622">
        <f>IF(B622="", "", MATCH(B622, 'Ausencias Clean'!$M$2:$M$763, 0))</f>
        <v>423</v>
      </c>
      <c r="S622" s="9">
        <f t="shared" si="82"/>
        <v>43171</v>
      </c>
      <c r="T622" s="9">
        <f t="shared" si="83"/>
        <v>43209</v>
      </c>
      <c r="U622" t="str">
        <f t="shared" si="84"/>
        <v>TEMPORAL</v>
      </c>
      <c r="V622" t="str">
        <f t="shared" si="85"/>
        <v>VACACIONES DE AARON</v>
      </c>
      <c r="W622" t="str">
        <f t="shared" si="86"/>
        <v>VA-403938-240289003004050-20180312-20180419-426</v>
      </c>
      <c r="X622" t="str">
        <f t="shared" si="87"/>
        <v/>
      </c>
      <c r="Y622" t="str">
        <f t="shared" si="88"/>
        <v/>
      </c>
      <c r="Z622" t="str">
        <f t="shared" si="89"/>
        <v/>
      </c>
    </row>
    <row r="623" spans="1:26" x14ac:dyDescent="0.25">
      <c r="A623" t="s">
        <v>1045</v>
      </c>
      <c r="B623" t="s">
        <v>1046</v>
      </c>
      <c r="C623" t="s">
        <v>55</v>
      </c>
      <c r="D623">
        <v>588783</v>
      </c>
      <c r="E623" s="9">
        <v>43180</v>
      </c>
      <c r="F623" s="9">
        <v>43181</v>
      </c>
      <c r="G623" t="s">
        <v>1047</v>
      </c>
      <c r="H623">
        <v>28</v>
      </c>
      <c r="I623" t="s">
        <v>375</v>
      </c>
      <c r="P623">
        <f t="shared" si="81"/>
        <v>588783</v>
      </c>
      <c r="Q623">
        <f>MATCH(C623, TPlaza[CLAVE], 0)</f>
        <v>28</v>
      </c>
      <c r="R623">
        <f>IF(B623="", "", MATCH(B623, 'Ausencias Clean'!$M$2:$M$763, 0))</f>
        <v>425</v>
      </c>
      <c r="S623" s="9">
        <f t="shared" si="82"/>
        <v>43180</v>
      </c>
      <c r="T623" s="9">
        <f t="shared" si="83"/>
        <v>43181</v>
      </c>
      <c r="U623" t="str">
        <f t="shared" si="84"/>
        <v>TEMPORAL</v>
      </c>
      <c r="V623" t="str">
        <f t="shared" si="85"/>
        <v>POR PERMISO ECONOMICO DE ISRAEL RIOS</v>
      </c>
      <c r="W623" t="str">
        <f t="shared" si="86"/>
        <v>PE-567997-24028600  10037-20180321-20180322-428</v>
      </c>
      <c r="X623" t="str">
        <f t="shared" si="87"/>
        <v/>
      </c>
      <c r="Y623" t="str">
        <f t="shared" si="88"/>
        <v/>
      </c>
      <c r="Z623" t="str">
        <f t="shared" si="89"/>
        <v/>
      </c>
    </row>
    <row r="624" spans="1:26" x14ac:dyDescent="0.25">
      <c r="A624" t="s">
        <v>1048</v>
      </c>
      <c r="B624" t="s">
        <v>1049</v>
      </c>
      <c r="C624" t="s">
        <v>57</v>
      </c>
      <c r="D624">
        <v>361730</v>
      </c>
      <c r="E624" s="9">
        <v>43180</v>
      </c>
      <c r="F624" s="9">
        <v>43183</v>
      </c>
      <c r="G624" t="s">
        <v>843</v>
      </c>
      <c r="H624">
        <v>29</v>
      </c>
      <c r="I624" t="s">
        <v>447</v>
      </c>
      <c r="P624">
        <f t="shared" si="81"/>
        <v>361730</v>
      </c>
      <c r="Q624">
        <f>MATCH(C624, TPlaza[CLAVE], 0)</f>
        <v>29</v>
      </c>
      <c r="R624">
        <f>IF(B624="", "", MATCH(B624, 'Ausencias Clean'!$M$2:$M$763, 0))</f>
        <v>417</v>
      </c>
      <c r="S624" s="9">
        <f t="shared" si="82"/>
        <v>43180</v>
      </c>
      <c r="T624" s="9">
        <f t="shared" si="83"/>
        <v>43183</v>
      </c>
      <c r="U624" t="str">
        <f t="shared" si="84"/>
        <v>TEMPORAL</v>
      </c>
      <c r="V624" t="str">
        <f t="shared" si="85"/>
        <v>COBXINICIACION</v>
      </c>
      <c r="W624" t="str">
        <f t="shared" si="86"/>
        <v>CO-574454-24028600  10038-20180321-20180324-420</v>
      </c>
      <c r="X624" t="str">
        <f t="shared" si="87"/>
        <v/>
      </c>
      <c r="Y624" t="str">
        <f t="shared" si="88"/>
        <v/>
      </c>
      <c r="Z624" t="str">
        <f t="shared" si="89"/>
        <v/>
      </c>
    </row>
    <row r="625" spans="1:26" x14ac:dyDescent="0.25">
      <c r="A625" t="s">
        <v>1050</v>
      </c>
      <c r="B625" t="s">
        <v>1051</v>
      </c>
      <c r="C625" t="s">
        <v>61</v>
      </c>
      <c r="D625">
        <v>452405</v>
      </c>
      <c r="E625" s="9">
        <v>43180</v>
      </c>
      <c r="F625" s="9">
        <v>43180</v>
      </c>
      <c r="G625" t="s">
        <v>1052</v>
      </c>
      <c r="H625">
        <v>31</v>
      </c>
      <c r="I625" t="s">
        <v>386</v>
      </c>
      <c r="P625">
        <f t="shared" si="81"/>
        <v>452405</v>
      </c>
      <c r="Q625">
        <f>MATCH(C625, TPlaza[CLAVE], 0)</f>
        <v>31</v>
      </c>
      <c r="R625">
        <f>IF(B625="", "", MATCH(B625, 'Ausencias Clean'!$M$2:$M$763, 0))</f>
        <v>424</v>
      </c>
      <c r="S625" s="9">
        <f t="shared" si="82"/>
        <v>43180</v>
      </c>
      <c r="T625" s="9">
        <f t="shared" si="83"/>
        <v>43180</v>
      </c>
      <c r="U625" t="str">
        <f t="shared" si="84"/>
        <v>TEMPORAL</v>
      </c>
      <c r="V625" t="str">
        <f t="shared" si="85"/>
        <v>COBXINICIACION 12-5 20227037</v>
      </c>
      <c r="W625" t="str">
        <f t="shared" si="86"/>
        <v>PE-502171-24028600  10040-20180321-20180321-427</v>
      </c>
      <c r="X625" t="str">
        <f t="shared" si="87"/>
        <v/>
      </c>
      <c r="Y625" t="str">
        <f t="shared" si="88"/>
        <v/>
      </c>
      <c r="Z625" t="str">
        <f t="shared" si="89"/>
        <v/>
      </c>
    </row>
    <row r="626" spans="1:26" x14ac:dyDescent="0.25">
      <c r="A626" t="s">
        <v>1053</v>
      </c>
      <c r="B626" t="s">
        <v>1054</v>
      </c>
      <c r="C626" t="s">
        <v>71</v>
      </c>
      <c r="D626">
        <v>419235</v>
      </c>
      <c r="E626" s="9">
        <v>43180</v>
      </c>
      <c r="F626" s="9">
        <v>43183</v>
      </c>
      <c r="G626" t="s">
        <v>1055</v>
      </c>
      <c r="H626">
        <v>36</v>
      </c>
      <c r="I626" t="s">
        <v>390</v>
      </c>
      <c r="P626">
        <f t="shared" si="81"/>
        <v>419235</v>
      </c>
      <c r="Q626">
        <f>MATCH(C626, TPlaza[CLAVE], 0)</f>
        <v>36</v>
      </c>
      <c r="R626">
        <f>IF(B626="", "", MATCH(B626, 'Ausencias Clean'!$M$2:$M$763, 0))</f>
        <v>419</v>
      </c>
      <c r="S626" s="9">
        <f t="shared" si="82"/>
        <v>43180</v>
      </c>
      <c r="T626" s="9">
        <f t="shared" si="83"/>
        <v>43183</v>
      </c>
      <c r="U626" t="str">
        <f t="shared" si="84"/>
        <v>TEMPORAL</v>
      </c>
      <c r="V626" t="str">
        <f t="shared" si="85"/>
        <v>POR COMISION DE SERGIO VELAZQUEZ</v>
      </c>
      <c r="W626" t="str">
        <f t="shared" si="86"/>
        <v>CO-466911-240286003031129-20180321-20180324-422</v>
      </c>
      <c r="X626" t="str">
        <f t="shared" si="87"/>
        <v/>
      </c>
      <c r="Y626" t="str">
        <f t="shared" si="88"/>
        <v/>
      </c>
      <c r="Z626" t="str">
        <f t="shared" si="89"/>
        <v/>
      </c>
    </row>
    <row r="627" spans="1:26" x14ac:dyDescent="0.25">
      <c r="A627" t="s">
        <v>1056</v>
      </c>
      <c r="B627" t="s">
        <v>1057</v>
      </c>
      <c r="C627" t="s">
        <v>19</v>
      </c>
      <c r="D627">
        <v>313919</v>
      </c>
      <c r="E627" s="9">
        <v>43180</v>
      </c>
      <c r="F627" s="9">
        <v>43183</v>
      </c>
      <c r="G627" t="s">
        <v>1058</v>
      </c>
      <c r="H627">
        <v>10</v>
      </c>
      <c r="I627" t="s">
        <v>317</v>
      </c>
      <c r="P627">
        <f t="shared" si="81"/>
        <v>313919</v>
      </c>
      <c r="Q627">
        <f>MATCH(C627, TPlaza[CLAVE], 0)</f>
        <v>10</v>
      </c>
      <c r="R627">
        <f>IF(B627="", "", MATCH(B627, 'Ausencias Clean'!$M$2:$M$763, 0))</f>
        <v>416</v>
      </c>
      <c r="S627" s="9">
        <f t="shared" si="82"/>
        <v>43180</v>
      </c>
      <c r="T627" s="9">
        <f t="shared" si="83"/>
        <v>43183</v>
      </c>
      <c r="U627" t="str">
        <f t="shared" si="84"/>
        <v>TEMPORAL</v>
      </c>
      <c r="V627" t="str">
        <f t="shared" si="85"/>
        <v>POR COMISION DE MONTELLANO</v>
      </c>
      <c r="W627" t="str">
        <f t="shared" si="86"/>
        <v>CO-633190-24028600  10006-20180321-20180324-419</v>
      </c>
      <c r="X627" t="str">
        <f t="shared" si="87"/>
        <v/>
      </c>
      <c r="Y627" t="str">
        <f t="shared" si="88"/>
        <v/>
      </c>
      <c r="Z627" t="str">
        <f t="shared" si="89"/>
        <v/>
      </c>
    </row>
    <row r="628" spans="1:26" x14ac:dyDescent="0.25">
      <c r="C628" t="s">
        <v>83</v>
      </c>
      <c r="D628">
        <v>419985</v>
      </c>
      <c r="E628" s="9">
        <v>43180</v>
      </c>
      <c r="F628" s="9">
        <v>43183</v>
      </c>
      <c r="G628" t="s">
        <v>1059</v>
      </c>
      <c r="H628">
        <v>42</v>
      </c>
      <c r="I628" t="s">
        <v>414</v>
      </c>
      <c r="P628">
        <f t="shared" si="81"/>
        <v>419985</v>
      </c>
      <c r="Q628">
        <f>MATCH(C628, TPlaza[CLAVE], 0)</f>
        <v>42</v>
      </c>
      <c r="R628" t="str">
        <f>IF(B628="", "", MATCH(B628, 'Ausencias Clean'!$M$2:$M$763, 0))</f>
        <v/>
      </c>
      <c r="S628" s="9">
        <f t="shared" si="82"/>
        <v>43180</v>
      </c>
      <c r="T628" s="9">
        <f t="shared" si="83"/>
        <v>43183</v>
      </c>
      <c r="U628" t="str">
        <f t="shared" si="84"/>
        <v>TEMPORAL</v>
      </c>
      <c r="V628" t="str">
        <f t="shared" si="85"/>
        <v>POR SANTACRUZ EN ASCENSO POR COM. DE MONTELLANO</v>
      </c>
      <c r="W628" t="str">
        <f t="shared" si="86"/>
        <v/>
      </c>
      <c r="X628" t="str">
        <f t="shared" si="87"/>
        <v/>
      </c>
      <c r="Y628" t="str">
        <f t="shared" si="88"/>
        <v/>
      </c>
      <c r="Z628" t="str">
        <f t="shared" si="89"/>
        <v/>
      </c>
    </row>
    <row r="629" spans="1:26" x14ac:dyDescent="0.25">
      <c r="A629" t="s">
        <v>1060</v>
      </c>
      <c r="B629" t="s">
        <v>1061</v>
      </c>
      <c r="C629" t="s">
        <v>59</v>
      </c>
      <c r="D629">
        <v>452405</v>
      </c>
      <c r="E629" s="9">
        <v>43181</v>
      </c>
      <c r="F629" s="9">
        <v>43181</v>
      </c>
      <c r="G629" t="s">
        <v>1062</v>
      </c>
      <c r="H629">
        <v>30</v>
      </c>
      <c r="I629" t="s">
        <v>386</v>
      </c>
      <c r="P629">
        <f t="shared" si="81"/>
        <v>452405</v>
      </c>
      <c r="Q629">
        <f>MATCH(C629, TPlaza[CLAVE], 0)</f>
        <v>30</v>
      </c>
      <c r="R629">
        <f>IF(B629="", "", MATCH(B629, 'Ausencias Clean'!$M$2:$M$763, 0))</f>
        <v>426</v>
      </c>
      <c r="S629" s="9">
        <f t="shared" si="82"/>
        <v>43181</v>
      </c>
      <c r="T629" s="9">
        <f t="shared" si="83"/>
        <v>43181</v>
      </c>
      <c r="U629" t="str">
        <f t="shared" si="84"/>
        <v>TEMPORAL</v>
      </c>
      <c r="V629" t="str">
        <f t="shared" si="85"/>
        <v>COBXINICIACION 12-5 20228878</v>
      </c>
      <c r="W629" t="str">
        <f t="shared" si="86"/>
        <v>PE-814776-24028600  10039-20180322-20180322-429</v>
      </c>
      <c r="X629" t="str">
        <f t="shared" si="87"/>
        <v/>
      </c>
      <c r="Y629" t="str">
        <f t="shared" si="88"/>
        <v/>
      </c>
      <c r="Z629" t="str">
        <f t="shared" si="89"/>
        <v/>
      </c>
    </row>
    <row r="630" spans="1:26" x14ac:dyDescent="0.25">
      <c r="A630" t="s">
        <v>1063</v>
      </c>
      <c r="B630" t="s">
        <v>1064</v>
      </c>
      <c r="C630" t="s">
        <v>7</v>
      </c>
      <c r="D630">
        <v>496833</v>
      </c>
      <c r="E630" s="9">
        <v>43181</v>
      </c>
      <c r="F630" s="9">
        <v>43181</v>
      </c>
      <c r="G630" t="s">
        <v>1065</v>
      </c>
      <c r="H630">
        <v>4</v>
      </c>
      <c r="I630" t="s">
        <v>876</v>
      </c>
      <c r="P630">
        <f t="shared" si="81"/>
        <v>496833</v>
      </c>
      <c r="Q630">
        <f>MATCH(C630, TPlaza[CLAVE], 0)</f>
        <v>4</v>
      </c>
      <c r="R630">
        <f>IF(B630="", "", MATCH(B630, 'Ausencias Clean'!$M$2:$M$763, 0))</f>
        <v>427</v>
      </c>
      <c r="S630" s="9">
        <f t="shared" si="82"/>
        <v>43181</v>
      </c>
      <c r="T630" s="9">
        <f t="shared" si="83"/>
        <v>43181</v>
      </c>
      <c r="U630" t="str">
        <f t="shared" si="84"/>
        <v>TEMPORAL</v>
      </c>
      <c r="V630" t="str">
        <f t="shared" si="85"/>
        <v>COBXINICIACION 12-5 20228993</v>
      </c>
      <c r="W630" t="str">
        <f t="shared" si="86"/>
        <v>PE-210154-24028600  10001-20180322-20180322-430</v>
      </c>
      <c r="X630" t="str">
        <f t="shared" si="87"/>
        <v/>
      </c>
      <c r="Y630" t="str">
        <f t="shared" si="88"/>
        <v/>
      </c>
      <c r="Z630" t="str">
        <f t="shared" si="89"/>
        <v/>
      </c>
    </row>
    <row r="631" spans="1:26" x14ac:dyDescent="0.25">
      <c r="A631" t="s">
        <v>1066</v>
      </c>
      <c r="B631" t="s">
        <v>1067</v>
      </c>
      <c r="C631" t="s">
        <v>89</v>
      </c>
      <c r="D631">
        <v>539767</v>
      </c>
      <c r="E631" s="9">
        <v>43184</v>
      </c>
      <c r="F631" s="9">
        <v>43220</v>
      </c>
      <c r="G631" t="s">
        <v>1068</v>
      </c>
      <c r="H631">
        <v>45</v>
      </c>
      <c r="I631" t="s">
        <v>341</v>
      </c>
      <c r="P631">
        <f t="shared" si="81"/>
        <v>539767</v>
      </c>
      <c r="Q631">
        <f>MATCH(C631, TPlaza[CLAVE], 0)</f>
        <v>45</v>
      </c>
      <c r="R631">
        <f>IF(B631="", "", MATCH(B631, 'Ausencias Clean'!$M$2:$M$763, 0))</f>
        <v>422</v>
      </c>
      <c r="S631" s="9">
        <f t="shared" si="82"/>
        <v>43184</v>
      </c>
      <c r="T631" s="9">
        <f t="shared" si="83"/>
        <v>43220</v>
      </c>
      <c r="U631" t="str">
        <f t="shared" si="84"/>
        <v>TEMPORAL</v>
      </c>
      <c r="V631" t="str">
        <f t="shared" si="85"/>
        <v>X LAS VACS. DE ARMANDO ALVARADO</v>
      </c>
      <c r="W631" t="str">
        <f t="shared" si="86"/>
        <v>VA-242758-24028600  10027-20180325-20180430-425</v>
      </c>
      <c r="X631" t="str">
        <f t="shared" si="87"/>
        <v/>
      </c>
      <c r="Y631" t="str">
        <f t="shared" si="88"/>
        <v/>
      </c>
      <c r="Z631" t="str">
        <f t="shared" si="89"/>
        <v/>
      </c>
    </row>
    <row r="632" spans="1:26" x14ac:dyDescent="0.25">
      <c r="A632" t="s">
        <v>1069</v>
      </c>
      <c r="B632" t="s">
        <v>1070</v>
      </c>
      <c r="C632" t="s">
        <v>1</v>
      </c>
      <c r="D632">
        <v>312224</v>
      </c>
      <c r="E632" s="9">
        <v>43185</v>
      </c>
      <c r="F632" s="9">
        <v>43223</v>
      </c>
      <c r="G632" t="s">
        <v>1071</v>
      </c>
      <c r="H632">
        <v>1</v>
      </c>
      <c r="I632" t="s">
        <v>311</v>
      </c>
      <c r="P632">
        <f t="shared" si="81"/>
        <v>312224</v>
      </c>
      <c r="Q632">
        <f>MATCH(C632, TPlaza[CLAVE], 0)</f>
        <v>1</v>
      </c>
      <c r="R632">
        <f>IF(B632="", "", MATCH(B632, 'Ausencias Clean'!$M$2:$M$763, 0))</f>
        <v>428</v>
      </c>
      <c r="S632" s="9">
        <f t="shared" si="82"/>
        <v>43185</v>
      </c>
      <c r="T632" s="9">
        <f t="shared" si="83"/>
        <v>43223</v>
      </c>
      <c r="U632" t="str">
        <f t="shared" si="84"/>
        <v>TEMPORAL</v>
      </c>
      <c r="V632" t="str">
        <f t="shared" si="85"/>
        <v>X LAS VACS. DE GILBERTO GARCIA</v>
      </c>
      <c r="W632" t="str">
        <f t="shared" si="86"/>
        <v>VA-200953-24028900  60000-20180326-20180503-431</v>
      </c>
      <c r="X632" t="str">
        <f t="shared" si="87"/>
        <v/>
      </c>
      <c r="Y632" t="str">
        <f t="shared" si="88"/>
        <v/>
      </c>
      <c r="Z632" t="str">
        <f t="shared" si="89"/>
        <v/>
      </c>
    </row>
    <row r="633" spans="1:26" x14ac:dyDescent="0.25">
      <c r="C633" t="s">
        <v>41</v>
      </c>
      <c r="D633">
        <v>313919</v>
      </c>
      <c r="E633" s="9">
        <v>43185</v>
      </c>
      <c r="F633" s="9">
        <v>43226</v>
      </c>
      <c r="G633" t="s">
        <v>1072</v>
      </c>
      <c r="H633">
        <v>21</v>
      </c>
      <c r="I633" t="s">
        <v>317</v>
      </c>
      <c r="P633">
        <f t="shared" si="81"/>
        <v>313919</v>
      </c>
      <c r="Q633">
        <f>MATCH(C633, TPlaza[CLAVE], 0)</f>
        <v>21</v>
      </c>
      <c r="R633" t="str">
        <f>IF(B633="", "", MATCH(B633, 'Ausencias Clean'!$M$2:$M$763, 0))</f>
        <v/>
      </c>
      <c r="S633" s="9">
        <f t="shared" si="82"/>
        <v>43185</v>
      </c>
      <c r="T633" s="9">
        <f t="shared" si="83"/>
        <v>43226</v>
      </c>
      <c r="U633" t="str">
        <f t="shared" si="84"/>
        <v>TEMPORAL</v>
      </c>
      <c r="V633" t="str">
        <f t="shared" si="85"/>
        <v>CUB. A JORGE DOMINGUEZ EN VACS. DE GILBERTO</v>
      </c>
      <c r="W633" t="str">
        <f t="shared" si="86"/>
        <v/>
      </c>
      <c r="X633" t="str">
        <f t="shared" si="87"/>
        <v/>
      </c>
      <c r="Y633" t="str">
        <f t="shared" si="88"/>
        <v/>
      </c>
      <c r="Z633" t="str">
        <f t="shared" si="89"/>
        <v/>
      </c>
    </row>
    <row r="634" spans="1:26" x14ac:dyDescent="0.25">
      <c r="C634" t="s">
        <v>83</v>
      </c>
      <c r="D634">
        <v>419985</v>
      </c>
      <c r="E634" s="9">
        <v>43185</v>
      </c>
      <c r="F634" s="9">
        <v>43226</v>
      </c>
      <c r="G634" t="s">
        <v>1073</v>
      </c>
      <c r="H634">
        <v>42</v>
      </c>
      <c r="I634" t="s">
        <v>414</v>
      </c>
      <c r="P634">
        <f t="shared" si="81"/>
        <v>419985</v>
      </c>
      <c r="Q634">
        <f>MATCH(C634, TPlaza[CLAVE], 0)</f>
        <v>42</v>
      </c>
      <c r="R634" t="str">
        <f>IF(B634="", "", MATCH(B634, 'Ausencias Clean'!$M$2:$M$763, 0))</f>
        <v/>
      </c>
      <c r="S634" s="9">
        <f t="shared" si="82"/>
        <v>43185</v>
      </c>
      <c r="T634" s="9">
        <f t="shared" si="83"/>
        <v>43226</v>
      </c>
      <c r="U634" t="str">
        <f t="shared" si="84"/>
        <v>TEMPORAL</v>
      </c>
      <c r="V634" t="str">
        <f t="shared" si="85"/>
        <v>CUB. A RUBEN SANTACRUZ EN ASCENSO POR VACS. DE GILBERTO</v>
      </c>
      <c r="W634" t="str">
        <f t="shared" si="86"/>
        <v/>
      </c>
      <c r="X634" t="str">
        <f t="shared" si="87"/>
        <v/>
      </c>
      <c r="Y634" t="str">
        <f t="shared" si="88"/>
        <v/>
      </c>
      <c r="Z634" t="str">
        <f t="shared" si="89"/>
        <v/>
      </c>
    </row>
    <row r="635" spans="1:26" x14ac:dyDescent="0.25">
      <c r="A635" t="s">
        <v>1074</v>
      </c>
      <c r="B635" t="s">
        <v>1075</v>
      </c>
      <c r="C635" t="s">
        <v>121</v>
      </c>
      <c r="D635">
        <v>569774</v>
      </c>
      <c r="E635" s="9">
        <v>43184</v>
      </c>
      <c r="F635" s="9">
        <v>43184</v>
      </c>
      <c r="G635" t="s">
        <v>1076</v>
      </c>
      <c r="H635">
        <v>61</v>
      </c>
      <c r="I635" t="s">
        <v>555</v>
      </c>
      <c r="P635">
        <f t="shared" si="81"/>
        <v>569774</v>
      </c>
      <c r="Q635">
        <f>MATCH(C635, TPlaza[CLAVE], 0)</f>
        <v>61</v>
      </c>
      <c r="R635">
        <f>IF(B635="", "", MATCH(B635, 'Ausencias Clean'!$M$2:$M$763, 0))</f>
        <v>429</v>
      </c>
      <c r="S635" s="9">
        <f t="shared" si="82"/>
        <v>43184</v>
      </c>
      <c r="T635" s="9">
        <f t="shared" si="83"/>
        <v>43184</v>
      </c>
      <c r="U635" t="str">
        <f t="shared" si="84"/>
        <v>TEMPORAL</v>
      </c>
      <c r="V635" t="str">
        <f t="shared" si="85"/>
        <v>CUB. A J. MIGUEL GALLARDO EN ECONOMICO</v>
      </c>
      <c r="W635" t="str">
        <f t="shared" si="86"/>
        <v>PE-369907-238161003010040793-20180325-20180325-432</v>
      </c>
      <c r="X635" t="str">
        <f t="shared" si="87"/>
        <v/>
      </c>
      <c r="Y635" t="str">
        <f t="shared" si="88"/>
        <v/>
      </c>
      <c r="Z635" t="str">
        <f t="shared" si="89"/>
        <v/>
      </c>
    </row>
    <row r="636" spans="1:26" x14ac:dyDescent="0.25">
      <c r="A636" t="s">
        <v>1077</v>
      </c>
      <c r="B636" t="s">
        <v>1078</v>
      </c>
      <c r="C636" t="s">
        <v>87</v>
      </c>
      <c r="D636">
        <v>419235</v>
      </c>
      <c r="E636" s="9">
        <v>43184</v>
      </c>
      <c r="F636" s="9">
        <v>43184</v>
      </c>
      <c r="G636" t="s">
        <v>1079</v>
      </c>
      <c r="H636">
        <v>44</v>
      </c>
      <c r="I636" t="s">
        <v>390</v>
      </c>
      <c r="P636">
        <f t="shared" si="81"/>
        <v>419235</v>
      </c>
      <c r="Q636">
        <f>MATCH(C636, TPlaza[CLAVE], 0)</f>
        <v>44</v>
      </c>
      <c r="R636">
        <f>IF(B636="", "", MATCH(B636, 'Ausencias Clean'!$M$2:$M$763, 0))</f>
        <v>430</v>
      </c>
      <c r="S636" s="9">
        <f t="shared" si="82"/>
        <v>43184</v>
      </c>
      <c r="T636" s="9">
        <f t="shared" si="83"/>
        <v>43184</v>
      </c>
      <c r="U636" t="str">
        <f t="shared" si="84"/>
        <v>TEMPORAL</v>
      </c>
      <c r="V636" t="str">
        <f t="shared" si="85"/>
        <v>CUB. A HECTOR LEONEL EN ECONOMICO</v>
      </c>
      <c r="W636" t="str">
        <f t="shared" si="86"/>
        <v>PE-328901-24028600  10026-20180325-20180325-433</v>
      </c>
      <c r="X636" t="str">
        <f t="shared" si="87"/>
        <v/>
      </c>
      <c r="Y636" t="str">
        <f t="shared" si="88"/>
        <v/>
      </c>
      <c r="Z636" t="str">
        <f t="shared" si="89"/>
        <v/>
      </c>
    </row>
    <row r="637" spans="1:26" x14ac:dyDescent="0.25">
      <c r="A637" t="s">
        <v>1080</v>
      </c>
      <c r="B637" t="s">
        <v>1081</v>
      </c>
      <c r="C637" t="s">
        <v>67</v>
      </c>
      <c r="D637">
        <v>452405</v>
      </c>
      <c r="E637" s="9">
        <v>43185</v>
      </c>
      <c r="F637" s="9">
        <v>43188</v>
      </c>
      <c r="G637" t="s">
        <v>843</v>
      </c>
      <c r="H637">
        <v>34</v>
      </c>
      <c r="I637" t="s">
        <v>386</v>
      </c>
      <c r="P637">
        <f t="shared" si="81"/>
        <v>452405</v>
      </c>
      <c r="Q637">
        <f>MATCH(C637, TPlaza[CLAVE], 0)</f>
        <v>34</v>
      </c>
      <c r="R637">
        <f>IF(B637="", "", MATCH(B637, 'Ausencias Clean'!$M$2:$M$763, 0))</f>
        <v>431</v>
      </c>
      <c r="S637" s="9">
        <f t="shared" si="82"/>
        <v>43185</v>
      </c>
      <c r="T637" s="9">
        <f t="shared" si="83"/>
        <v>43188</v>
      </c>
      <c r="U637" t="str">
        <f t="shared" si="84"/>
        <v>TEMPORAL</v>
      </c>
      <c r="V637" t="str">
        <f t="shared" si="85"/>
        <v>COBXINICIACION</v>
      </c>
      <c r="W637" t="str">
        <f t="shared" si="86"/>
        <v>CO-582776-24028600  10043-20180326-20180329-434</v>
      </c>
      <c r="X637" t="str">
        <f t="shared" si="87"/>
        <v/>
      </c>
      <c r="Y637" t="str">
        <f t="shared" si="88"/>
        <v/>
      </c>
      <c r="Z637" t="str">
        <f t="shared" si="89"/>
        <v/>
      </c>
    </row>
    <row r="638" spans="1:26" x14ac:dyDescent="0.25">
      <c r="A638" t="s">
        <v>1082</v>
      </c>
      <c r="B638" t="s">
        <v>1083</v>
      </c>
      <c r="C638" t="s">
        <v>71</v>
      </c>
      <c r="D638">
        <v>405756</v>
      </c>
      <c r="E638" s="9">
        <v>43185</v>
      </c>
      <c r="F638" s="9">
        <v>43188</v>
      </c>
      <c r="G638" t="s">
        <v>843</v>
      </c>
      <c r="H638">
        <v>36</v>
      </c>
      <c r="I638" t="s">
        <v>372</v>
      </c>
      <c r="P638">
        <f t="shared" si="81"/>
        <v>405756</v>
      </c>
      <c r="Q638">
        <f>MATCH(C638, TPlaza[CLAVE], 0)</f>
        <v>36</v>
      </c>
      <c r="R638">
        <f>IF(B638="", "", MATCH(B638, 'Ausencias Clean'!$M$2:$M$763, 0))</f>
        <v>434</v>
      </c>
      <c r="S638" s="9">
        <f t="shared" si="82"/>
        <v>43185</v>
      </c>
      <c r="T638" s="9">
        <f t="shared" si="83"/>
        <v>43188</v>
      </c>
      <c r="U638" t="str">
        <f t="shared" si="84"/>
        <v>TEMPORAL</v>
      </c>
      <c r="V638" t="str">
        <f t="shared" si="85"/>
        <v>COBXINICIACION</v>
      </c>
      <c r="W638" t="str">
        <f t="shared" si="86"/>
        <v>CO-466911-240286003031129-20180326-20180329-437</v>
      </c>
      <c r="X638" t="str">
        <f t="shared" si="87"/>
        <v/>
      </c>
      <c r="Y638" t="str">
        <f t="shared" si="88"/>
        <v/>
      </c>
      <c r="Z638" t="str">
        <f t="shared" si="89"/>
        <v/>
      </c>
    </row>
    <row r="639" spans="1:26" x14ac:dyDescent="0.25">
      <c r="C639" t="s">
        <v>139</v>
      </c>
      <c r="D639">
        <v>419235</v>
      </c>
      <c r="E639" s="9">
        <v>43185</v>
      </c>
      <c r="F639" s="9">
        <v>43220</v>
      </c>
      <c r="H639">
        <v>70</v>
      </c>
      <c r="I639" t="s">
        <v>390</v>
      </c>
      <c r="P639">
        <f t="shared" si="81"/>
        <v>419235</v>
      </c>
      <c r="Q639">
        <f>MATCH(C639, TPlaza[CLAVE], 0)</f>
        <v>70</v>
      </c>
      <c r="R639" t="str">
        <f>IF(B639="", "", MATCH(B639, 'Ausencias Clean'!$M$2:$M$763, 0))</f>
        <v/>
      </c>
      <c r="S639" s="9">
        <f t="shared" si="82"/>
        <v>43185</v>
      </c>
      <c r="T639" s="9">
        <f t="shared" si="83"/>
        <v>43220</v>
      </c>
      <c r="U639" t="str">
        <f t="shared" si="84"/>
        <v>TEMPORAL</v>
      </c>
      <c r="V639" t="str">
        <f t="shared" si="85"/>
        <v/>
      </c>
      <c r="W639" t="str">
        <f t="shared" si="86"/>
        <v/>
      </c>
      <c r="X639" t="str">
        <f t="shared" si="87"/>
        <v/>
      </c>
      <c r="Y639" t="str">
        <f t="shared" si="88"/>
        <v/>
      </c>
      <c r="Z639" t="str">
        <f t="shared" si="89"/>
        <v/>
      </c>
    </row>
    <row r="640" spans="1:26" x14ac:dyDescent="0.25">
      <c r="A640" t="s">
        <v>1084</v>
      </c>
      <c r="B640" t="s">
        <v>1085</v>
      </c>
      <c r="C640" t="s">
        <v>61</v>
      </c>
      <c r="D640">
        <v>891095</v>
      </c>
      <c r="E640" s="9">
        <v>43186</v>
      </c>
      <c r="F640" s="9">
        <v>43186</v>
      </c>
      <c r="G640" t="s">
        <v>843</v>
      </c>
      <c r="H640">
        <v>31</v>
      </c>
      <c r="I640" t="s">
        <v>369</v>
      </c>
      <c r="P640">
        <f t="shared" si="81"/>
        <v>891095</v>
      </c>
      <c r="Q640">
        <f>MATCH(C640, TPlaza[CLAVE], 0)</f>
        <v>31</v>
      </c>
      <c r="R640">
        <f>IF(B640="", "", MATCH(B640, 'Ausencias Clean'!$M$2:$M$763, 0))</f>
        <v>437</v>
      </c>
      <c r="S640" s="9">
        <f t="shared" si="82"/>
        <v>43186</v>
      </c>
      <c r="T640" s="9">
        <f t="shared" si="83"/>
        <v>43186</v>
      </c>
      <c r="U640" t="str">
        <f t="shared" si="84"/>
        <v>TEMPORAL</v>
      </c>
      <c r="V640" t="str">
        <f t="shared" si="85"/>
        <v>COBXINICIACION</v>
      </c>
      <c r="W640" t="str">
        <f t="shared" si="86"/>
        <v>PE-502171-24028600  10040-20180327-20180327-440</v>
      </c>
      <c r="X640" t="str">
        <f t="shared" si="87"/>
        <v/>
      </c>
      <c r="Y640" t="str">
        <f t="shared" si="88"/>
        <v/>
      </c>
      <c r="Z640" t="str">
        <f t="shared" si="89"/>
        <v/>
      </c>
    </row>
    <row r="641" spans="1:26" x14ac:dyDescent="0.25">
      <c r="A641" t="s">
        <v>1086</v>
      </c>
      <c r="B641" t="s">
        <v>1087</v>
      </c>
      <c r="C641" t="s">
        <v>57</v>
      </c>
      <c r="D641">
        <v>361730</v>
      </c>
      <c r="E641" s="9">
        <v>43185</v>
      </c>
      <c r="F641" s="9">
        <v>43188</v>
      </c>
      <c r="G641" t="s">
        <v>1088</v>
      </c>
      <c r="H641">
        <v>29</v>
      </c>
      <c r="I641" t="s">
        <v>447</v>
      </c>
      <c r="P641">
        <f t="shared" si="81"/>
        <v>361730</v>
      </c>
      <c r="Q641">
        <f>MATCH(C641, TPlaza[CLAVE], 0)</f>
        <v>29</v>
      </c>
      <c r="R641">
        <f>IF(B641="", "", MATCH(B641, 'Ausencias Clean'!$M$2:$M$763, 0))</f>
        <v>436</v>
      </c>
      <c r="S641" s="9">
        <f t="shared" si="82"/>
        <v>43185</v>
      </c>
      <c r="T641" s="9">
        <f t="shared" si="83"/>
        <v>43188</v>
      </c>
      <c r="U641" t="str">
        <f t="shared" si="84"/>
        <v>TEMPORAL</v>
      </c>
      <c r="V641" t="str">
        <f t="shared" si="85"/>
        <v>X COMISION DE HECTORIN</v>
      </c>
      <c r="W641" t="str">
        <f t="shared" si="86"/>
        <v>CO-574454-24028600  10038-20180326-20180329-439</v>
      </c>
      <c r="X641" t="str">
        <f t="shared" si="87"/>
        <v/>
      </c>
      <c r="Y641" t="str">
        <f t="shared" si="88"/>
        <v/>
      </c>
      <c r="Z641" t="str">
        <f t="shared" si="89"/>
        <v/>
      </c>
    </row>
    <row r="642" spans="1:26" x14ac:dyDescent="0.25">
      <c r="A642" t="s">
        <v>1089</v>
      </c>
      <c r="B642" t="s">
        <v>1090</v>
      </c>
      <c r="C642" t="s">
        <v>123</v>
      </c>
      <c r="D642">
        <v>567997</v>
      </c>
      <c r="E642" s="9">
        <v>43185</v>
      </c>
      <c r="F642" s="9">
        <v>43222</v>
      </c>
      <c r="G642" t="s">
        <v>1091</v>
      </c>
      <c r="H642">
        <v>62</v>
      </c>
      <c r="I642" t="s">
        <v>342</v>
      </c>
      <c r="P642">
        <f t="shared" ref="P642:P705" si="90">D642</f>
        <v>567997</v>
      </c>
      <c r="Q642">
        <f>MATCH(C642, TPlaza[CLAVE], 0)</f>
        <v>62</v>
      </c>
      <c r="R642">
        <f>IF(B642="", "", MATCH(B642, 'Ausencias Clean'!$M$2:$M$763, 0))</f>
        <v>438</v>
      </c>
      <c r="S642" s="9">
        <f t="shared" ref="S642:S705" si="91">E642</f>
        <v>43185</v>
      </c>
      <c r="T642" s="9">
        <f t="shared" ref="T642:T705" si="92">F642</f>
        <v>43222</v>
      </c>
      <c r="U642" t="str">
        <f t="shared" ref="U642:U705" si="93">IF(F642=DATE(9999, 12,31), "DEFINITIVO", "TEMPORAL")</f>
        <v>TEMPORAL</v>
      </c>
      <c r="V642" t="str">
        <f t="shared" ref="V642:V705" si="94">IF(G642="", "", G642)</f>
        <v>X VACACIONES DE LUIS MANUEL TORRES</v>
      </c>
      <c r="W642" t="str">
        <f t="shared" ref="W642:W705" si="95">IF(B642="", "", B642)</f>
        <v>VA-315758-238161003010040796-20180326-20180502-441</v>
      </c>
      <c r="X642" t="str">
        <f t="shared" ref="X642:X705" si="96">IF(J642="", "", J642)</f>
        <v/>
      </c>
      <c r="Y642" t="str">
        <f t="shared" ref="Y642:Y705" si="97">IF(K642="", "", K642)</f>
        <v/>
      </c>
      <c r="Z642" t="str">
        <f t="shared" ref="Z642:Z705" si="98">IF(L642="", "", L642)</f>
        <v/>
      </c>
    </row>
    <row r="643" spans="1:26" x14ac:dyDescent="0.25">
      <c r="C643" t="s">
        <v>55</v>
      </c>
      <c r="D643">
        <v>566173</v>
      </c>
      <c r="E643" s="9">
        <v>43185</v>
      </c>
      <c r="F643" s="9">
        <v>43191</v>
      </c>
      <c r="G643" t="s">
        <v>1092</v>
      </c>
      <c r="H643">
        <v>28</v>
      </c>
      <c r="I643" t="s">
        <v>421</v>
      </c>
      <c r="P643">
        <f t="shared" si="90"/>
        <v>566173</v>
      </c>
      <c r="Q643">
        <f>MATCH(C643, TPlaza[CLAVE], 0)</f>
        <v>28</v>
      </c>
      <c r="R643" t="str">
        <f>IF(B643="", "", MATCH(B643, 'Ausencias Clean'!$M$2:$M$763, 0))</f>
        <v/>
      </c>
      <c r="S643" s="9">
        <f t="shared" si="91"/>
        <v>43185</v>
      </c>
      <c r="T643" s="9">
        <f t="shared" si="92"/>
        <v>43191</v>
      </c>
      <c r="U643" t="str">
        <f t="shared" si="93"/>
        <v>TEMPORAL</v>
      </c>
      <c r="V643" t="str">
        <f t="shared" si="94"/>
        <v>12-5 20229728 X ASCENSO DE ISRAEL EN VACS DE LUIS MANUEL</v>
      </c>
      <c r="W643" t="str">
        <f t="shared" si="95"/>
        <v/>
      </c>
      <c r="X643" t="str">
        <f t="shared" si="96"/>
        <v/>
      </c>
      <c r="Y643" t="str">
        <f t="shared" si="97"/>
        <v/>
      </c>
      <c r="Z643" t="str">
        <f t="shared" si="98"/>
        <v/>
      </c>
    </row>
    <row r="644" spans="1:26" x14ac:dyDescent="0.25">
      <c r="A644" t="s">
        <v>1093</v>
      </c>
      <c r="B644" t="s">
        <v>1094</v>
      </c>
      <c r="C644" t="s">
        <v>47</v>
      </c>
      <c r="D644">
        <v>891095</v>
      </c>
      <c r="E644" s="9">
        <v>43187</v>
      </c>
      <c r="F644" s="9">
        <v>43187</v>
      </c>
      <c r="G644" t="s">
        <v>843</v>
      </c>
      <c r="H644">
        <v>24</v>
      </c>
      <c r="I644" t="s">
        <v>369</v>
      </c>
      <c r="P644">
        <f t="shared" si="90"/>
        <v>891095</v>
      </c>
      <c r="Q644">
        <f>MATCH(C644, TPlaza[CLAVE], 0)</f>
        <v>24</v>
      </c>
      <c r="R644">
        <f>IF(B644="", "", MATCH(B644, 'Ausencias Clean'!$M$2:$M$763, 0))</f>
        <v>439</v>
      </c>
      <c r="S644" s="9">
        <f t="shared" si="91"/>
        <v>43187</v>
      </c>
      <c r="T644" s="9">
        <f t="shared" si="92"/>
        <v>43187</v>
      </c>
      <c r="U644" t="str">
        <f t="shared" si="93"/>
        <v>TEMPORAL</v>
      </c>
      <c r="V644" t="str">
        <f t="shared" si="94"/>
        <v>COBXINICIACION</v>
      </c>
      <c r="W644" t="str">
        <f t="shared" si="95"/>
        <v>PE-426226-240289003004026-20180328-20180328-442</v>
      </c>
      <c r="X644" t="str">
        <f t="shared" si="96"/>
        <v/>
      </c>
      <c r="Y644" t="str">
        <f t="shared" si="97"/>
        <v/>
      </c>
      <c r="Z644" t="str">
        <f t="shared" si="98"/>
        <v/>
      </c>
    </row>
    <row r="645" spans="1:26" x14ac:dyDescent="0.25">
      <c r="A645" t="s">
        <v>1095</v>
      </c>
      <c r="B645" t="s">
        <v>1096</v>
      </c>
      <c r="C645" t="s">
        <v>103</v>
      </c>
      <c r="D645">
        <v>373290</v>
      </c>
      <c r="E645" s="9">
        <v>43186</v>
      </c>
      <c r="F645" s="9">
        <v>43221</v>
      </c>
      <c r="G645" t="s">
        <v>1097</v>
      </c>
      <c r="H645">
        <v>52</v>
      </c>
      <c r="I645" t="s">
        <v>408</v>
      </c>
      <c r="P645">
        <f t="shared" si="90"/>
        <v>373290</v>
      </c>
      <c r="Q645">
        <f>MATCH(C645, TPlaza[CLAVE], 0)</f>
        <v>52</v>
      </c>
      <c r="R645">
        <f>IF(B645="", "", MATCH(B645, 'Ausencias Clean'!$M$2:$M$763, 0))</f>
        <v>442</v>
      </c>
      <c r="S645" s="9">
        <f t="shared" si="91"/>
        <v>43186</v>
      </c>
      <c r="T645" s="9">
        <f t="shared" si="92"/>
        <v>43221</v>
      </c>
      <c r="U645" t="str">
        <f t="shared" si="93"/>
        <v>TEMPORAL</v>
      </c>
      <c r="V645" t="str">
        <f t="shared" si="94"/>
        <v>POR VACACIONES DE JORGE ODON</v>
      </c>
      <c r="W645" t="str">
        <f t="shared" si="95"/>
        <v>VA-386444-24028600  10036-20180327-20180501-445</v>
      </c>
      <c r="X645" t="str">
        <f t="shared" si="96"/>
        <v/>
      </c>
      <c r="Y645" t="str">
        <f t="shared" si="97"/>
        <v/>
      </c>
      <c r="Z645" t="str">
        <f t="shared" si="98"/>
        <v/>
      </c>
    </row>
    <row r="646" spans="1:26" x14ac:dyDescent="0.25">
      <c r="C646" t="s">
        <v>11</v>
      </c>
      <c r="D646">
        <v>419041</v>
      </c>
      <c r="E646" s="9">
        <v>43193</v>
      </c>
      <c r="F646" s="9">
        <v>43283</v>
      </c>
      <c r="G646" t="s">
        <v>903</v>
      </c>
      <c r="H646">
        <v>6</v>
      </c>
      <c r="I646" t="s">
        <v>308</v>
      </c>
      <c r="P646">
        <f t="shared" si="90"/>
        <v>419041</v>
      </c>
      <c r="Q646">
        <f>MATCH(C646, TPlaza[CLAVE], 0)</f>
        <v>6</v>
      </c>
      <c r="R646" t="str">
        <f>IF(B646="", "", MATCH(B646, 'Ausencias Clean'!$M$2:$M$763, 0))</f>
        <v/>
      </c>
      <c r="S646" s="9">
        <f t="shared" si="91"/>
        <v>43193</v>
      </c>
      <c r="T646" s="9">
        <f t="shared" si="92"/>
        <v>43283</v>
      </c>
      <c r="U646" t="str">
        <f t="shared" si="93"/>
        <v>TEMPORAL</v>
      </c>
      <c r="V646" t="str">
        <f t="shared" si="94"/>
        <v>RENOVACION PLAZA OD</v>
      </c>
      <c r="W646" t="str">
        <f t="shared" si="95"/>
        <v/>
      </c>
      <c r="X646" t="str">
        <f t="shared" si="96"/>
        <v/>
      </c>
      <c r="Y646" t="str">
        <f t="shared" si="97"/>
        <v/>
      </c>
      <c r="Z646" t="str">
        <f t="shared" si="98"/>
        <v/>
      </c>
    </row>
    <row r="647" spans="1:26" x14ac:dyDescent="0.25">
      <c r="C647" t="s">
        <v>21</v>
      </c>
      <c r="D647">
        <v>333892</v>
      </c>
      <c r="E647" s="9">
        <v>43193</v>
      </c>
      <c r="F647" s="9">
        <v>43283</v>
      </c>
      <c r="G647" t="s">
        <v>903</v>
      </c>
      <c r="H647">
        <v>11</v>
      </c>
      <c r="I647" t="s">
        <v>312</v>
      </c>
      <c r="P647">
        <f t="shared" si="90"/>
        <v>333892</v>
      </c>
      <c r="Q647">
        <f>MATCH(C647, TPlaza[CLAVE], 0)</f>
        <v>11</v>
      </c>
      <c r="R647" t="str">
        <f>IF(B647="", "", MATCH(B647, 'Ausencias Clean'!$M$2:$M$763, 0))</f>
        <v/>
      </c>
      <c r="S647" s="9">
        <f t="shared" si="91"/>
        <v>43193</v>
      </c>
      <c r="T647" s="9">
        <f t="shared" si="92"/>
        <v>43283</v>
      </c>
      <c r="U647" t="str">
        <f t="shared" si="93"/>
        <v>TEMPORAL</v>
      </c>
      <c r="V647" t="str">
        <f t="shared" si="94"/>
        <v>RENOVACION PLAZA OD</v>
      </c>
      <c r="W647" t="str">
        <f t="shared" si="95"/>
        <v/>
      </c>
      <c r="X647" t="str">
        <f t="shared" si="96"/>
        <v/>
      </c>
      <c r="Y647" t="str">
        <f t="shared" si="97"/>
        <v/>
      </c>
      <c r="Z647" t="str">
        <f t="shared" si="98"/>
        <v/>
      </c>
    </row>
    <row r="648" spans="1:26" x14ac:dyDescent="0.25">
      <c r="C648" t="s">
        <v>25</v>
      </c>
      <c r="D648">
        <v>435741</v>
      </c>
      <c r="E648" s="9">
        <v>43193</v>
      </c>
      <c r="F648" s="9">
        <v>43283</v>
      </c>
      <c r="G648" t="s">
        <v>903</v>
      </c>
      <c r="H648">
        <v>13</v>
      </c>
      <c r="I648" t="s">
        <v>310</v>
      </c>
      <c r="P648">
        <f t="shared" si="90"/>
        <v>435741</v>
      </c>
      <c r="Q648">
        <f>MATCH(C648, TPlaza[CLAVE], 0)</f>
        <v>13</v>
      </c>
      <c r="R648" t="str">
        <f>IF(B648="", "", MATCH(B648, 'Ausencias Clean'!$M$2:$M$763, 0))</f>
        <v/>
      </c>
      <c r="S648" s="9">
        <f t="shared" si="91"/>
        <v>43193</v>
      </c>
      <c r="T648" s="9">
        <f t="shared" si="92"/>
        <v>43283</v>
      </c>
      <c r="U648" t="str">
        <f t="shared" si="93"/>
        <v>TEMPORAL</v>
      </c>
      <c r="V648" t="str">
        <f t="shared" si="94"/>
        <v>RENOVACION PLAZA OD</v>
      </c>
      <c r="W648" t="str">
        <f t="shared" si="95"/>
        <v/>
      </c>
      <c r="X648" t="str">
        <f t="shared" si="96"/>
        <v/>
      </c>
      <c r="Y648" t="str">
        <f t="shared" si="97"/>
        <v/>
      </c>
      <c r="Z648" t="str">
        <f t="shared" si="98"/>
        <v/>
      </c>
    </row>
    <row r="649" spans="1:26" x14ac:dyDescent="0.25">
      <c r="C649" t="s">
        <v>27</v>
      </c>
      <c r="D649">
        <v>490746</v>
      </c>
      <c r="E649" s="9">
        <v>43193</v>
      </c>
      <c r="F649" s="9">
        <v>43283</v>
      </c>
      <c r="G649" t="s">
        <v>903</v>
      </c>
      <c r="H649">
        <v>14</v>
      </c>
      <c r="I649" t="s">
        <v>350</v>
      </c>
      <c r="P649">
        <f t="shared" si="90"/>
        <v>490746</v>
      </c>
      <c r="Q649">
        <f>MATCH(C649, TPlaza[CLAVE], 0)</f>
        <v>14</v>
      </c>
      <c r="R649" t="str">
        <f>IF(B649="", "", MATCH(B649, 'Ausencias Clean'!$M$2:$M$763, 0))</f>
        <v/>
      </c>
      <c r="S649" s="9">
        <f t="shared" si="91"/>
        <v>43193</v>
      </c>
      <c r="T649" s="9">
        <f t="shared" si="92"/>
        <v>43283</v>
      </c>
      <c r="U649" t="str">
        <f t="shared" si="93"/>
        <v>TEMPORAL</v>
      </c>
      <c r="V649" t="str">
        <f t="shared" si="94"/>
        <v>RENOVACION PLAZA OD</v>
      </c>
      <c r="W649" t="str">
        <f t="shared" si="95"/>
        <v/>
      </c>
      <c r="X649" t="str">
        <f t="shared" si="96"/>
        <v/>
      </c>
      <c r="Y649" t="str">
        <f t="shared" si="97"/>
        <v/>
      </c>
      <c r="Z649" t="str">
        <f t="shared" si="98"/>
        <v/>
      </c>
    </row>
    <row r="650" spans="1:26" x14ac:dyDescent="0.25">
      <c r="C650" t="s">
        <v>29</v>
      </c>
      <c r="D650">
        <v>178194</v>
      </c>
      <c r="E650" s="9">
        <v>43193</v>
      </c>
      <c r="F650" s="9">
        <v>43283</v>
      </c>
      <c r="G650" t="s">
        <v>903</v>
      </c>
      <c r="H650">
        <v>15</v>
      </c>
      <c r="I650" t="s">
        <v>316</v>
      </c>
      <c r="P650">
        <f t="shared" si="90"/>
        <v>178194</v>
      </c>
      <c r="Q650">
        <f>MATCH(C650, TPlaza[CLAVE], 0)</f>
        <v>15</v>
      </c>
      <c r="R650" t="str">
        <f>IF(B650="", "", MATCH(B650, 'Ausencias Clean'!$M$2:$M$763, 0))</f>
        <v/>
      </c>
      <c r="S650" s="9">
        <f t="shared" si="91"/>
        <v>43193</v>
      </c>
      <c r="T650" s="9">
        <f t="shared" si="92"/>
        <v>43283</v>
      </c>
      <c r="U650" t="str">
        <f t="shared" si="93"/>
        <v>TEMPORAL</v>
      </c>
      <c r="V650" t="str">
        <f t="shared" si="94"/>
        <v>RENOVACION PLAZA OD</v>
      </c>
      <c r="W650" t="str">
        <f t="shared" si="95"/>
        <v/>
      </c>
      <c r="X650" t="str">
        <f t="shared" si="96"/>
        <v/>
      </c>
      <c r="Y650" t="str">
        <f t="shared" si="97"/>
        <v/>
      </c>
      <c r="Z650" t="str">
        <f t="shared" si="98"/>
        <v/>
      </c>
    </row>
    <row r="651" spans="1:26" x14ac:dyDescent="0.25">
      <c r="C651" t="s">
        <v>47</v>
      </c>
      <c r="D651">
        <v>426226</v>
      </c>
      <c r="E651" s="9">
        <v>43193</v>
      </c>
      <c r="F651" s="9">
        <v>43283</v>
      </c>
      <c r="G651" t="s">
        <v>903</v>
      </c>
      <c r="H651">
        <v>24</v>
      </c>
      <c r="I651" t="s">
        <v>336</v>
      </c>
      <c r="P651">
        <f t="shared" si="90"/>
        <v>426226</v>
      </c>
      <c r="Q651">
        <f>MATCH(C651, TPlaza[CLAVE], 0)</f>
        <v>24</v>
      </c>
      <c r="R651" t="str">
        <f>IF(B651="", "", MATCH(B651, 'Ausencias Clean'!$M$2:$M$763, 0))</f>
        <v/>
      </c>
      <c r="S651" s="9">
        <f t="shared" si="91"/>
        <v>43193</v>
      </c>
      <c r="T651" s="9">
        <f t="shared" si="92"/>
        <v>43283</v>
      </c>
      <c r="U651" t="str">
        <f t="shared" si="93"/>
        <v>TEMPORAL</v>
      </c>
      <c r="V651" t="str">
        <f t="shared" si="94"/>
        <v>RENOVACION PLAZA OD</v>
      </c>
      <c r="W651" t="str">
        <f t="shared" si="95"/>
        <v/>
      </c>
      <c r="X651" t="str">
        <f t="shared" si="96"/>
        <v/>
      </c>
      <c r="Y651" t="str">
        <f t="shared" si="97"/>
        <v/>
      </c>
      <c r="Z651" t="str">
        <f t="shared" si="98"/>
        <v/>
      </c>
    </row>
    <row r="652" spans="1:26" x14ac:dyDescent="0.25">
      <c r="C652" t="s">
        <v>49</v>
      </c>
      <c r="D652">
        <v>318478</v>
      </c>
      <c r="E652" s="9">
        <v>43193</v>
      </c>
      <c r="F652" s="9">
        <v>43283</v>
      </c>
      <c r="G652" t="s">
        <v>903</v>
      </c>
      <c r="H652">
        <v>25</v>
      </c>
      <c r="I652" t="s">
        <v>355</v>
      </c>
      <c r="P652">
        <f t="shared" si="90"/>
        <v>318478</v>
      </c>
      <c r="Q652">
        <f>MATCH(C652, TPlaza[CLAVE], 0)</f>
        <v>25</v>
      </c>
      <c r="R652" t="str">
        <f>IF(B652="", "", MATCH(B652, 'Ausencias Clean'!$M$2:$M$763, 0))</f>
        <v/>
      </c>
      <c r="S652" s="9">
        <f t="shared" si="91"/>
        <v>43193</v>
      </c>
      <c r="T652" s="9">
        <f t="shared" si="92"/>
        <v>43283</v>
      </c>
      <c r="U652" t="str">
        <f t="shared" si="93"/>
        <v>TEMPORAL</v>
      </c>
      <c r="V652" t="str">
        <f t="shared" si="94"/>
        <v>RENOVACION PLAZA OD</v>
      </c>
      <c r="W652" t="str">
        <f t="shared" si="95"/>
        <v/>
      </c>
      <c r="X652" t="str">
        <f t="shared" si="96"/>
        <v/>
      </c>
      <c r="Y652" t="str">
        <f t="shared" si="97"/>
        <v/>
      </c>
      <c r="Z652" t="str">
        <f t="shared" si="98"/>
        <v/>
      </c>
    </row>
    <row r="653" spans="1:26" x14ac:dyDescent="0.25">
      <c r="C653" t="s">
        <v>53</v>
      </c>
      <c r="D653">
        <v>605887</v>
      </c>
      <c r="E653" s="9">
        <v>43193</v>
      </c>
      <c r="F653" s="9">
        <v>43283</v>
      </c>
      <c r="G653" t="s">
        <v>903</v>
      </c>
      <c r="H653">
        <v>27</v>
      </c>
      <c r="I653" t="s">
        <v>584</v>
      </c>
      <c r="P653">
        <f t="shared" si="90"/>
        <v>605887</v>
      </c>
      <c r="Q653">
        <f>MATCH(C653, TPlaza[CLAVE], 0)</f>
        <v>27</v>
      </c>
      <c r="R653" t="str">
        <f>IF(B653="", "", MATCH(B653, 'Ausencias Clean'!$M$2:$M$763, 0))</f>
        <v/>
      </c>
      <c r="S653" s="9">
        <f t="shared" si="91"/>
        <v>43193</v>
      </c>
      <c r="T653" s="9">
        <f t="shared" si="92"/>
        <v>43283</v>
      </c>
      <c r="U653" t="str">
        <f t="shared" si="93"/>
        <v>TEMPORAL</v>
      </c>
      <c r="V653" t="str">
        <f t="shared" si="94"/>
        <v>RENOVACION PLAZA OD</v>
      </c>
      <c r="W653" t="str">
        <f t="shared" si="95"/>
        <v/>
      </c>
      <c r="X653" t="str">
        <f t="shared" si="96"/>
        <v/>
      </c>
      <c r="Y653" t="str">
        <f t="shared" si="97"/>
        <v/>
      </c>
      <c r="Z653" t="str">
        <f t="shared" si="98"/>
        <v/>
      </c>
    </row>
    <row r="654" spans="1:26" x14ac:dyDescent="0.25">
      <c r="C654" t="s">
        <v>69</v>
      </c>
      <c r="D654">
        <v>600316</v>
      </c>
      <c r="E654" s="9">
        <v>43193</v>
      </c>
      <c r="F654" s="9">
        <v>43283</v>
      </c>
      <c r="G654" t="s">
        <v>903</v>
      </c>
      <c r="H654">
        <v>35</v>
      </c>
      <c r="I654" t="s">
        <v>353</v>
      </c>
      <c r="P654">
        <f t="shared" si="90"/>
        <v>600316</v>
      </c>
      <c r="Q654">
        <f>MATCH(C654, TPlaza[CLAVE], 0)</f>
        <v>35</v>
      </c>
      <c r="R654" t="str">
        <f>IF(B654="", "", MATCH(B654, 'Ausencias Clean'!$M$2:$M$763, 0))</f>
        <v/>
      </c>
      <c r="S654" s="9">
        <f t="shared" si="91"/>
        <v>43193</v>
      </c>
      <c r="T654" s="9">
        <f t="shared" si="92"/>
        <v>43283</v>
      </c>
      <c r="U654" t="str">
        <f t="shared" si="93"/>
        <v>TEMPORAL</v>
      </c>
      <c r="V654" t="str">
        <f t="shared" si="94"/>
        <v>RENOVACION PLAZA OD</v>
      </c>
      <c r="W654" t="str">
        <f t="shared" si="95"/>
        <v/>
      </c>
      <c r="X654" t="str">
        <f t="shared" si="96"/>
        <v/>
      </c>
      <c r="Y654" t="str">
        <f t="shared" si="97"/>
        <v/>
      </c>
      <c r="Z654" t="str">
        <f t="shared" si="98"/>
        <v/>
      </c>
    </row>
    <row r="655" spans="1:26" x14ac:dyDescent="0.25">
      <c r="C655" t="s">
        <v>71</v>
      </c>
      <c r="D655">
        <v>466911</v>
      </c>
      <c r="E655" s="9">
        <v>43193</v>
      </c>
      <c r="F655" s="9">
        <v>43283</v>
      </c>
      <c r="G655" t="s">
        <v>903</v>
      </c>
      <c r="H655">
        <v>36</v>
      </c>
      <c r="I655" t="s">
        <v>351</v>
      </c>
      <c r="P655">
        <f t="shared" si="90"/>
        <v>466911</v>
      </c>
      <c r="Q655">
        <f>MATCH(C655, TPlaza[CLAVE], 0)</f>
        <v>36</v>
      </c>
      <c r="R655" t="str">
        <f>IF(B655="", "", MATCH(B655, 'Ausencias Clean'!$M$2:$M$763, 0))</f>
        <v/>
      </c>
      <c r="S655" s="9">
        <f t="shared" si="91"/>
        <v>43193</v>
      </c>
      <c r="T655" s="9">
        <f t="shared" si="92"/>
        <v>43283</v>
      </c>
      <c r="U655" t="str">
        <f t="shared" si="93"/>
        <v>TEMPORAL</v>
      </c>
      <c r="V655" t="str">
        <f t="shared" si="94"/>
        <v>RENOVACION PLAZA OD</v>
      </c>
      <c r="W655" t="str">
        <f t="shared" si="95"/>
        <v/>
      </c>
      <c r="X655" t="str">
        <f t="shared" si="96"/>
        <v/>
      </c>
      <c r="Y655" t="str">
        <f t="shared" si="97"/>
        <v/>
      </c>
      <c r="Z655" t="str">
        <f t="shared" si="98"/>
        <v/>
      </c>
    </row>
    <row r="656" spans="1:26" x14ac:dyDescent="0.25">
      <c r="C656" t="s">
        <v>105</v>
      </c>
      <c r="D656">
        <v>317017</v>
      </c>
      <c r="E656" s="9">
        <v>43193</v>
      </c>
      <c r="F656" s="9">
        <v>43245</v>
      </c>
      <c r="G656" t="s">
        <v>903</v>
      </c>
      <c r="H656">
        <v>53</v>
      </c>
      <c r="I656" t="s">
        <v>332</v>
      </c>
      <c r="P656">
        <f t="shared" si="90"/>
        <v>317017</v>
      </c>
      <c r="Q656">
        <f>MATCH(C656, TPlaza[CLAVE], 0)</f>
        <v>53</v>
      </c>
      <c r="R656" t="str">
        <f>IF(B656="", "", MATCH(B656, 'Ausencias Clean'!$M$2:$M$763, 0))</f>
        <v/>
      </c>
      <c r="S656" s="9">
        <f t="shared" si="91"/>
        <v>43193</v>
      </c>
      <c r="T656" s="9">
        <f t="shared" si="92"/>
        <v>43245</v>
      </c>
      <c r="U656" t="str">
        <f t="shared" si="93"/>
        <v>TEMPORAL</v>
      </c>
      <c r="V656" t="str">
        <f t="shared" si="94"/>
        <v>RENOVACION PLAZA OD</v>
      </c>
      <c r="W656" t="str">
        <f t="shared" si="95"/>
        <v/>
      </c>
      <c r="X656" t="str">
        <f t="shared" si="96"/>
        <v/>
      </c>
      <c r="Y656" t="str">
        <f t="shared" si="97"/>
        <v/>
      </c>
      <c r="Z656" t="str">
        <f t="shared" si="98"/>
        <v/>
      </c>
    </row>
    <row r="657" spans="1:26" x14ac:dyDescent="0.25">
      <c r="C657" t="s">
        <v>107</v>
      </c>
      <c r="D657">
        <v>321084</v>
      </c>
      <c r="E657" s="9">
        <v>43193</v>
      </c>
      <c r="F657" s="9">
        <v>43283</v>
      </c>
      <c r="G657" t="s">
        <v>903</v>
      </c>
      <c r="H657">
        <v>54</v>
      </c>
      <c r="I657" t="s">
        <v>326</v>
      </c>
      <c r="P657">
        <f t="shared" si="90"/>
        <v>321084</v>
      </c>
      <c r="Q657">
        <f>MATCH(C657, TPlaza[CLAVE], 0)</f>
        <v>54</v>
      </c>
      <c r="R657" t="str">
        <f>IF(B657="", "", MATCH(B657, 'Ausencias Clean'!$M$2:$M$763, 0))</f>
        <v/>
      </c>
      <c r="S657" s="9">
        <f t="shared" si="91"/>
        <v>43193</v>
      </c>
      <c r="T657" s="9">
        <f t="shared" si="92"/>
        <v>43283</v>
      </c>
      <c r="U657" t="str">
        <f t="shared" si="93"/>
        <v>TEMPORAL</v>
      </c>
      <c r="V657" t="str">
        <f t="shared" si="94"/>
        <v>RENOVACION PLAZA OD</v>
      </c>
      <c r="W657" t="str">
        <f t="shared" si="95"/>
        <v/>
      </c>
      <c r="X657" t="str">
        <f t="shared" si="96"/>
        <v/>
      </c>
      <c r="Y657" t="str">
        <f t="shared" si="97"/>
        <v/>
      </c>
      <c r="Z657" t="str">
        <f t="shared" si="98"/>
        <v/>
      </c>
    </row>
    <row r="658" spans="1:26" x14ac:dyDescent="0.25">
      <c r="C658" t="s">
        <v>109</v>
      </c>
      <c r="D658">
        <v>852387</v>
      </c>
      <c r="E658" s="9">
        <v>43193</v>
      </c>
      <c r="F658" s="9">
        <v>43283</v>
      </c>
      <c r="G658" t="s">
        <v>903</v>
      </c>
      <c r="H658">
        <v>55</v>
      </c>
      <c r="I658" t="s">
        <v>354</v>
      </c>
      <c r="P658">
        <f t="shared" si="90"/>
        <v>852387</v>
      </c>
      <c r="Q658">
        <f>MATCH(C658, TPlaza[CLAVE], 0)</f>
        <v>55</v>
      </c>
      <c r="R658" t="str">
        <f>IF(B658="", "", MATCH(B658, 'Ausencias Clean'!$M$2:$M$763, 0))</f>
        <v/>
      </c>
      <c r="S658" s="9">
        <f t="shared" si="91"/>
        <v>43193</v>
      </c>
      <c r="T658" s="9">
        <f t="shared" si="92"/>
        <v>43283</v>
      </c>
      <c r="U658" t="str">
        <f t="shared" si="93"/>
        <v>TEMPORAL</v>
      </c>
      <c r="V658" t="str">
        <f t="shared" si="94"/>
        <v>RENOVACION PLAZA OD</v>
      </c>
      <c r="W658" t="str">
        <f t="shared" si="95"/>
        <v/>
      </c>
      <c r="X658" t="str">
        <f t="shared" si="96"/>
        <v/>
      </c>
      <c r="Y658" t="str">
        <f t="shared" si="97"/>
        <v/>
      </c>
      <c r="Z658" t="str">
        <f t="shared" si="98"/>
        <v/>
      </c>
    </row>
    <row r="659" spans="1:26" x14ac:dyDescent="0.25">
      <c r="C659" t="s">
        <v>111</v>
      </c>
      <c r="D659">
        <v>652482</v>
      </c>
      <c r="E659" s="9">
        <v>43193</v>
      </c>
      <c r="F659" s="9">
        <v>43283</v>
      </c>
      <c r="G659" t="s">
        <v>903</v>
      </c>
      <c r="H659">
        <v>56</v>
      </c>
      <c r="I659" t="s">
        <v>331</v>
      </c>
      <c r="P659">
        <f t="shared" si="90"/>
        <v>652482</v>
      </c>
      <c r="Q659">
        <f>MATCH(C659, TPlaza[CLAVE], 0)</f>
        <v>56</v>
      </c>
      <c r="R659" t="str">
        <f>IF(B659="", "", MATCH(B659, 'Ausencias Clean'!$M$2:$M$763, 0))</f>
        <v/>
      </c>
      <c r="S659" s="9">
        <f t="shared" si="91"/>
        <v>43193</v>
      </c>
      <c r="T659" s="9">
        <f t="shared" si="92"/>
        <v>43283</v>
      </c>
      <c r="U659" t="str">
        <f t="shared" si="93"/>
        <v>TEMPORAL</v>
      </c>
      <c r="V659" t="str">
        <f t="shared" si="94"/>
        <v>RENOVACION PLAZA OD</v>
      </c>
      <c r="W659" t="str">
        <f t="shared" si="95"/>
        <v/>
      </c>
      <c r="X659" t="str">
        <f t="shared" si="96"/>
        <v/>
      </c>
      <c r="Y659" t="str">
        <f t="shared" si="97"/>
        <v/>
      </c>
      <c r="Z659" t="str">
        <f t="shared" si="98"/>
        <v/>
      </c>
    </row>
    <row r="660" spans="1:26" x14ac:dyDescent="0.25">
      <c r="C660" t="s">
        <v>113</v>
      </c>
      <c r="D660">
        <v>517366</v>
      </c>
      <c r="E660" s="9">
        <v>43193</v>
      </c>
      <c r="F660" s="9">
        <v>43283</v>
      </c>
      <c r="G660" t="s">
        <v>903</v>
      </c>
      <c r="H660">
        <v>57</v>
      </c>
      <c r="I660" t="s">
        <v>335</v>
      </c>
      <c r="P660">
        <f t="shared" si="90"/>
        <v>517366</v>
      </c>
      <c r="Q660">
        <f>MATCH(C660, TPlaza[CLAVE], 0)</f>
        <v>57</v>
      </c>
      <c r="R660" t="str">
        <f>IF(B660="", "", MATCH(B660, 'Ausencias Clean'!$M$2:$M$763, 0))</f>
        <v/>
      </c>
      <c r="S660" s="9">
        <f t="shared" si="91"/>
        <v>43193</v>
      </c>
      <c r="T660" s="9">
        <f t="shared" si="92"/>
        <v>43283</v>
      </c>
      <c r="U660" t="str">
        <f t="shared" si="93"/>
        <v>TEMPORAL</v>
      </c>
      <c r="V660" t="str">
        <f t="shared" si="94"/>
        <v>RENOVACION PLAZA OD</v>
      </c>
      <c r="W660" t="str">
        <f t="shared" si="95"/>
        <v/>
      </c>
      <c r="X660" t="str">
        <f t="shared" si="96"/>
        <v/>
      </c>
      <c r="Y660" t="str">
        <f t="shared" si="97"/>
        <v/>
      </c>
      <c r="Z660" t="str">
        <f t="shared" si="98"/>
        <v/>
      </c>
    </row>
    <row r="661" spans="1:26" x14ac:dyDescent="0.25">
      <c r="C661" t="s">
        <v>115</v>
      </c>
      <c r="D661">
        <v>388176</v>
      </c>
      <c r="E661" s="9">
        <v>43193</v>
      </c>
      <c r="F661" s="9">
        <v>43283</v>
      </c>
      <c r="G661" t="s">
        <v>903</v>
      </c>
      <c r="H661">
        <v>58</v>
      </c>
      <c r="I661" t="s">
        <v>334</v>
      </c>
      <c r="P661">
        <f t="shared" si="90"/>
        <v>388176</v>
      </c>
      <c r="Q661">
        <f>MATCH(C661, TPlaza[CLAVE], 0)</f>
        <v>58</v>
      </c>
      <c r="R661" t="str">
        <f>IF(B661="", "", MATCH(B661, 'Ausencias Clean'!$M$2:$M$763, 0))</f>
        <v/>
      </c>
      <c r="S661" s="9">
        <f t="shared" si="91"/>
        <v>43193</v>
      </c>
      <c r="T661" s="9">
        <f t="shared" si="92"/>
        <v>43283</v>
      </c>
      <c r="U661" t="str">
        <f t="shared" si="93"/>
        <v>TEMPORAL</v>
      </c>
      <c r="V661" t="str">
        <f t="shared" si="94"/>
        <v>RENOVACION PLAZA OD</v>
      </c>
      <c r="W661" t="str">
        <f t="shared" si="95"/>
        <v/>
      </c>
      <c r="X661" t="str">
        <f t="shared" si="96"/>
        <v/>
      </c>
      <c r="Y661" t="str">
        <f t="shared" si="97"/>
        <v/>
      </c>
      <c r="Z661" t="str">
        <f t="shared" si="98"/>
        <v/>
      </c>
    </row>
    <row r="662" spans="1:26" x14ac:dyDescent="0.25">
      <c r="C662" t="s">
        <v>117</v>
      </c>
      <c r="D662">
        <v>557767</v>
      </c>
      <c r="E662" s="9">
        <v>43193</v>
      </c>
      <c r="F662" s="9">
        <v>43280</v>
      </c>
      <c r="G662" t="s">
        <v>903</v>
      </c>
      <c r="H662">
        <v>59</v>
      </c>
      <c r="I662" t="s">
        <v>333</v>
      </c>
      <c r="P662">
        <f t="shared" si="90"/>
        <v>557767</v>
      </c>
      <c r="Q662">
        <f>MATCH(C662, TPlaza[CLAVE], 0)</f>
        <v>59</v>
      </c>
      <c r="R662" t="str">
        <f>IF(B662="", "", MATCH(B662, 'Ausencias Clean'!$M$2:$M$763, 0))</f>
        <v/>
      </c>
      <c r="S662" s="9">
        <f t="shared" si="91"/>
        <v>43193</v>
      </c>
      <c r="T662" s="9">
        <f t="shared" si="92"/>
        <v>43280</v>
      </c>
      <c r="U662" t="str">
        <f t="shared" si="93"/>
        <v>TEMPORAL</v>
      </c>
      <c r="V662" t="str">
        <f t="shared" si="94"/>
        <v>RENOVACION PLAZA OD</v>
      </c>
      <c r="W662" t="str">
        <f t="shared" si="95"/>
        <v/>
      </c>
      <c r="X662" t="str">
        <f t="shared" si="96"/>
        <v/>
      </c>
      <c r="Y662" t="str">
        <f t="shared" si="97"/>
        <v/>
      </c>
      <c r="Z662" t="str">
        <f t="shared" si="98"/>
        <v/>
      </c>
    </row>
    <row r="663" spans="1:26" x14ac:dyDescent="0.25">
      <c r="C663" t="s">
        <v>119</v>
      </c>
      <c r="D663">
        <v>370184</v>
      </c>
      <c r="E663" s="9">
        <v>43193</v>
      </c>
      <c r="F663" s="9">
        <v>43283</v>
      </c>
      <c r="G663" t="s">
        <v>903</v>
      </c>
      <c r="H663">
        <v>60</v>
      </c>
      <c r="I663" t="s">
        <v>330</v>
      </c>
      <c r="P663">
        <f t="shared" si="90"/>
        <v>370184</v>
      </c>
      <c r="Q663">
        <f>MATCH(C663, TPlaza[CLAVE], 0)</f>
        <v>60</v>
      </c>
      <c r="R663" t="str">
        <f>IF(B663="", "", MATCH(B663, 'Ausencias Clean'!$M$2:$M$763, 0))</f>
        <v/>
      </c>
      <c r="S663" s="9">
        <f t="shared" si="91"/>
        <v>43193</v>
      </c>
      <c r="T663" s="9">
        <f t="shared" si="92"/>
        <v>43283</v>
      </c>
      <c r="U663" t="str">
        <f t="shared" si="93"/>
        <v>TEMPORAL</v>
      </c>
      <c r="V663" t="str">
        <f t="shared" si="94"/>
        <v>RENOVACION PLAZA OD</v>
      </c>
      <c r="W663" t="str">
        <f t="shared" si="95"/>
        <v/>
      </c>
      <c r="X663" t="str">
        <f t="shared" si="96"/>
        <v/>
      </c>
      <c r="Y663" t="str">
        <f t="shared" si="97"/>
        <v/>
      </c>
      <c r="Z663" t="str">
        <f t="shared" si="98"/>
        <v/>
      </c>
    </row>
    <row r="664" spans="1:26" x14ac:dyDescent="0.25">
      <c r="C664" t="s">
        <v>121</v>
      </c>
      <c r="D664">
        <v>369907</v>
      </c>
      <c r="E664" s="9">
        <v>43193</v>
      </c>
      <c r="F664" s="9">
        <v>43283</v>
      </c>
      <c r="G664" t="s">
        <v>903</v>
      </c>
      <c r="H664">
        <v>61</v>
      </c>
      <c r="I664" t="s">
        <v>327</v>
      </c>
      <c r="P664">
        <f t="shared" si="90"/>
        <v>369907</v>
      </c>
      <c r="Q664">
        <f>MATCH(C664, TPlaza[CLAVE], 0)</f>
        <v>61</v>
      </c>
      <c r="R664" t="str">
        <f>IF(B664="", "", MATCH(B664, 'Ausencias Clean'!$M$2:$M$763, 0))</f>
        <v/>
      </c>
      <c r="S664" s="9">
        <f t="shared" si="91"/>
        <v>43193</v>
      </c>
      <c r="T664" s="9">
        <f t="shared" si="92"/>
        <v>43283</v>
      </c>
      <c r="U664" t="str">
        <f t="shared" si="93"/>
        <v>TEMPORAL</v>
      </c>
      <c r="V664" t="str">
        <f t="shared" si="94"/>
        <v>RENOVACION PLAZA OD</v>
      </c>
      <c r="W664" t="str">
        <f t="shared" si="95"/>
        <v/>
      </c>
      <c r="X664" t="str">
        <f t="shared" si="96"/>
        <v/>
      </c>
      <c r="Y664" t="str">
        <f t="shared" si="97"/>
        <v/>
      </c>
      <c r="Z664" t="str">
        <f t="shared" si="98"/>
        <v/>
      </c>
    </row>
    <row r="665" spans="1:26" x14ac:dyDescent="0.25">
      <c r="C665" t="s">
        <v>123</v>
      </c>
      <c r="D665">
        <v>315758</v>
      </c>
      <c r="E665" s="9">
        <v>43193</v>
      </c>
      <c r="F665" s="9">
        <v>43283</v>
      </c>
      <c r="G665" t="s">
        <v>903</v>
      </c>
      <c r="H665">
        <v>62</v>
      </c>
      <c r="I665" t="s">
        <v>325</v>
      </c>
      <c r="P665">
        <f t="shared" si="90"/>
        <v>315758</v>
      </c>
      <c r="Q665">
        <f>MATCH(C665, TPlaza[CLAVE], 0)</f>
        <v>62</v>
      </c>
      <c r="R665" t="str">
        <f>IF(B665="", "", MATCH(B665, 'Ausencias Clean'!$M$2:$M$763, 0))</f>
        <v/>
      </c>
      <c r="S665" s="9">
        <f t="shared" si="91"/>
        <v>43193</v>
      </c>
      <c r="T665" s="9">
        <f t="shared" si="92"/>
        <v>43283</v>
      </c>
      <c r="U665" t="str">
        <f t="shared" si="93"/>
        <v>TEMPORAL</v>
      </c>
      <c r="V665" t="str">
        <f t="shared" si="94"/>
        <v>RENOVACION PLAZA OD</v>
      </c>
      <c r="W665" t="str">
        <f t="shared" si="95"/>
        <v/>
      </c>
      <c r="X665" t="str">
        <f t="shared" si="96"/>
        <v/>
      </c>
      <c r="Y665" t="str">
        <f t="shared" si="97"/>
        <v/>
      </c>
      <c r="Z665" t="str">
        <f t="shared" si="98"/>
        <v/>
      </c>
    </row>
    <row r="666" spans="1:26" x14ac:dyDescent="0.25">
      <c r="C666" t="s">
        <v>147</v>
      </c>
      <c r="D666">
        <v>403938</v>
      </c>
      <c r="E666" s="9">
        <v>43193</v>
      </c>
      <c r="F666" s="9">
        <v>43255</v>
      </c>
      <c r="G666" t="s">
        <v>903</v>
      </c>
      <c r="H666">
        <v>74</v>
      </c>
      <c r="I666" t="s">
        <v>349</v>
      </c>
      <c r="P666">
        <f t="shared" si="90"/>
        <v>403938</v>
      </c>
      <c r="Q666">
        <f>MATCH(C666, TPlaza[CLAVE], 0)</f>
        <v>74</v>
      </c>
      <c r="R666" t="str">
        <f>IF(B666="", "", MATCH(B666, 'Ausencias Clean'!$M$2:$M$763, 0))</f>
        <v/>
      </c>
      <c r="S666" s="9">
        <f t="shared" si="91"/>
        <v>43193</v>
      </c>
      <c r="T666" s="9">
        <f t="shared" si="92"/>
        <v>43255</v>
      </c>
      <c r="U666" t="str">
        <f t="shared" si="93"/>
        <v>TEMPORAL</v>
      </c>
      <c r="V666" t="str">
        <f t="shared" si="94"/>
        <v>RENOVACION PLAZA OD</v>
      </c>
      <c r="W666" t="str">
        <f t="shared" si="95"/>
        <v/>
      </c>
      <c r="X666" t="str">
        <f t="shared" si="96"/>
        <v/>
      </c>
      <c r="Y666" t="str">
        <f t="shared" si="97"/>
        <v/>
      </c>
      <c r="Z666" t="str">
        <f t="shared" si="98"/>
        <v/>
      </c>
    </row>
    <row r="667" spans="1:26" x14ac:dyDescent="0.25">
      <c r="C667" t="s">
        <v>55</v>
      </c>
      <c r="D667">
        <v>566173</v>
      </c>
      <c r="E667" s="9">
        <v>43192</v>
      </c>
      <c r="F667" s="9">
        <v>43222</v>
      </c>
      <c r="G667" t="s">
        <v>1098</v>
      </c>
      <c r="H667">
        <v>28</v>
      </c>
      <c r="I667" t="s">
        <v>421</v>
      </c>
      <c r="P667">
        <f t="shared" si="90"/>
        <v>566173</v>
      </c>
      <c r="Q667">
        <f>MATCH(C667, TPlaza[CLAVE], 0)</f>
        <v>28</v>
      </c>
      <c r="R667" t="str">
        <f>IF(B667="", "", MATCH(B667, 'Ausencias Clean'!$M$2:$M$763, 0))</f>
        <v/>
      </c>
      <c r="S667" s="9">
        <f t="shared" si="91"/>
        <v>43192</v>
      </c>
      <c r="T667" s="9">
        <f t="shared" si="92"/>
        <v>43222</v>
      </c>
      <c r="U667" t="str">
        <f t="shared" si="93"/>
        <v>TEMPORAL</v>
      </c>
      <c r="V667" t="str">
        <f t="shared" si="94"/>
        <v>X ASCENDO DE ISRAEL RIOS EN VACS DE LUIS MANUEL TORRES</v>
      </c>
      <c r="W667" t="str">
        <f t="shared" si="95"/>
        <v/>
      </c>
      <c r="X667" t="str">
        <f t="shared" si="96"/>
        <v/>
      </c>
      <c r="Y667" t="str">
        <f t="shared" si="97"/>
        <v/>
      </c>
      <c r="Z667" t="str">
        <f t="shared" si="98"/>
        <v/>
      </c>
    </row>
    <row r="668" spans="1:26" x14ac:dyDescent="0.25">
      <c r="A668" t="s">
        <v>1099</v>
      </c>
      <c r="B668" t="s">
        <v>1100</v>
      </c>
      <c r="C668" t="s">
        <v>79</v>
      </c>
      <c r="D668">
        <v>891095</v>
      </c>
      <c r="E668" s="9">
        <v>43191</v>
      </c>
      <c r="F668" s="9">
        <v>43191</v>
      </c>
      <c r="G668" t="s">
        <v>843</v>
      </c>
      <c r="H668">
        <v>40</v>
      </c>
      <c r="I668" t="s">
        <v>369</v>
      </c>
      <c r="P668">
        <f t="shared" si="90"/>
        <v>891095</v>
      </c>
      <c r="Q668">
        <f>MATCH(C668, TPlaza[CLAVE], 0)</f>
        <v>40</v>
      </c>
      <c r="R668">
        <f>IF(B668="", "", MATCH(B668, 'Ausencias Clean'!$M$2:$M$763, 0))</f>
        <v>444</v>
      </c>
      <c r="S668" s="9">
        <f t="shared" si="91"/>
        <v>43191</v>
      </c>
      <c r="T668" s="9">
        <f t="shared" si="92"/>
        <v>43191</v>
      </c>
      <c r="U668" t="str">
        <f t="shared" si="93"/>
        <v>TEMPORAL</v>
      </c>
      <c r="V668" t="str">
        <f t="shared" si="94"/>
        <v>COBXINICIACION</v>
      </c>
      <c r="W668" t="str">
        <f t="shared" si="95"/>
        <v>PE-549473-24028600  10017-20180401-20180401-447</v>
      </c>
      <c r="X668" t="str">
        <f t="shared" si="96"/>
        <v/>
      </c>
      <c r="Y668" t="str">
        <f t="shared" si="97"/>
        <v/>
      </c>
      <c r="Z668" t="str">
        <f t="shared" si="98"/>
        <v/>
      </c>
    </row>
    <row r="669" spans="1:26" x14ac:dyDescent="0.25">
      <c r="A669" t="s">
        <v>1101</v>
      </c>
      <c r="B669" t="s">
        <v>1102</v>
      </c>
      <c r="C669" t="s">
        <v>89</v>
      </c>
      <c r="D669">
        <v>569774</v>
      </c>
      <c r="E669" s="9">
        <v>43191</v>
      </c>
      <c r="F669" s="9">
        <v>43191</v>
      </c>
      <c r="G669" t="s">
        <v>843</v>
      </c>
      <c r="H669">
        <v>45</v>
      </c>
      <c r="I669" t="s">
        <v>555</v>
      </c>
      <c r="P669">
        <f t="shared" si="90"/>
        <v>569774</v>
      </c>
      <c r="Q669">
        <f>MATCH(C669, TPlaza[CLAVE], 0)</f>
        <v>45</v>
      </c>
      <c r="R669">
        <f>IF(B669="", "", MATCH(B669, 'Ausencias Clean'!$M$2:$M$763, 0))</f>
        <v>445</v>
      </c>
      <c r="S669" s="9">
        <f t="shared" si="91"/>
        <v>43191</v>
      </c>
      <c r="T669" s="9">
        <f t="shared" si="92"/>
        <v>43191</v>
      </c>
      <c r="U669" t="str">
        <f t="shared" si="93"/>
        <v>TEMPORAL</v>
      </c>
      <c r="V669" t="str">
        <f t="shared" si="94"/>
        <v>COBXINICIACION</v>
      </c>
      <c r="W669" t="str">
        <f t="shared" si="95"/>
        <v>PE-539767-24028600  10027-20180401-20180401-448</v>
      </c>
      <c r="X669" t="str">
        <f t="shared" si="96"/>
        <v/>
      </c>
      <c r="Y669" t="str">
        <f t="shared" si="97"/>
        <v/>
      </c>
      <c r="Z669" t="str">
        <f t="shared" si="98"/>
        <v/>
      </c>
    </row>
    <row r="670" spans="1:26" x14ac:dyDescent="0.25">
      <c r="A670" t="s">
        <v>1103</v>
      </c>
      <c r="B670" t="s">
        <v>1104</v>
      </c>
      <c r="C670" t="s">
        <v>61</v>
      </c>
      <c r="D670">
        <v>361730</v>
      </c>
      <c r="E670" s="9">
        <v>43192</v>
      </c>
      <c r="F670" s="9">
        <v>43198</v>
      </c>
      <c r="G670" t="s">
        <v>843</v>
      </c>
      <c r="H670">
        <v>31</v>
      </c>
      <c r="I670" t="s">
        <v>447</v>
      </c>
      <c r="P670">
        <f t="shared" si="90"/>
        <v>361730</v>
      </c>
      <c r="Q670">
        <f>MATCH(C670, TPlaza[CLAVE], 0)</f>
        <v>31</v>
      </c>
      <c r="R670">
        <f>IF(B670="", "", MATCH(B670, 'Ausencias Clean'!$M$2:$M$763, 0))</f>
        <v>447</v>
      </c>
      <c r="S670" s="9">
        <f t="shared" si="91"/>
        <v>43192</v>
      </c>
      <c r="T670" s="9">
        <f t="shared" si="92"/>
        <v>43198</v>
      </c>
      <c r="U670" t="str">
        <f t="shared" si="93"/>
        <v>TEMPORAL</v>
      </c>
      <c r="V670" t="str">
        <f t="shared" si="94"/>
        <v>COBXINICIACION</v>
      </c>
      <c r="W670" t="str">
        <f t="shared" si="95"/>
        <v>CO-502171-24028600  10040-20180402-20180408-450</v>
      </c>
      <c r="X670" t="str">
        <f t="shared" si="96"/>
        <v/>
      </c>
      <c r="Y670" t="str">
        <f t="shared" si="97"/>
        <v/>
      </c>
      <c r="Z670" t="str">
        <f t="shared" si="98"/>
        <v/>
      </c>
    </row>
    <row r="671" spans="1:26" x14ac:dyDescent="0.25">
      <c r="A671" t="s">
        <v>1105</v>
      </c>
      <c r="B671" t="s">
        <v>1106</v>
      </c>
      <c r="C671" t="s">
        <v>19</v>
      </c>
      <c r="D671">
        <v>588783</v>
      </c>
      <c r="E671" s="9">
        <v>43193</v>
      </c>
      <c r="F671" s="9">
        <v>43193</v>
      </c>
      <c r="G671" t="s">
        <v>1107</v>
      </c>
      <c r="H671">
        <v>10</v>
      </c>
      <c r="I671" t="s">
        <v>375</v>
      </c>
      <c r="P671">
        <f t="shared" si="90"/>
        <v>588783</v>
      </c>
      <c r="Q671">
        <f>MATCH(C671, TPlaza[CLAVE], 0)</f>
        <v>10</v>
      </c>
      <c r="R671">
        <f>IF(B671="", "", MATCH(B671, 'Ausencias Clean'!$M$2:$M$763, 0))</f>
        <v>448</v>
      </c>
      <c r="S671" s="9">
        <f t="shared" si="91"/>
        <v>43193</v>
      </c>
      <c r="T671" s="9">
        <f t="shared" si="92"/>
        <v>43193</v>
      </c>
      <c r="U671" t="str">
        <f t="shared" si="93"/>
        <v>TEMPORAL</v>
      </c>
      <c r="V671" t="str">
        <f t="shared" si="94"/>
        <v xml:space="preserve">POR MONTELLANO EN CLAUSULA </v>
      </c>
      <c r="W671" t="str">
        <f t="shared" si="95"/>
        <v>IN-633190-24028600  10006-20180403-20180403-451</v>
      </c>
      <c r="X671" t="str">
        <f t="shared" si="96"/>
        <v/>
      </c>
      <c r="Y671" t="str">
        <f t="shared" si="97"/>
        <v/>
      </c>
      <c r="Z671" t="str">
        <f t="shared" si="98"/>
        <v/>
      </c>
    </row>
    <row r="672" spans="1:26" x14ac:dyDescent="0.25">
      <c r="A672" t="s">
        <v>1108</v>
      </c>
      <c r="B672" t="s">
        <v>1109</v>
      </c>
      <c r="C672" t="s">
        <v>17</v>
      </c>
      <c r="D672">
        <v>405756</v>
      </c>
      <c r="E672" s="9">
        <v>43193</v>
      </c>
      <c r="F672" s="9">
        <v>43193</v>
      </c>
      <c r="G672" t="s">
        <v>1110</v>
      </c>
      <c r="H672">
        <v>9</v>
      </c>
      <c r="I672" t="s">
        <v>372</v>
      </c>
      <c r="P672">
        <f t="shared" si="90"/>
        <v>405756</v>
      </c>
      <c r="Q672">
        <f>MATCH(C672, TPlaza[CLAVE], 0)</f>
        <v>9</v>
      </c>
      <c r="R672">
        <f>IF(B672="", "", MATCH(B672, 'Ausencias Clean'!$M$2:$M$763, 0))</f>
        <v>449</v>
      </c>
      <c r="S672" s="9">
        <f t="shared" si="91"/>
        <v>43193</v>
      </c>
      <c r="T672" s="9">
        <f t="shared" si="92"/>
        <v>43193</v>
      </c>
      <c r="U672" t="str">
        <f t="shared" si="93"/>
        <v>TEMPORAL</v>
      </c>
      <c r="V672" t="str">
        <f t="shared" si="94"/>
        <v>POR PUCHA EN CLAUSULA</v>
      </c>
      <c r="W672" t="str">
        <f t="shared" si="95"/>
        <v>IN-434039-24028600  10005-20180403-20180403-452</v>
      </c>
      <c r="X672" t="str">
        <f t="shared" si="96"/>
        <v/>
      </c>
      <c r="Y672" t="str">
        <f t="shared" si="97"/>
        <v/>
      </c>
      <c r="Z672" t="str">
        <f t="shared" si="98"/>
        <v/>
      </c>
    </row>
    <row r="673" spans="3:26" x14ac:dyDescent="0.25">
      <c r="C673" t="s">
        <v>31</v>
      </c>
      <c r="D673">
        <v>866468</v>
      </c>
      <c r="E673" s="9">
        <v>43193</v>
      </c>
      <c r="F673" s="9">
        <v>43283</v>
      </c>
      <c r="H673">
        <v>16</v>
      </c>
      <c r="I673" t="s">
        <v>306</v>
      </c>
      <c r="P673">
        <f t="shared" si="90"/>
        <v>866468</v>
      </c>
      <c r="Q673">
        <f>MATCH(C673, TPlaza[CLAVE], 0)</f>
        <v>16</v>
      </c>
      <c r="R673" t="str">
        <f>IF(B673="", "", MATCH(B673, 'Ausencias Clean'!$M$2:$M$763, 0))</f>
        <v/>
      </c>
      <c r="S673" s="9">
        <f t="shared" si="91"/>
        <v>43193</v>
      </c>
      <c r="T673" s="9">
        <f t="shared" si="92"/>
        <v>43283</v>
      </c>
      <c r="U673" t="str">
        <f t="shared" si="93"/>
        <v>TEMPORAL</v>
      </c>
      <c r="V673" t="str">
        <f t="shared" si="94"/>
        <v/>
      </c>
      <c r="W673" t="str">
        <f t="shared" si="95"/>
        <v/>
      </c>
      <c r="X673" t="str">
        <f t="shared" si="96"/>
        <v/>
      </c>
      <c r="Y673" t="str">
        <f t="shared" si="97"/>
        <v/>
      </c>
      <c r="Z673" t="str">
        <f t="shared" si="98"/>
        <v/>
      </c>
    </row>
    <row r="674" spans="3:26" x14ac:dyDescent="0.25">
      <c r="C674" t="s">
        <v>39</v>
      </c>
      <c r="D674">
        <v>566818</v>
      </c>
      <c r="E674" s="9">
        <v>43193</v>
      </c>
      <c r="F674" s="9">
        <v>43201</v>
      </c>
      <c r="H674">
        <v>20</v>
      </c>
      <c r="I674" t="s">
        <v>357</v>
      </c>
      <c r="P674">
        <f t="shared" si="90"/>
        <v>566818</v>
      </c>
      <c r="Q674">
        <f>MATCH(C674, TPlaza[CLAVE], 0)</f>
        <v>20</v>
      </c>
      <c r="R674" t="str">
        <f>IF(B674="", "", MATCH(B674, 'Ausencias Clean'!$M$2:$M$763, 0))</f>
        <v/>
      </c>
      <c r="S674" s="9">
        <f t="shared" si="91"/>
        <v>43193</v>
      </c>
      <c r="T674" s="9">
        <f t="shared" si="92"/>
        <v>43201</v>
      </c>
      <c r="U674" t="str">
        <f t="shared" si="93"/>
        <v>TEMPORAL</v>
      </c>
      <c r="V674" t="str">
        <f t="shared" si="94"/>
        <v/>
      </c>
      <c r="W674" t="str">
        <f t="shared" si="95"/>
        <v/>
      </c>
      <c r="X674" t="str">
        <f t="shared" si="96"/>
        <v/>
      </c>
      <c r="Y674" t="str">
        <f t="shared" si="97"/>
        <v/>
      </c>
      <c r="Z674" t="str">
        <f t="shared" si="98"/>
        <v/>
      </c>
    </row>
    <row r="675" spans="3:26" x14ac:dyDescent="0.25">
      <c r="C675" t="s">
        <v>45</v>
      </c>
      <c r="D675">
        <v>779082</v>
      </c>
      <c r="E675" s="9">
        <v>43193</v>
      </c>
      <c r="F675" s="9">
        <v>43283</v>
      </c>
      <c r="H675">
        <v>23</v>
      </c>
      <c r="I675" t="s">
        <v>384</v>
      </c>
      <c r="P675">
        <f t="shared" si="90"/>
        <v>779082</v>
      </c>
      <c r="Q675">
        <f>MATCH(C675, TPlaza[CLAVE], 0)</f>
        <v>23</v>
      </c>
      <c r="R675" t="str">
        <f>IF(B675="", "", MATCH(B675, 'Ausencias Clean'!$M$2:$M$763, 0))</f>
        <v/>
      </c>
      <c r="S675" s="9">
        <f t="shared" si="91"/>
        <v>43193</v>
      </c>
      <c r="T675" s="9">
        <f t="shared" si="92"/>
        <v>43283</v>
      </c>
      <c r="U675" t="str">
        <f t="shared" si="93"/>
        <v>TEMPORAL</v>
      </c>
      <c r="V675" t="str">
        <f t="shared" si="94"/>
        <v/>
      </c>
      <c r="W675" t="str">
        <f t="shared" si="95"/>
        <v/>
      </c>
      <c r="X675" t="str">
        <f t="shared" si="96"/>
        <v/>
      </c>
      <c r="Y675" t="str">
        <f t="shared" si="97"/>
        <v/>
      </c>
      <c r="Z675" t="str">
        <f t="shared" si="98"/>
        <v/>
      </c>
    </row>
    <row r="676" spans="3:26" x14ac:dyDescent="0.25">
      <c r="C676" t="s">
        <v>79</v>
      </c>
      <c r="D676">
        <v>549473</v>
      </c>
      <c r="E676" s="9">
        <v>43193</v>
      </c>
      <c r="F676" s="9">
        <v>43283</v>
      </c>
      <c r="H676">
        <v>40</v>
      </c>
      <c r="I676" t="s">
        <v>328</v>
      </c>
      <c r="P676">
        <f t="shared" si="90"/>
        <v>549473</v>
      </c>
      <c r="Q676">
        <f>MATCH(C676, TPlaza[CLAVE], 0)</f>
        <v>40</v>
      </c>
      <c r="R676" t="str">
        <f>IF(B676="", "", MATCH(B676, 'Ausencias Clean'!$M$2:$M$763, 0))</f>
        <v/>
      </c>
      <c r="S676" s="9">
        <f t="shared" si="91"/>
        <v>43193</v>
      </c>
      <c r="T676" s="9">
        <f t="shared" si="92"/>
        <v>43283</v>
      </c>
      <c r="U676" t="str">
        <f t="shared" si="93"/>
        <v>TEMPORAL</v>
      </c>
      <c r="V676" t="str">
        <f t="shared" si="94"/>
        <v/>
      </c>
      <c r="W676" t="str">
        <f t="shared" si="95"/>
        <v/>
      </c>
      <c r="X676" t="str">
        <f t="shared" si="96"/>
        <v/>
      </c>
      <c r="Y676" t="str">
        <f t="shared" si="97"/>
        <v/>
      </c>
      <c r="Z676" t="str">
        <f t="shared" si="98"/>
        <v/>
      </c>
    </row>
    <row r="677" spans="3:26" x14ac:dyDescent="0.25">
      <c r="C677" t="s">
        <v>59</v>
      </c>
      <c r="D677">
        <v>814776</v>
      </c>
      <c r="E677" s="9">
        <v>43193</v>
      </c>
      <c r="F677" s="9">
        <v>43213</v>
      </c>
      <c r="H677">
        <v>30</v>
      </c>
      <c r="I677" t="s">
        <v>382</v>
      </c>
      <c r="P677">
        <f t="shared" si="90"/>
        <v>814776</v>
      </c>
      <c r="Q677">
        <f>MATCH(C677, TPlaza[CLAVE], 0)</f>
        <v>30</v>
      </c>
      <c r="R677" t="str">
        <f>IF(B677="", "", MATCH(B677, 'Ausencias Clean'!$M$2:$M$763, 0))</f>
        <v/>
      </c>
      <c r="S677" s="9">
        <f t="shared" si="91"/>
        <v>43193</v>
      </c>
      <c r="T677" s="9">
        <f t="shared" si="92"/>
        <v>43213</v>
      </c>
      <c r="U677" t="str">
        <f t="shared" si="93"/>
        <v>TEMPORAL</v>
      </c>
      <c r="V677" t="str">
        <f t="shared" si="94"/>
        <v/>
      </c>
      <c r="W677" t="str">
        <f t="shared" si="95"/>
        <v/>
      </c>
      <c r="X677" t="str">
        <f t="shared" si="96"/>
        <v/>
      </c>
      <c r="Y677" t="str">
        <f t="shared" si="97"/>
        <v/>
      </c>
      <c r="Z677" t="str">
        <f t="shared" si="98"/>
        <v/>
      </c>
    </row>
    <row r="678" spans="3:26" x14ac:dyDescent="0.25">
      <c r="C678" t="s">
        <v>135</v>
      </c>
      <c r="D678">
        <v>516899</v>
      </c>
      <c r="E678" s="9">
        <v>43193</v>
      </c>
      <c r="F678" s="9">
        <v>43283</v>
      </c>
      <c r="H678">
        <v>68</v>
      </c>
      <c r="I678" t="s">
        <v>385</v>
      </c>
      <c r="P678">
        <f t="shared" si="90"/>
        <v>516899</v>
      </c>
      <c r="Q678">
        <f>MATCH(C678, TPlaza[CLAVE], 0)</f>
        <v>68</v>
      </c>
      <c r="R678" t="str">
        <f>IF(B678="", "", MATCH(B678, 'Ausencias Clean'!$M$2:$M$763, 0))</f>
        <v/>
      </c>
      <c r="S678" s="9">
        <f t="shared" si="91"/>
        <v>43193</v>
      </c>
      <c r="T678" s="9">
        <f t="shared" si="92"/>
        <v>43283</v>
      </c>
      <c r="U678" t="str">
        <f t="shared" si="93"/>
        <v>TEMPORAL</v>
      </c>
      <c r="V678" t="str">
        <f t="shared" si="94"/>
        <v/>
      </c>
      <c r="W678" t="str">
        <f t="shared" si="95"/>
        <v/>
      </c>
      <c r="X678" t="str">
        <f t="shared" si="96"/>
        <v/>
      </c>
      <c r="Y678" t="str">
        <f t="shared" si="97"/>
        <v/>
      </c>
      <c r="Z678" t="str">
        <f t="shared" si="98"/>
        <v/>
      </c>
    </row>
    <row r="679" spans="3:26" x14ac:dyDescent="0.25">
      <c r="C679" t="s">
        <v>127</v>
      </c>
      <c r="D679">
        <v>500095</v>
      </c>
      <c r="E679" s="9">
        <v>43193</v>
      </c>
      <c r="F679" s="9">
        <v>43283</v>
      </c>
      <c r="H679">
        <v>64</v>
      </c>
      <c r="I679" t="s">
        <v>391</v>
      </c>
      <c r="P679">
        <f t="shared" si="90"/>
        <v>500095</v>
      </c>
      <c r="Q679">
        <f>MATCH(C679, TPlaza[CLAVE], 0)</f>
        <v>64</v>
      </c>
      <c r="R679" t="str">
        <f>IF(B679="", "", MATCH(B679, 'Ausencias Clean'!$M$2:$M$763, 0))</f>
        <v/>
      </c>
      <c r="S679" s="9">
        <f t="shared" si="91"/>
        <v>43193</v>
      </c>
      <c r="T679" s="9">
        <f t="shared" si="92"/>
        <v>43283</v>
      </c>
      <c r="U679" t="str">
        <f t="shared" si="93"/>
        <v>TEMPORAL</v>
      </c>
      <c r="V679" t="str">
        <f t="shared" si="94"/>
        <v/>
      </c>
      <c r="W679" t="str">
        <f t="shared" si="95"/>
        <v/>
      </c>
      <c r="X679" t="str">
        <f t="shared" si="96"/>
        <v/>
      </c>
      <c r="Y679" t="str">
        <f t="shared" si="97"/>
        <v/>
      </c>
      <c r="Z679" t="str">
        <f t="shared" si="98"/>
        <v/>
      </c>
    </row>
    <row r="680" spans="3:26" x14ac:dyDescent="0.25">
      <c r="C680" t="s">
        <v>145</v>
      </c>
      <c r="D680">
        <v>447360</v>
      </c>
      <c r="E680" s="9">
        <v>43193</v>
      </c>
      <c r="F680" s="9">
        <v>43283</v>
      </c>
      <c r="H680">
        <v>73</v>
      </c>
      <c r="I680" t="s">
        <v>405</v>
      </c>
      <c r="P680">
        <f t="shared" si="90"/>
        <v>447360</v>
      </c>
      <c r="Q680">
        <f>MATCH(C680, TPlaza[CLAVE], 0)</f>
        <v>73</v>
      </c>
      <c r="R680" t="str">
        <f>IF(B680="", "", MATCH(B680, 'Ausencias Clean'!$M$2:$M$763, 0))</f>
        <v/>
      </c>
      <c r="S680" s="9">
        <f t="shared" si="91"/>
        <v>43193</v>
      </c>
      <c r="T680" s="9">
        <f t="shared" si="92"/>
        <v>43283</v>
      </c>
      <c r="U680" t="str">
        <f t="shared" si="93"/>
        <v>TEMPORAL</v>
      </c>
      <c r="V680" t="str">
        <f t="shared" si="94"/>
        <v/>
      </c>
      <c r="W680" t="str">
        <f t="shared" si="95"/>
        <v/>
      </c>
      <c r="X680" t="str">
        <f t="shared" si="96"/>
        <v/>
      </c>
      <c r="Y680" t="str">
        <f t="shared" si="97"/>
        <v/>
      </c>
      <c r="Z680" t="str">
        <f t="shared" si="98"/>
        <v/>
      </c>
    </row>
    <row r="681" spans="3:26" x14ac:dyDescent="0.25">
      <c r="C681" t="s">
        <v>143</v>
      </c>
      <c r="D681">
        <v>481382</v>
      </c>
      <c r="E681" s="9">
        <v>43193</v>
      </c>
      <c r="F681" s="9">
        <v>43283</v>
      </c>
      <c r="H681">
        <v>72</v>
      </c>
      <c r="I681" t="s">
        <v>403</v>
      </c>
      <c r="P681">
        <f t="shared" si="90"/>
        <v>481382</v>
      </c>
      <c r="Q681">
        <f>MATCH(C681, TPlaza[CLAVE], 0)</f>
        <v>72</v>
      </c>
      <c r="R681" t="str">
        <f>IF(B681="", "", MATCH(B681, 'Ausencias Clean'!$M$2:$M$763, 0))</f>
        <v/>
      </c>
      <c r="S681" s="9">
        <f t="shared" si="91"/>
        <v>43193</v>
      </c>
      <c r="T681" s="9">
        <f t="shared" si="92"/>
        <v>43283</v>
      </c>
      <c r="U681" t="str">
        <f t="shared" si="93"/>
        <v>TEMPORAL</v>
      </c>
      <c r="V681" t="str">
        <f t="shared" si="94"/>
        <v/>
      </c>
      <c r="W681" t="str">
        <f t="shared" si="95"/>
        <v/>
      </c>
      <c r="X681" t="str">
        <f t="shared" si="96"/>
        <v/>
      </c>
      <c r="Y681" t="str">
        <f t="shared" si="97"/>
        <v/>
      </c>
      <c r="Z681" t="str">
        <f t="shared" si="98"/>
        <v/>
      </c>
    </row>
    <row r="682" spans="3:26" x14ac:dyDescent="0.25">
      <c r="C682" t="s">
        <v>149</v>
      </c>
      <c r="D682">
        <v>305721</v>
      </c>
      <c r="E682" s="9">
        <v>43193</v>
      </c>
      <c r="F682" s="9">
        <v>43283</v>
      </c>
      <c r="H682">
        <v>75</v>
      </c>
      <c r="I682" t="s">
        <v>404</v>
      </c>
      <c r="P682">
        <f t="shared" si="90"/>
        <v>305721</v>
      </c>
      <c r="Q682">
        <f>MATCH(C682, TPlaza[CLAVE], 0)</f>
        <v>75</v>
      </c>
      <c r="R682" t="str">
        <f>IF(B682="", "", MATCH(B682, 'Ausencias Clean'!$M$2:$M$763, 0))</f>
        <v/>
      </c>
      <c r="S682" s="9">
        <f t="shared" si="91"/>
        <v>43193</v>
      </c>
      <c r="T682" s="9">
        <f t="shared" si="92"/>
        <v>43283</v>
      </c>
      <c r="U682" t="str">
        <f t="shared" si="93"/>
        <v>TEMPORAL</v>
      </c>
      <c r="V682" t="str">
        <f t="shared" si="94"/>
        <v/>
      </c>
      <c r="W682" t="str">
        <f t="shared" si="95"/>
        <v/>
      </c>
      <c r="X682" t="str">
        <f t="shared" si="96"/>
        <v/>
      </c>
      <c r="Y682" t="str">
        <f t="shared" si="97"/>
        <v/>
      </c>
      <c r="Z682" t="str">
        <f t="shared" si="98"/>
        <v/>
      </c>
    </row>
    <row r="683" spans="3:26" x14ac:dyDescent="0.25">
      <c r="C683" t="s">
        <v>141</v>
      </c>
      <c r="D683">
        <v>542634</v>
      </c>
      <c r="E683" s="9">
        <v>43193</v>
      </c>
      <c r="F683" s="9">
        <v>43223</v>
      </c>
      <c r="H683">
        <v>71</v>
      </c>
      <c r="I683" t="s">
        <v>358</v>
      </c>
      <c r="P683">
        <f t="shared" si="90"/>
        <v>542634</v>
      </c>
      <c r="Q683">
        <f>MATCH(C683, TPlaza[CLAVE], 0)</f>
        <v>71</v>
      </c>
      <c r="R683" t="str">
        <f>IF(B683="", "", MATCH(B683, 'Ausencias Clean'!$M$2:$M$763, 0))</f>
        <v/>
      </c>
      <c r="S683" s="9">
        <f t="shared" si="91"/>
        <v>43193</v>
      </c>
      <c r="T683" s="9">
        <f t="shared" si="92"/>
        <v>43223</v>
      </c>
      <c r="U683" t="str">
        <f t="shared" si="93"/>
        <v>TEMPORAL</v>
      </c>
      <c r="V683" t="str">
        <f t="shared" si="94"/>
        <v/>
      </c>
      <c r="W683" t="str">
        <f t="shared" si="95"/>
        <v/>
      </c>
      <c r="X683" t="str">
        <f t="shared" si="96"/>
        <v/>
      </c>
      <c r="Y683" t="str">
        <f t="shared" si="97"/>
        <v/>
      </c>
      <c r="Z683" t="str">
        <f t="shared" si="98"/>
        <v/>
      </c>
    </row>
    <row r="684" spans="3:26" x14ac:dyDescent="0.25">
      <c r="C684" t="s">
        <v>43</v>
      </c>
      <c r="D684">
        <v>511424</v>
      </c>
      <c r="E684" s="9">
        <v>43193</v>
      </c>
      <c r="F684" s="9">
        <v>43283</v>
      </c>
      <c r="H684">
        <v>22</v>
      </c>
      <c r="I684" t="s">
        <v>365</v>
      </c>
      <c r="P684">
        <f t="shared" si="90"/>
        <v>511424</v>
      </c>
      <c r="Q684">
        <f>MATCH(C684, TPlaza[CLAVE], 0)</f>
        <v>22</v>
      </c>
      <c r="R684" t="str">
        <f>IF(B684="", "", MATCH(B684, 'Ausencias Clean'!$M$2:$M$763, 0))</f>
        <v/>
      </c>
      <c r="S684" s="9">
        <f t="shared" si="91"/>
        <v>43193</v>
      </c>
      <c r="T684" s="9">
        <f t="shared" si="92"/>
        <v>43283</v>
      </c>
      <c r="U684" t="str">
        <f t="shared" si="93"/>
        <v>TEMPORAL</v>
      </c>
      <c r="V684" t="str">
        <f t="shared" si="94"/>
        <v/>
      </c>
      <c r="W684" t="str">
        <f t="shared" si="95"/>
        <v/>
      </c>
      <c r="X684" t="str">
        <f t="shared" si="96"/>
        <v/>
      </c>
      <c r="Y684" t="str">
        <f t="shared" si="97"/>
        <v/>
      </c>
      <c r="Z684" t="str">
        <f t="shared" si="98"/>
        <v/>
      </c>
    </row>
    <row r="685" spans="3:26" x14ac:dyDescent="0.25">
      <c r="C685" t="s">
        <v>125</v>
      </c>
      <c r="D685">
        <v>539259</v>
      </c>
      <c r="E685" s="9">
        <v>43193</v>
      </c>
      <c r="F685" s="9">
        <v>43283</v>
      </c>
      <c r="H685">
        <v>63</v>
      </c>
      <c r="I685" t="s">
        <v>387</v>
      </c>
      <c r="P685">
        <f t="shared" si="90"/>
        <v>539259</v>
      </c>
      <c r="Q685">
        <f>MATCH(C685, TPlaza[CLAVE], 0)</f>
        <v>63</v>
      </c>
      <c r="R685" t="str">
        <f>IF(B685="", "", MATCH(B685, 'Ausencias Clean'!$M$2:$M$763, 0))</f>
        <v/>
      </c>
      <c r="S685" s="9">
        <f t="shared" si="91"/>
        <v>43193</v>
      </c>
      <c r="T685" s="9">
        <f t="shared" si="92"/>
        <v>43283</v>
      </c>
      <c r="U685" t="str">
        <f t="shared" si="93"/>
        <v>TEMPORAL</v>
      </c>
      <c r="V685" t="str">
        <f t="shared" si="94"/>
        <v/>
      </c>
      <c r="W685" t="str">
        <f t="shared" si="95"/>
        <v/>
      </c>
      <c r="X685" t="str">
        <f t="shared" si="96"/>
        <v/>
      </c>
      <c r="Y685" t="str">
        <f t="shared" si="97"/>
        <v/>
      </c>
      <c r="Z685" t="str">
        <f t="shared" si="98"/>
        <v/>
      </c>
    </row>
    <row r="686" spans="3:26" x14ac:dyDescent="0.25">
      <c r="C686" t="s">
        <v>129</v>
      </c>
      <c r="D686">
        <v>511701</v>
      </c>
      <c r="E686" s="9">
        <v>43193</v>
      </c>
      <c r="F686" s="9">
        <v>43283</v>
      </c>
      <c r="H686">
        <v>65</v>
      </c>
      <c r="I686" t="s">
        <v>418</v>
      </c>
      <c r="P686">
        <f t="shared" si="90"/>
        <v>511701</v>
      </c>
      <c r="Q686">
        <f>MATCH(C686, TPlaza[CLAVE], 0)</f>
        <v>65</v>
      </c>
      <c r="R686" t="str">
        <f>IF(B686="", "", MATCH(B686, 'Ausencias Clean'!$M$2:$M$763, 0))</f>
        <v/>
      </c>
      <c r="S686" s="9">
        <f t="shared" si="91"/>
        <v>43193</v>
      </c>
      <c r="T686" s="9">
        <f t="shared" si="92"/>
        <v>43283</v>
      </c>
      <c r="U686" t="str">
        <f t="shared" si="93"/>
        <v>TEMPORAL</v>
      </c>
      <c r="V686" t="str">
        <f t="shared" si="94"/>
        <v/>
      </c>
      <c r="W686" t="str">
        <f t="shared" si="95"/>
        <v/>
      </c>
      <c r="X686" t="str">
        <f t="shared" si="96"/>
        <v/>
      </c>
      <c r="Y686" t="str">
        <f t="shared" si="97"/>
        <v/>
      </c>
      <c r="Z686" t="str">
        <f t="shared" si="98"/>
        <v/>
      </c>
    </row>
    <row r="687" spans="3:26" x14ac:dyDescent="0.25">
      <c r="C687" t="s">
        <v>137</v>
      </c>
      <c r="D687">
        <v>466603</v>
      </c>
      <c r="E687" s="9">
        <v>43193</v>
      </c>
      <c r="F687" s="9">
        <v>43283</v>
      </c>
      <c r="G687" t="s">
        <v>1111</v>
      </c>
      <c r="H687">
        <v>69</v>
      </c>
      <c r="I687" t="s">
        <v>376</v>
      </c>
      <c r="J687" t="s">
        <v>1112</v>
      </c>
      <c r="K687" t="s">
        <v>1113</v>
      </c>
      <c r="L687" t="s">
        <v>1114</v>
      </c>
      <c r="P687">
        <f t="shared" si="90"/>
        <v>466603</v>
      </c>
      <c r="Q687">
        <f>MATCH(C687, TPlaza[CLAVE], 0)</f>
        <v>69</v>
      </c>
      <c r="R687" t="str">
        <f>IF(B687="", "", MATCH(B687, 'Ausencias Clean'!$M$2:$M$763, 0))</f>
        <v/>
      </c>
      <c r="S687" s="9">
        <f t="shared" si="91"/>
        <v>43193</v>
      </c>
      <c r="T687" s="9">
        <f t="shared" si="92"/>
        <v>43283</v>
      </c>
      <c r="U687" t="str">
        <f t="shared" si="93"/>
        <v>TEMPORAL</v>
      </c>
      <c r="V687" t="str">
        <f t="shared" si="94"/>
        <v>12-5 20289668 REF 12-59 9774 DEL 24.05.2018</v>
      </c>
      <c r="W687" t="str">
        <f t="shared" si="95"/>
        <v/>
      </c>
      <c r="X687" t="str">
        <f t="shared" si="96"/>
        <v>POR HUMBERTO EL 31/05/2018 AL 01/07/2018</v>
      </c>
      <c r="Y687" t="str">
        <f t="shared" si="97"/>
        <v>12-59 9774 DEL 24.05.2018</v>
      </c>
      <c r="Z687" t="str">
        <f t="shared" si="98"/>
        <v>ASCENSO F-317017</v>
      </c>
    </row>
    <row r="688" spans="3:26" x14ac:dyDescent="0.25">
      <c r="C688" t="s">
        <v>131</v>
      </c>
      <c r="D688">
        <v>267971</v>
      </c>
      <c r="E688" s="9">
        <v>43193</v>
      </c>
      <c r="F688" s="9">
        <v>43283</v>
      </c>
      <c r="H688">
        <v>66</v>
      </c>
      <c r="I688" t="s">
        <v>398</v>
      </c>
      <c r="P688">
        <f t="shared" si="90"/>
        <v>267971</v>
      </c>
      <c r="Q688">
        <f>MATCH(C688, TPlaza[CLAVE], 0)</f>
        <v>66</v>
      </c>
      <c r="R688" t="str">
        <f>IF(B688="", "", MATCH(B688, 'Ausencias Clean'!$M$2:$M$763, 0))</f>
        <v/>
      </c>
      <c r="S688" s="9">
        <f t="shared" si="91"/>
        <v>43193</v>
      </c>
      <c r="T688" s="9">
        <f t="shared" si="92"/>
        <v>43283</v>
      </c>
      <c r="U688" t="str">
        <f t="shared" si="93"/>
        <v>TEMPORAL</v>
      </c>
      <c r="V688" t="str">
        <f t="shared" si="94"/>
        <v/>
      </c>
      <c r="W688" t="str">
        <f t="shared" si="95"/>
        <v/>
      </c>
      <c r="X688" t="str">
        <f t="shared" si="96"/>
        <v/>
      </c>
      <c r="Y688" t="str">
        <f t="shared" si="97"/>
        <v/>
      </c>
      <c r="Z688" t="str">
        <f t="shared" si="98"/>
        <v/>
      </c>
    </row>
    <row r="689" spans="1:26" x14ac:dyDescent="0.25">
      <c r="C689" t="s">
        <v>133</v>
      </c>
      <c r="D689">
        <v>681065</v>
      </c>
      <c r="E689" s="9">
        <v>43193</v>
      </c>
      <c r="F689" s="9">
        <v>43213</v>
      </c>
      <c r="H689">
        <v>67</v>
      </c>
      <c r="I689" t="s">
        <v>338</v>
      </c>
      <c r="P689">
        <f t="shared" si="90"/>
        <v>681065</v>
      </c>
      <c r="Q689">
        <f>MATCH(C689, TPlaza[CLAVE], 0)</f>
        <v>67</v>
      </c>
      <c r="R689" t="str">
        <f>IF(B689="", "", MATCH(B689, 'Ausencias Clean'!$M$2:$M$763, 0))</f>
        <v/>
      </c>
      <c r="S689" s="9">
        <f t="shared" si="91"/>
        <v>43193</v>
      </c>
      <c r="T689" s="9">
        <f t="shared" si="92"/>
        <v>43213</v>
      </c>
      <c r="U689" t="str">
        <f t="shared" si="93"/>
        <v>TEMPORAL</v>
      </c>
      <c r="V689" t="str">
        <f t="shared" si="94"/>
        <v/>
      </c>
      <c r="W689" t="str">
        <f t="shared" si="95"/>
        <v/>
      </c>
      <c r="X689" t="str">
        <f t="shared" si="96"/>
        <v/>
      </c>
      <c r="Y689" t="str">
        <f t="shared" si="97"/>
        <v/>
      </c>
      <c r="Z689" t="str">
        <f t="shared" si="98"/>
        <v/>
      </c>
    </row>
    <row r="690" spans="1:26" x14ac:dyDescent="0.25">
      <c r="C690" t="s">
        <v>65</v>
      </c>
      <c r="D690">
        <v>498009</v>
      </c>
      <c r="E690" s="9">
        <v>43193</v>
      </c>
      <c r="F690" s="9">
        <v>43213</v>
      </c>
      <c r="G690" t="s">
        <v>1115</v>
      </c>
      <c r="H690">
        <v>33</v>
      </c>
      <c r="I690" t="s">
        <v>356</v>
      </c>
      <c r="P690">
        <f t="shared" si="90"/>
        <v>498009</v>
      </c>
      <c r="Q690">
        <f>MATCH(C690, TPlaza[CLAVE], 0)</f>
        <v>33</v>
      </c>
      <c r="R690" t="str">
        <f>IF(B690="", "", MATCH(B690, 'Ausencias Clean'!$M$2:$M$763, 0))</f>
        <v/>
      </c>
      <c r="S690" s="9">
        <f t="shared" si="91"/>
        <v>43193</v>
      </c>
      <c r="T690" s="9">
        <f t="shared" si="92"/>
        <v>43213</v>
      </c>
      <c r="U690" t="str">
        <f t="shared" si="93"/>
        <v>TEMPORAL</v>
      </c>
      <c r="V690" t="str">
        <f t="shared" si="94"/>
        <v>TERMINACION POR JUBILACION DE MARGARITO</v>
      </c>
      <c r="W690" t="str">
        <f t="shared" si="95"/>
        <v/>
      </c>
      <c r="X690" t="str">
        <f t="shared" si="96"/>
        <v/>
      </c>
      <c r="Y690" t="str">
        <f t="shared" si="97"/>
        <v/>
      </c>
      <c r="Z690" t="str">
        <f t="shared" si="98"/>
        <v/>
      </c>
    </row>
    <row r="691" spans="1:26" x14ac:dyDescent="0.25">
      <c r="A691" t="s">
        <v>1116</v>
      </c>
      <c r="B691" t="s">
        <v>1117</v>
      </c>
      <c r="C691" t="s">
        <v>133</v>
      </c>
      <c r="D691">
        <v>516702</v>
      </c>
      <c r="E691" s="9">
        <v>43193</v>
      </c>
      <c r="F691" s="9">
        <v>43213</v>
      </c>
      <c r="H691">
        <v>67</v>
      </c>
      <c r="I691" t="s">
        <v>397</v>
      </c>
      <c r="P691">
        <f t="shared" si="90"/>
        <v>516702</v>
      </c>
      <c r="Q691">
        <f>MATCH(C691, TPlaza[CLAVE], 0)</f>
        <v>67</v>
      </c>
      <c r="R691">
        <f>IF(B691="", "", MATCH(B691, 'Ausencias Clean'!$M$2:$M$763, 0))</f>
        <v>421</v>
      </c>
      <c r="S691" s="9">
        <f t="shared" si="91"/>
        <v>43193</v>
      </c>
      <c r="T691" s="9">
        <f t="shared" si="92"/>
        <v>43213</v>
      </c>
      <c r="U691" t="str">
        <f t="shared" si="93"/>
        <v>TEMPORAL</v>
      </c>
      <c r="V691" t="str">
        <f t="shared" si="94"/>
        <v/>
      </c>
      <c r="W691" t="str">
        <f t="shared" si="95"/>
        <v>VA-681065-24028600  10021-20180403-20180423-424</v>
      </c>
      <c r="X691" t="str">
        <f t="shared" si="96"/>
        <v/>
      </c>
      <c r="Y691" t="str">
        <f t="shared" si="97"/>
        <v/>
      </c>
      <c r="Z691" t="str">
        <f t="shared" si="98"/>
        <v/>
      </c>
    </row>
    <row r="692" spans="1:26" x14ac:dyDescent="0.25">
      <c r="A692" t="s">
        <v>1118</v>
      </c>
      <c r="B692" t="s">
        <v>1119</v>
      </c>
      <c r="C692" t="s">
        <v>27</v>
      </c>
      <c r="D692">
        <v>482433</v>
      </c>
      <c r="E692" s="9">
        <v>43193</v>
      </c>
      <c r="F692" s="9">
        <v>43195</v>
      </c>
      <c r="G692" t="s">
        <v>1120</v>
      </c>
      <c r="H692">
        <v>14</v>
      </c>
      <c r="I692" t="s">
        <v>314</v>
      </c>
      <c r="P692">
        <f t="shared" si="90"/>
        <v>482433</v>
      </c>
      <c r="Q692">
        <f>MATCH(C692, TPlaza[CLAVE], 0)</f>
        <v>14</v>
      </c>
      <c r="R692">
        <f>IF(B692="", "", MATCH(B692, 'Ausencias Clean'!$M$2:$M$763, 0))</f>
        <v>450</v>
      </c>
      <c r="S692" s="9">
        <f t="shared" si="91"/>
        <v>43193</v>
      </c>
      <c r="T692" s="9">
        <f t="shared" si="92"/>
        <v>43195</v>
      </c>
      <c r="U692" t="str">
        <f t="shared" si="93"/>
        <v>TEMPORAL</v>
      </c>
      <c r="V692" t="str">
        <f t="shared" si="94"/>
        <v>POR VACACIONES DE WENCE</v>
      </c>
      <c r="W692" t="str">
        <f t="shared" si="95"/>
        <v>VA-490746-240286003031012-20180403-20180405-453</v>
      </c>
      <c r="X692" t="str">
        <f t="shared" si="96"/>
        <v/>
      </c>
      <c r="Y692" t="str">
        <f t="shared" si="97"/>
        <v/>
      </c>
      <c r="Z692" t="str">
        <f t="shared" si="98"/>
        <v/>
      </c>
    </row>
    <row r="693" spans="1:26" x14ac:dyDescent="0.25">
      <c r="C693" t="s">
        <v>33</v>
      </c>
      <c r="D693">
        <v>934947</v>
      </c>
      <c r="E693" s="9">
        <v>43193</v>
      </c>
      <c r="F693" s="9">
        <v>43195</v>
      </c>
      <c r="G693" t="s">
        <v>935</v>
      </c>
      <c r="H693">
        <v>17</v>
      </c>
      <c r="I693" t="s">
        <v>352</v>
      </c>
      <c r="P693">
        <f t="shared" si="90"/>
        <v>934947</v>
      </c>
      <c r="Q693">
        <f>MATCH(C693, TPlaza[CLAVE], 0)</f>
        <v>17</v>
      </c>
      <c r="R693" t="str">
        <f>IF(B693="", "", MATCH(B693, 'Ausencias Clean'!$M$2:$M$763, 0))</f>
        <v/>
      </c>
      <c r="S693" s="9">
        <f t="shared" si="91"/>
        <v>43193</v>
      </c>
      <c r="T693" s="9">
        <f t="shared" si="92"/>
        <v>43195</v>
      </c>
      <c r="U693" t="str">
        <f t="shared" si="93"/>
        <v>TEMPORAL</v>
      </c>
      <c r="V693" t="str">
        <f t="shared" si="94"/>
        <v>POR JUAN A. GOMEZ EN VAC. DE WENCE</v>
      </c>
      <c r="W693" t="str">
        <f t="shared" si="95"/>
        <v/>
      </c>
      <c r="X693" t="str">
        <f t="shared" si="96"/>
        <v/>
      </c>
      <c r="Y693" t="str">
        <f t="shared" si="97"/>
        <v/>
      </c>
      <c r="Z693" t="str">
        <f t="shared" si="98"/>
        <v/>
      </c>
    </row>
    <row r="694" spans="1:26" x14ac:dyDescent="0.25">
      <c r="A694" t="s">
        <v>1121</v>
      </c>
      <c r="B694" t="s">
        <v>1122</v>
      </c>
      <c r="C694" t="s">
        <v>71</v>
      </c>
      <c r="D694">
        <v>588783</v>
      </c>
      <c r="E694" s="9">
        <v>43194</v>
      </c>
      <c r="F694" s="9">
        <v>43197</v>
      </c>
      <c r="G694" t="s">
        <v>843</v>
      </c>
      <c r="H694">
        <v>36</v>
      </c>
      <c r="I694" t="s">
        <v>375</v>
      </c>
      <c r="P694">
        <f t="shared" si="90"/>
        <v>588783</v>
      </c>
      <c r="Q694">
        <f>MATCH(C694, TPlaza[CLAVE], 0)</f>
        <v>36</v>
      </c>
      <c r="R694">
        <f>IF(B694="", "", MATCH(B694, 'Ausencias Clean'!$M$2:$M$763, 0))</f>
        <v>453</v>
      </c>
      <c r="S694" s="9">
        <f t="shared" si="91"/>
        <v>43194</v>
      </c>
      <c r="T694" s="9">
        <f t="shared" si="92"/>
        <v>43197</v>
      </c>
      <c r="U694" t="str">
        <f t="shared" si="93"/>
        <v>TEMPORAL</v>
      </c>
      <c r="V694" t="str">
        <f t="shared" si="94"/>
        <v>COBXINICIACION</v>
      </c>
      <c r="W694" t="str">
        <f t="shared" si="95"/>
        <v>CO-466911-240286003031129-20180404-20180407-456</v>
      </c>
      <c r="X694" t="str">
        <f t="shared" si="96"/>
        <v/>
      </c>
      <c r="Y694" t="str">
        <f t="shared" si="97"/>
        <v/>
      </c>
      <c r="Z694" t="str">
        <f t="shared" si="98"/>
        <v/>
      </c>
    </row>
    <row r="695" spans="1:26" x14ac:dyDescent="0.25">
      <c r="A695" t="s">
        <v>1123</v>
      </c>
      <c r="B695" t="s">
        <v>1124</v>
      </c>
      <c r="C695" t="s">
        <v>25</v>
      </c>
      <c r="D695">
        <v>405756</v>
      </c>
      <c r="E695" s="9">
        <v>43195</v>
      </c>
      <c r="F695" s="9">
        <v>43195</v>
      </c>
      <c r="G695" t="s">
        <v>843</v>
      </c>
      <c r="H695">
        <v>13</v>
      </c>
      <c r="I695" t="s">
        <v>372</v>
      </c>
      <c r="P695">
        <f t="shared" si="90"/>
        <v>405756</v>
      </c>
      <c r="Q695">
        <f>MATCH(C695, TPlaza[CLAVE], 0)</f>
        <v>13</v>
      </c>
      <c r="R695">
        <f>IF(B695="", "", MATCH(B695, 'Ausencias Clean'!$M$2:$M$763, 0))</f>
        <v>457</v>
      </c>
      <c r="S695" s="9">
        <f t="shared" si="91"/>
        <v>43195</v>
      </c>
      <c r="T695" s="9">
        <f t="shared" si="92"/>
        <v>43195</v>
      </c>
      <c r="U695" t="str">
        <f t="shared" si="93"/>
        <v>TEMPORAL</v>
      </c>
      <c r="V695" t="str">
        <f t="shared" si="94"/>
        <v>COBXINICIACION</v>
      </c>
      <c r="W695" t="str">
        <f t="shared" si="95"/>
        <v>ME-435741-240286003093001-20180405-20180405-460</v>
      </c>
      <c r="X695" t="str">
        <f t="shared" si="96"/>
        <v/>
      </c>
      <c r="Y695" t="str">
        <f t="shared" si="97"/>
        <v/>
      </c>
      <c r="Z695" t="str">
        <f t="shared" si="98"/>
        <v/>
      </c>
    </row>
    <row r="696" spans="1:26" x14ac:dyDescent="0.25">
      <c r="A696" t="s">
        <v>1125</v>
      </c>
      <c r="B696" t="s">
        <v>1126</v>
      </c>
      <c r="C696" t="s">
        <v>85</v>
      </c>
      <c r="D696">
        <v>899380</v>
      </c>
      <c r="E696" s="9">
        <v>43195</v>
      </c>
      <c r="F696" s="9">
        <v>43195</v>
      </c>
      <c r="G696" t="s">
        <v>843</v>
      </c>
      <c r="H696">
        <v>43</v>
      </c>
      <c r="I696" t="s">
        <v>1127</v>
      </c>
      <c r="P696">
        <f t="shared" si="90"/>
        <v>899380</v>
      </c>
      <c r="Q696">
        <f>MATCH(C696, TPlaza[CLAVE], 0)</f>
        <v>43</v>
      </c>
      <c r="R696">
        <f>IF(B696="", "", MATCH(B696, 'Ausencias Clean'!$M$2:$M$763, 0))</f>
        <v>456</v>
      </c>
      <c r="S696" s="9">
        <f t="shared" si="91"/>
        <v>43195</v>
      </c>
      <c r="T696" s="9">
        <f t="shared" si="92"/>
        <v>43195</v>
      </c>
      <c r="U696" t="str">
        <f t="shared" si="93"/>
        <v>TEMPORAL</v>
      </c>
      <c r="V696" t="str">
        <f t="shared" si="94"/>
        <v>COBXINICIACION</v>
      </c>
      <c r="W696" t="str">
        <f t="shared" si="95"/>
        <v>ME-258993-24028600  10025-20180405-20180405-459</v>
      </c>
      <c r="X696" t="str">
        <f t="shared" si="96"/>
        <v/>
      </c>
      <c r="Y696" t="str">
        <f t="shared" si="97"/>
        <v/>
      </c>
      <c r="Z696" t="str">
        <f t="shared" si="98"/>
        <v/>
      </c>
    </row>
    <row r="697" spans="1:26" x14ac:dyDescent="0.25">
      <c r="A697" t="s">
        <v>1128</v>
      </c>
      <c r="B697" t="s">
        <v>1129</v>
      </c>
      <c r="C697" t="s">
        <v>87</v>
      </c>
      <c r="D697">
        <v>488475</v>
      </c>
      <c r="E697" s="9">
        <v>43195</v>
      </c>
      <c r="F697" s="9">
        <v>43195</v>
      </c>
      <c r="G697" t="s">
        <v>843</v>
      </c>
      <c r="H697">
        <v>44</v>
      </c>
      <c r="I697" t="s">
        <v>379</v>
      </c>
      <c r="P697">
        <f t="shared" si="90"/>
        <v>488475</v>
      </c>
      <c r="Q697">
        <f>MATCH(C697, TPlaza[CLAVE], 0)</f>
        <v>44</v>
      </c>
      <c r="R697">
        <f>IF(B697="", "", MATCH(B697, 'Ausencias Clean'!$M$2:$M$763, 0))</f>
        <v>455</v>
      </c>
      <c r="S697" s="9">
        <f t="shared" si="91"/>
        <v>43195</v>
      </c>
      <c r="T697" s="9">
        <f t="shared" si="92"/>
        <v>43195</v>
      </c>
      <c r="U697" t="str">
        <f t="shared" si="93"/>
        <v>TEMPORAL</v>
      </c>
      <c r="V697" t="str">
        <f t="shared" si="94"/>
        <v>COBXINICIACION</v>
      </c>
      <c r="W697" t="str">
        <f t="shared" si="95"/>
        <v>ME-328901-24028600  10026-20180405-20180405-458</v>
      </c>
      <c r="X697" t="str">
        <f t="shared" si="96"/>
        <v/>
      </c>
      <c r="Y697" t="str">
        <f t="shared" si="97"/>
        <v/>
      </c>
      <c r="Z697" t="str">
        <f t="shared" si="98"/>
        <v/>
      </c>
    </row>
    <row r="698" spans="1:26" x14ac:dyDescent="0.25">
      <c r="A698" t="s">
        <v>1130</v>
      </c>
      <c r="B698" t="s">
        <v>1131</v>
      </c>
      <c r="C698" t="s">
        <v>107</v>
      </c>
      <c r="D698">
        <v>524752</v>
      </c>
      <c r="E698" s="9">
        <v>43195</v>
      </c>
      <c r="F698" s="9">
        <v>43195</v>
      </c>
      <c r="G698" t="s">
        <v>843</v>
      </c>
      <c r="H698">
        <v>54</v>
      </c>
      <c r="I698" t="s">
        <v>1132</v>
      </c>
      <c r="P698">
        <f t="shared" si="90"/>
        <v>524752</v>
      </c>
      <c r="Q698">
        <f>MATCH(C698, TPlaza[CLAVE], 0)</f>
        <v>54</v>
      </c>
      <c r="R698">
        <f>IF(B698="", "", MATCH(B698, 'Ausencias Clean'!$M$2:$M$763, 0))</f>
        <v>458</v>
      </c>
      <c r="S698" s="9">
        <f t="shared" si="91"/>
        <v>43195</v>
      </c>
      <c r="T698" s="9">
        <f t="shared" si="92"/>
        <v>43195</v>
      </c>
      <c r="U698" t="str">
        <f t="shared" si="93"/>
        <v>TEMPORAL</v>
      </c>
      <c r="V698" t="str">
        <f t="shared" si="94"/>
        <v>COBXINICIACION</v>
      </c>
      <c r="W698" t="str">
        <f t="shared" si="95"/>
        <v>ME-321084-238161003000050901-20180405-20180405-461</v>
      </c>
      <c r="X698" t="str">
        <f t="shared" si="96"/>
        <v/>
      </c>
      <c r="Y698" t="str">
        <f t="shared" si="97"/>
        <v/>
      </c>
      <c r="Z698" t="str">
        <f t="shared" si="98"/>
        <v/>
      </c>
    </row>
    <row r="699" spans="1:26" x14ac:dyDescent="0.25">
      <c r="A699" t="s">
        <v>1133</v>
      </c>
      <c r="B699" t="s">
        <v>1134</v>
      </c>
      <c r="C699" t="s">
        <v>55</v>
      </c>
      <c r="D699">
        <v>452405</v>
      </c>
      <c r="E699" s="9">
        <v>43190</v>
      </c>
      <c r="F699" s="9">
        <v>43206</v>
      </c>
      <c r="G699" t="s">
        <v>1135</v>
      </c>
      <c r="H699">
        <v>28</v>
      </c>
      <c r="I699" t="s">
        <v>386</v>
      </c>
      <c r="P699">
        <f t="shared" si="90"/>
        <v>452405</v>
      </c>
      <c r="Q699">
        <f>MATCH(C699, TPlaza[CLAVE], 0)</f>
        <v>28</v>
      </c>
      <c r="R699">
        <f>IF(B699="", "", MATCH(B699, 'Ausencias Clean'!$M$2:$M$763, 0))</f>
        <v>443</v>
      </c>
      <c r="S699" s="9">
        <f t="shared" si="91"/>
        <v>43190</v>
      </c>
      <c r="T699" s="9">
        <f t="shared" si="92"/>
        <v>43206</v>
      </c>
      <c r="U699" t="str">
        <f t="shared" si="93"/>
        <v>TEMPORAL</v>
      </c>
      <c r="V699" t="str">
        <f t="shared" si="94"/>
        <v>X VACACIONES DE CARLOS F. GUTIERREZ</v>
      </c>
      <c r="W699" t="str">
        <f t="shared" si="95"/>
        <v>VA-566173-24028600  10037-20180330-20180416-446</v>
      </c>
      <c r="X699" t="str">
        <f t="shared" si="96"/>
        <v/>
      </c>
      <c r="Y699" t="str">
        <f t="shared" si="97"/>
        <v/>
      </c>
      <c r="Z699" t="str">
        <f t="shared" si="98"/>
        <v/>
      </c>
    </row>
    <row r="700" spans="1:26" x14ac:dyDescent="0.25">
      <c r="A700" t="s">
        <v>1136</v>
      </c>
      <c r="B700" t="s">
        <v>1137</v>
      </c>
      <c r="C700" t="s">
        <v>113</v>
      </c>
      <c r="D700">
        <v>899380</v>
      </c>
      <c r="E700" s="9">
        <v>43196</v>
      </c>
      <c r="F700" s="9">
        <v>43196</v>
      </c>
      <c r="G700" t="s">
        <v>843</v>
      </c>
      <c r="H700">
        <v>57</v>
      </c>
      <c r="I700" t="s">
        <v>1127</v>
      </c>
      <c r="P700">
        <f t="shared" si="90"/>
        <v>899380</v>
      </c>
      <c r="Q700">
        <f>MATCH(C700, TPlaza[CLAVE], 0)</f>
        <v>57</v>
      </c>
      <c r="R700">
        <f>IF(B700="", "", MATCH(B700, 'Ausencias Clean'!$M$2:$M$763, 0))</f>
        <v>460</v>
      </c>
      <c r="S700" s="9">
        <f t="shared" si="91"/>
        <v>43196</v>
      </c>
      <c r="T700" s="9">
        <f t="shared" si="92"/>
        <v>43196</v>
      </c>
      <c r="U700" t="str">
        <f t="shared" si="93"/>
        <v>TEMPORAL</v>
      </c>
      <c r="V700" t="str">
        <f t="shared" si="94"/>
        <v>COBXINICIACION</v>
      </c>
      <c r="W700" t="str">
        <f t="shared" si="95"/>
        <v>ME-517366-238161003010025021-20180406-20180406-463</v>
      </c>
      <c r="X700" t="str">
        <f t="shared" si="96"/>
        <v/>
      </c>
      <c r="Y700" t="str">
        <f t="shared" si="97"/>
        <v/>
      </c>
      <c r="Z700" t="str">
        <f t="shared" si="98"/>
        <v/>
      </c>
    </row>
    <row r="701" spans="1:26" x14ac:dyDescent="0.25">
      <c r="A701" t="s">
        <v>1138</v>
      </c>
      <c r="B701" t="s">
        <v>1139</v>
      </c>
      <c r="C701" t="s">
        <v>111</v>
      </c>
      <c r="D701">
        <v>524752</v>
      </c>
      <c r="E701" s="9">
        <v>43196</v>
      </c>
      <c r="F701" s="9">
        <v>43196</v>
      </c>
      <c r="G701" t="s">
        <v>843</v>
      </c>
      <c r="H701">
        <v>56</v>
      </c>
      <c r="I701" t="s">
        <v>1132</v>
      </c>
      <c r="P701">
        <f t="shared" si="90"/>
        <v>524752</v>
      </c>
      <c r="Q701">
        <f>MATCH(C701, TPlaza[CLAVE], 0)</f>
        <v>56</v>
      </c>
      <c r="R701">
        <f>IF(B701="", "", MATCH(B701, 'Ausencias Clean'!$M$2:$M$763, 0))</f>
        <v>463</v>
      </c>
      <c r="S701" s="9">
        <f t="shared" si="91"/>
        <v>43196</v>
      </c>
      <c r="T701" s="9">
        <f t="shared" si="92"/>
        <v>43196</v>
      </c>
      <c r="U701" t="str">
        <f t="shared" si="93"/>
        <v>TEMPORAL</v>
      </c>
      <c r="V701" t="str">
        <f t="shared" si="94"/>
        <v>COBXINICIACION</v>
      </c>
      <c r="W701" t="str">
        <f t="shared" si="95"/>
        <v>ME-652482-238161003010025020-20180406-20180406-466</v>
      </c>
      <c r="X701" t="str">
        <f t="shared" si="96"/>
        <v/>
      </c>
      <c r="Y701" t="str">
        <f t="shared" si="97"/>
        <v/>
      </c>
      <c r="Z701" t="str">
        <f t="shared" si="98"/>
        <v/>
      </c>
    </row>
    <row r="702" spans="1:26" x14ac:dyDescent="0.25">
      <c r="A702" t="s">
        <v>1140</v>
      </c>
      <c r="B702" t="s">
        <v>1141</v>
      </c>
      <c r="C702" t="s">
        <v>105</v>
      </c>
      <c r="D702">
        <v>488475</v>
      </c>
      <c r="E702" s="9">
        <v>43196</v>
      </c>
      <c r="F702" s="9">
        <v>43196</v>
      </c>
      <c r="G702" t="s">
        <v>843</v>
      </c>
      <c r="H702">
        <v>53</v>
      </c>
      <c r="I702" t="s">
        <v>379</v>
      </c>
      <c r="P702">
        <f t="shared" si="90"/>
        <v>488475</v>
      </c>
      <c r="Q702">
        <f>MATCH(C702, TPlaza[CLAVE], 0)</f>
        <v>53</v>
      </c>
      <c r="R702">
        <f>IF(B702="", "", MATCH(B702, 'Ausencias Clean'!$M$2:$M$763, 0))</f>
        <v>459</v>
      </c>
      <c r="S702" s="9">
        <f t="shared" si="91"/>
        <v>43196</v>
      </c>
      <c r="T702" s="9">
        <f t="shared" si="92"/>
        <v>43196</v>
      </c>
      <c r="U702" t="str">
        <f t="shared" si="93"/>
        <v>TEMPORAL</v>
      </c>
      <c r="V702" t="str">
        <f t="shared" si="94"/>
        <v>COBXINICIACION</v>
      </c>
      <c r="W702" t="str">
        <f t="shared" si="95"/>
        <v>ME-317017-238161003000030503-20180406-20180406-462</v>
      </c>
      <c r="X702" t="str">
        <f t="shared" si="96"/>
        <v/>
      </c>
      <c r="Y702" t="str">
        <f t="shared" si="97"/>
        <v/>
      </c>
      <c r="Z702" t="str">
        <f t="shared" si="98"/>
        <v/>
      </c>
    </row>
    <row r="703" spans="1:26" x14ac:dyDescent="0.25">
      <c r="A703" t="s">
        <v>1142</v>
      </c>
      <c r="B703" t="s">
        <v>1143</v>
      </c>
      <c r="C703" t="s">
        <v>41</v>
      </c>
      <c r="D703">
        <v>405756</v>
      </c>
      <c r="E703" s="9">
        <v>43196</v>
      </c>
      <c r="F703" s="9">
        <v>43196</v>
      </c>
      <c r="G703" t="s">
        <v>843</v>
      </c>
      <c r="H703">
        <v>21</v>
      </c>
      <c r="I703" t="s">
        <v>372</v>
      </c>
      <c r="P703">
        <f t="shared" si="90"/>
        <v>405756</v>
      </c>
      <c r="Q703">
        <f>MATCH(C703, TPlaza[CLAVE], 0)</f>
        <v>21</v>
      </c>
      <c r="R703">
        <f>IF(B703="", "", MATCH(B703, 'Ausencias Clean'!$M$2:$M$763, 0))</f>
        <v>461</v>
      </c>
      <c r="S703" s="9">
        <f t="shared" si="91"/>
        <v>43196</v>
      </c>
      <c r="T703" s="9">
        <f t="shared" si="92"/>
        <v>43196</v>
      </c>
      <c r="U703" t="str">
        <f t="shared" si="93"/>
        <v>TEMPORAL</v>
      </c>
      <c r="V703" t="str">
        <f t="shared" si="94"/>
        <v>COBXINICIACION</v>
      </c>
      <c r="W703" t="str">
        <f t="shared" si="95"/>
        <v>ME-313919-24028600  10012-20180406-20180406-464</v>
      </c>
      <c r="X703" t="str">
        <f t="shared" si="96"/>
        <v/>
      </c>
      <c r="Y703" t="str">
        <f t="shared" si="97"/>
        <v/>
      </c>
      <c r="Z703" t="str">
        <f t="shared" si="98"/>
        <v/>
      </c>
    </row>
    <row r="704" spans="1:26" x14ac:dyDescent="0.25">
      <c r="A704" t="s">
        <v>1144</v>
      </c>
      <c r="B704" t="s">
        <v>1145</v>
      </c>
      <c r="C704" t="s">
        <v>45</v>
      </c>
      <c r="D704">
        <v>934947</v>
      </c>
      <c r="E704" s="9">
        <v>43195</v>
      </c>
      <c r="F704" s="9">
        <v>43214</v>
      </c>
      <c r="G704" t="s">
        <v>1146</v>
      </c>
      <c r="H704">
        <v>23</v>
      </c>
      <c r="I704" t="s">
        <v>352</v>
      </c>
      <c r="P704">
        <f t="shared" si="90"/>
        <v>934947</v>
      </c>
      <c r="Q704">
        <f>MATCH(C704, TPlaza[CLAVE], 0)</f>
        <v>23</v>
      </c>
      <c r="R704">
        <f>IF(B704="", "", MATCH(B704, 'Ausencias Clean'!$M$2:$M$763, 0))</f>
        <v>464</v>
      </c>
      <c r="S704" s="9">
        <f t="shared" si="91"/>
        <v>43195</v>
      </c>
      <c r="T704" s="9">
        <f t="shared" si="92"/>
        <v>43214</v>
      </c>
      <c r="U704" t="str">
        <f t="shared" si="93"/>
        <v>TEMPORAL</v>
      </c>
      <c r="V704" t="str">
        <f t="shared" si="94"/>
        <v>x VACS DE NATIVIDAD</v>
      </c>
      <c r="W704" t="str">
        <f t="shared" si="95"/>
        <v>VA-779082-24028600  10014-20180402-20180424-467</v>
      </c>
      <c r="X704" t="str">
        <f t="shared" si="96"/>
        <v/>
      </c>
      <c r="Y704" t="str">
        <f t="shared" si="97"/>
        <v/>
      </c>
      <c r="Z704" t="str">
        <f t="shared" si="98"/>
        <v/>
      </c>
    </row>
    <row r="705" spans="1:26" x14ac:dyDescent="0.25">
      <c r="A705" t="s">
        <v>1147</v>
      </c>
      <c r="B705" t="s">
        <v>1148</v>
      </c>
      <c r="C705" t="s">
        <v>5</v>
      </c>
      <c r="D705">
        <v>312219</v>
      </c>
      <c r="E705" s="9">
        <v>43199</v>
      </c>
      <c r="F705" s="9">
        <v>43223</v>
      </c>
      <c r="G705" t="s">
        <v>1149</v>
      </c>
      <c r="H705">
        <v>3</v>
      </c>
      <c r="I705" t="s">
        <v>1150</v>
      </c>
      <c r="P705">
        <f t="shared" si="90"/>
        <v>312219</v>
      </c>
      <c r="Q705">
        <f>MATCH(C705, TPlaza[CLAVE], 0)</f>
        <v>3</v>
      </c>
      <c r="R705">
        <f>IF(B705="", "", MATCH(B705, 'Ausencias Clean'!$M$2:$M$763, 0))</f>
        <v>470</v>
      </c>
      <c r="S705" s="9">
        <f t="shared" si="91"/>
        <v>43199</v>
      </c>
      <c r="T705" s="9">
        <f t="shared" si="92"/>
        <v>43223</v>
      </c>
      <c r="U705" t="str">
        <f t="shared" si="93"/>
        <v>TEMPORAL</v>
      </c>
      <c r="V705" t="str">
        <f t="shared" si="94"/>
        <v>X VACS DE COKITO</v>
      </c>
      <c r="W705" t="str">
        <f t="shared" si="95"/>
        <v>VA-510225-24028600  00003-20180409-20180503-473</v>
      </c>
      <c r="X705" t="str">
        <f t="shared" si="96"/>
        <v/>
      </c>
      <c r="Y705" t="str">
        <f t="shared" si="97"/>
        <v/>
      </c>
      <c r="Z705" t="str">
        <f t="shared" si="98"/>
        <v/>
      </c>
    </row>
    <row r="706" spans="1:26" x14ac:dyDescent="0.25">
      <c r="A706" t="s">
        <v>1151</v>
      </c>
      <c r="B706" t="s">
        <v>1152</v>
      </c>
      <c r="C706" t="s">
        <v>81</v>
      </c>
      <c r="D706">
        <v>569774</v>
      </c>
      <c r="E706" s="9">
        <v>43200</v>
      </c>
      <c r="F706" s="9">
        <v>43200</v>
      </c>
      <c r="G706" t="s">
        <v>843</v>
      </c>
      <c r="H706">
        <v>41</v>
      </c>
      <c r="I706" t="s">
        <v>555</v>
      </c>
      <c r="P706">
        <f t="shared" ref="P706:P769" si="99">D706</f>
        <v>569774</v>
      </c>
      <c r="Q706">
        <f>MATCH(C706, TPlaza[CLAVE], 0)</f>
        <v>41</v>
      </c>
      <c r="R706" t="e">
        <f>IF(B706="", "", MATCH(B706, 'Ausencias Clean'!$M$2:$M$763, 0))</f>
        <v>#N/A</v>
      </c>
      <c r="S706" s="9">
        <f t="shared" ref="S706:S769" si="100">E706</f>
        <v>43200</v>
      </c>
      <c r="T706" s="9">
        <f t="shared" ref="T706:T769" si="101">F706</f>
        <v>43200</v>
      </c>
      <c r="U706" t="str">
        <f t="shared" ref="U706:U769" si="102">IF(F706=DATE(9999, 12,31), "DEFINITIVO", "TEMPORAL")</f>
        <v>TEMPORAL</v>
      </c>
      <c r="V706" t="str">
        <f t="shared" ref="V706:V769" si="103">IF(G706="", "", G706)</f>
        <v>COBXINICIACION</v>
      </c>
      <c r="W706" t="str">
        <f t="shared" ref="W706:W769" si="104">IF(B706="", "", B706)</f>
        <v>CA-860778-24028600  10023-20180410-20180410-474</v>
      </c>
      <c r="X706" t="str">
        <f t="shared" ref="X706:X769" si="105">IF(J706="", "", J706)</f>
        <v/>
      </c>
      <c r="Y706" t="str">
        <f t="shared" ref="Y706:Y769" si="106">IF(K706="", "", K706)</f>
        <v/>
      </c>
      <c r="Z706" t="str">
        <f t="shared" ref="Z706:Z769" si="107">IF(L706="", "", L706)</f>
        <v/>
      </c>
    </row>
    <row r="707" spans="1:26" x14ac:dyDescent="0.25">
      <c r="A707" t="s">
        <v>1153</v>
      </c>
      <c r="B707" t="s">
        <v>1154</v>
      </c>
      <c r="C707" t="s">
        <v>67</v>
      </c>
      <c r="D707">
        <v>588783</v>
      </c>
      <c r="E707" s="9">
        <v>43199</v>
      </c>
      <c r="F707" s="9">
        <v>43205</v>
      </c>
      <c r="G707" t="s">
        <v>1155</v>
      </c>
      <c r="H707">
        <v>34</v>
      </c>
      <c r="I707" t="s">
        <v>375</v>
      </c>
      <c r="P707">
        <f t="shared" si="99"/>
        <v>588783</v>
      </c>
      <c r="Q707">
        <f>MATCH(C707, TPlaza[CLAVE], 0)</f>
        <v>34</v>
      </c>
      <c r="R707">
        <f>IF(B707="", "", MATCH(B707, 'Ausencias Clean'!$M$2:$M$763, 0))</f>
        <v>474</v>
      </c>
      <c r="S707" s="9">
        <f t="shared" si="100"/>
        <v>43199</v>
      </c>
      <c r="T707" s="9">
        <f t="shared" si="101"/>
        <v>43205</v>
      </c>
      <c r="U707" t="str">
        <f t="shared" si="102"/>
        <v>TEMPORAL</v>
      </c>
      <c r="V707" t="str">
        <f t="shared" si="103"/>
        <v>x AXEL EN COMISION</v>
      </c>
      <c r="W707" t="str">
        <f t="shared" si="104"/>
        <v>CO-582776-24028600  10043-20180409-20180415-477</v>
      </c>
      <c r="X707" t="str">
        <f t="shared" si="105"/>
        <v/>
      </c>
      <c r="Y707" t="str">
        <f t="shared" si="106"/>
        <v/>
      </c>
      <c r="Z707" t="str">
        <f t="shared" si="107"/>
        <v/>
      </c>
    </row>
    <row r="708" spans="1:26" x14ac:dyDescent="0.25">
      <c r="A708" t="s">
        <v>1156</v>
      </c>
      <c r="B708" t="s">
        <v>1157</v>
      </c>
      <c r="C708" t="s">
        <v>89</v>
      </c>
      <c r="D708">
        <v>891095</v>
      </c>
      <c r="E708" s="9">
        <v>43200</v>
      </c>
      <c r="F708" s="9">
        <v>43200</v>
      </c>
      <c r="G708" t="s">
        <v>1158</v>
      </c>
      <c r="H708">
        <v>45</v>
      </c>
      <c r="I708" t="s">
        <v>369</v>
      </c>
      <c r="P708">
        <f t="shared" si="99"/>
        <v>891095</v>
      </c>
      <c r="Q708">
        <f>MATCH(C708, TPlaza[CLAVE], 0)</f>
        <v>45</v>
      </c>
      <c r="R708">
        <f>IF(B708="", "", MATCH(B708, 'Ausencias Clean'!$M$2:$M$763, 0))</f>
        <v>475</v>
      </c>
      <c r="S708" s="9">
        <f t="shared" si="100"/>
        <v>43200</v>
      </c>
      <c r="T708" s="9">
        <f t="shared" si="101"/>
        <v>43200</v>
      </c>
      <c r="U708" t="str">
        <f t="shared" si="102"/>
        <v>TEMPORAL</v>
      </c>
      <c r="V708" t="str">
        <f t="shared" si="103"/>
        <v>X CHICHARO EN EXAMENES MEDICOS</v>
      </c>
      <c r="W708" t="str">
        <f t="shared" si="104"/>
        <v>ME-539767-24028600  10027-20180410-20180410-478</v>
      </c>
      <c r="X708" t="str">
        <f t="shared" si="105"/>
        <v/>
      </c>
      <c r="Y708" t="str">
        <f t="shared" si="106"/>
        <v/>
      </c>
      <c r="Z708" t="str">
        <f t="shared" si="107"/>
        <v/>
      </c>
    </row>
    <row r="709" spans="1:26" x14ac:dyDescent="0.25">
      <c r="A709" t="s">
        <v>1159</v>
      </c>
      <c r="B709" t="s">
        <v>1160</v>
      </c>
      <c r="C709" t="s">
        <v>123</v>
      </c>
      <c r="D709">
        <v>488475</v>
      </c>
      <c r="E709" s="9">
        <v>43201</v>
      </c>
      <c r="F709" s="9">
        <v>43201</v>
      </c>
      <c r="G709" t="s">
        <v>843</v>
      </c>
      <c r="H709">
        <v>62</v>
      </c>
      <c r="I709" t="s">
        <v>379</v>
      </c>
      <c r="P709">
        <f t="shared" si="99"/>
        <v>488475</v>
      </c>
      <c r="Q709">
        <f>MATCH(C709, TPlaza[CLAVE], 0)</f>
        <v>62</v>
      </c>
      <c r="R709">
        <f>IF(B709="", "", MATCH(B709, 'Ausencias Clean'!$M$2:$M$763, 0))</f>
        <v>476</v>
      </c>
      <c r="S709" s="9">
        <f t="shared" si="100"/>
        <v>43201</v>
      </c>
      <c r="T709" s="9">
        <f t="shared" si="101"/>
        <v>43201</v>
      </c>
      <c r="U709" t="str">
        <f t="shared" si="102"/>
        <v>TEMPORAL</v>
      </c>
      <c r="V709" t="str">
        <f t="shared" si="103"/>
        <v>COBXINICIACION</v>
      </c>
      <c r="W709" t="str">
        <f t="shared" si="104"/>
        <v>ME-567997-238191003010040796-20180411-20180411-479</v>
      </c>
      <c r="X709" t="str">
        <f t="shared" si="105"/>
        <v/>
      </c>
      <c r="Y709" t="str">
        <f t="shared" si="106"/>
        <v/>
      </c>
      <c r="Z709" t="str">
        <f t="shared" si="107"/>
        <v/>
      </c>
    </row>
    <row r="710" spans="1:26" x14ac:dyDescent="0.25">
      <c r="A710" t="s">
        <v>1161</v>
      </c>
      <c r="B710" t="s">
        <v>1162</v>
      </c>
      <c r="C710" t="s">
        <v>97</v>
      </c>
      <c r="D710">
        <v>891095</v>
      </c>
      <c r="E710" s="9">
        <v>43201</v>
      </c>
      <c r="F710" s="9">
        <v>43201</v>
      </c>
      <c r="G710" t="s">
        <v>843</v>
      </c>
      <c r="H710">
        <v>49</v>
      </c>
      <c r="I710" t="s">
        <v>369</v>
      </c>
      <c r="P710">
        <f t="shared" si="99"/>
        <v>891095</v>
      </c>
      <c r="Q710">
        <f>MATCH(C710, TPlaza[CLAVE], 0)</f>
        <v>49</v>
      </c>
      <c r="R710">
        <f>IF(B710="", "", MATCH(B710, 'Ausencias Clean'!$M$2:$M$763, 0))</f>
        <v>478</v>
      </c>
      <c r="S710" s="9">
        <f t="shared" si="100"/>
        <v>43201</v>
      </c>
      <c r="T710" s="9">
        <f t="shared" si="101"/>
        <v>43201</v>
      </c>
      <c r="U710" t="str">
        <f t="shared" si="102"/>
        <v>TEMPORAL</v>
      </c>
      <c r="V710" t="str">
        <f t="shared" si="103"/>
        <v>COBXINICIACION</v>
      </c>
      <c r="W710" t="str">
        <f t="shared" si="104"/>
        <v>ME-465378-24028600  10032-20180411-20180411-481</v>
      </c>
      <c r="X710" t="str">
        <f t="shared" si="105"/>
        <v/>
      </c>
      <c r="Y710" t="str">
        <f t="shared" si="106"/>
        <v/>
      </c>
      <c r="Z710" t="str">
        <f t="shared" si="107"/>
        <v/>
      </c>
    </row>
    <row r="711" spans="1:26" x14ac:dyDescent="0.25">
      <c r="A711" t="s">
        <v>1163</v>
      </c>
      <c r="B711" t="s">
        <v>1164</v>
      </c>
      <c r="C711" t="s">
        <v>61</v>
      </c>
      <c r="D711">
        <v>405756</v>
      </c>
      <c r="E711" s="9">
        <v>43201</v>
      </c>
      <c r="F711" s="9">
        <v>76076</v>
      </c>
      <c r="G711" t="s">
        <v>843</v>
      </c>
      <c r="H711">
        <v>31</v>
      </c>
      <c r="I711" t="s">
        <v>372</v>
      </c>
      <c r="P711">
        <f t="shared" si="99"/>
        <v>405756</v>
      </c>
      <c r="Q711">
        <f>MATCH(C711, TPlaza[CLAVE], 0)</f>
        <v>31</v>
      </c>
      <c r="R711">
        <f>IF(B711="", "", MATCH(B711, 'Ausencias Clean'!$M$2:$M$763, 0))</f>
        <v>481</v>
      </c>
      <c r="S711" s="9">
        <f t="shared" si="100"/>
        <v>43201</v>
      </c>
      <c r="T711" s="9">
        <f t="shared" si="101"/>
        <v>76076</v>
      </c>
      <c r="U711" t="str">
        <f t="shared" si="102"/>
        <v>TEMPORAL</v>
      </c>
      <c r="V711" t="str">
        <f t="shared" si="103"/>
        <v>COBXINICIACION</v>
      </c>
      <c r="W711" t="str">
        <f t="shared" si="104"/>
        <v>CO-502171-24028600  10040-20180411-20180414-484</v>
      </c>
      <c r="X711" t="str">
        <f t="shared" si="105"/>
        <v/>
      </c>
      <c r="Y711" t="str">
        <f t="shared" si="106"/>
        <v/>
      </c>
      <c r="Z711" t="str">
        <f t="shared" si="107"/>
        <v/>
      </c>
    </row>
    <row r="712" spans="1:26" x14ac:dyDescent="0.25">
      <c r="A712" t="s">
        <v>1165</v>
      </c>
      <c r="B712" t="s">
        <v>1166</v>
      </c>
      <c r="C712" t="s">
        <v>83</v>
      </c>
      <c r="D712">
        <v>569774</v>
      </c>
      <c r="E712" s="9">
        <v>43202</v>
      </c>
      <c r="F712" s="9">
        <v>43202</v>
      </c>
      <c r="G712" t="s">
        <v>1167</v>
      </c>
      <c r="H712">
        <v>42</v>
      </c>
      <c r="I712" t="s">
        <v>555</v>
      </c>
      <c r="P712">
        <f t="shared" si="99"/>
        <v>569774</v>
      </c>
      <c r="Q712">
        <f>MATCH(C712, TPlaza[CLAVE], 0)</f>
        <v>42</v>
      </c>
      <c r="R712">
        <f>IF(B712="", "", MATCH(B712, 'Ausencias Clean'!$M$2:$M$763, 0))</f>
        <v>489</v>
      </c>
      <c r="S712" s="9">
        <f t="shared" si="100"/>
        <v>43202</v>
      </c>
      <c r="T712" s="9">
        <f t="shared" si="101"/>
        <v>43202</v>
      </c>
      <c r="U712" t="str">
        <f t="shared" si="102"/>
        <v>TEMPORAL</v>
      </c>
      <c r="V712" t="str">
        <f t="shared" si="103"/>
        <v>X CURSO DE ATA</v>
      </c>
      <c r="W712" t="str">
        <f t="shared" si="104"/>
        <v>CA-419985-24028600  10024-20180412-20180412-492</v>
      </c>
      <c r="X712" t="str">
        <f t="shared" si="105"/>
        <v/>
      </c>
      <c r="Y712" t="str">
        <f t="shared" si="106"/>
        <v/>
      </c>
      <c r="Z712" t="str">
        <f t="shared" si="107"/>
        <v/>
      </c>
    </row>
    <row r="713" spans="1:26" x14ac:dyDescent="0.25">
      <c r="A713" t="s">
        <v>1168</v>
      </c>
      <c r="B713" t="s">
        <v>1169</v>
      </c>
      <c r="C713" t="s">
        <v>49</v>
      </c>
      <c r="D713">
        <v>891095</v>
      </c>
      <c r="E713" s="9">
        <v>43202</v>
      </c>
      <c r="F713" s="9">
        <v>43202</v>
      </c>
      <c r="G713" t="s">
        <v>1170</v>
      </c>
      <c r="H713">
        <v>25</v>
      </c>
      <c r="I713" t="s">
        <v>369</v>
      </c>
      <c r="P713">
        <f t="shared" si="99"/>
        <v>891095</v>
      </c>
      <c r="Q713">
        <f>MATCH(C713, TPlaza[CLAVE], 0)</f>
        <v>25</v>
      </c>
      <c r="R713">
        <f>IF(B713="", "", MATCH(B713, 'Ausencias Clean'!$M$2:$M$763, 0))</f>
        <v>490</v>
      </c>
      <c r="S713" s="9">
        <f t="shared" si="100"/>
        <v>43202</v>
      </c>
      <c r="T713" s="9">
        <f t="shared" si="101"/>
        <v>43202</v>
      </c>
      <c r="U713" t="str">
        <f t="shared" si="102"/>
        <v>TEMPORAL</v>
      </c>
      <c r="V713" t="str">
        <f t="shared" si="103"/>
        <v>X CURSO DE  CARITA DORIA</v>
      </c>
      <c r="W713" t="str">
        <f t="shared" si="104"/>
        <v>CA-318478-240289003004027-20180412-20180412-493</v>
      </c>
      <c r="X713" t="str">
        <f t="shared" si="105"/>
        <v/>
      </c>
      <c r="Y713" t="str">
        <f t="shared" si="106"/>
        <v/>
      </c>
      <c r="Z713" t="str">
        <f t="shared" si="107"/>
        <v/>
      </c>
    </row>
    <row r="714" spans="1:26" x14ac:dyDescent="0.25">
      <c r="A714" t="s">
        <v>1171</v>
      </c>
      <c r="B714" t="s">
        <v>1172</v>
      </c>
      <c r="C714" t="s">
        <v>55</v>
      </c>
      <c r="D714">
        <v>372715</v>
      </c>
      <c r="E714" s="9">
        <v>43202</v>
      </c>
      <c r="F714" s="9">
        <v>43202</v>
      </c>
      <c r="G714" t="s">
        <v>1173</v>
      </c>
      <c r="H714">
        <v>28</v>
      </c>
      <c r="I714" t="s">
        <v>1174</v>
      </c>
      <c r="P714">
        <f t="shared" si="99"/>
        <v>372715</v>
      </c>
      <c r="Q714">
        <f>MATCH(C714, TPlaza[CLAVE], 0)</f>
        <v>28</v>
      </c>
      <c r="R714">
        <f>IF(B714="", "", MATCH(B714, 'Ausencias Clean'!$M$2:$M$763, 0))</f>
        <v>488</v>
      </c>
      <c r="S714" s="9">
        <f t="shared" si="100"/>
        <v>43202</v>
      </c>
      <c r="T714" s="9">
        <f t="shared" si="101"/>
        <v>43202</v>
      </c>
      <c r="U714" t="str">
        <f t="shared" si="102"/>
        <v>TEMPORAL</v>
      </c>
      <c r="V714" t="str">
        <f t="shared" si="103"/>
        <v>X CURSO DE TANITO</v>
      </c>
      <c r="W714" t="str">
        <f t="shared" si="104"/>
        <v>CA-452405-24028600  10037-20180412-20180412-491</v>
      </c>
      <c r="X714" t="str">
        <f t="shared" si="105"/>
        <v/>
      </c>
      <c r="Y714" t="str">
        <f t="shared" si="106"/>
        <v/>
      </c>
      <c r="Z714" t="str">
        <f t="shared" si="107"/>
        <v/>
      </c>
    </row>
    <row r="715" spans="1:26" x14ac:dyDescent="0.25">
      <c r="A715" t="s">
        <v>1175</v>
      </c>
      <c r="B715" t="s">
        <v>1176</v>
      </c>
      <c r="C715" t="s">
        <v>57</v>
      </c>
      <c r="D715">
        <v>361730</v>
      </c>
      <c r="E715" s="9">
        <v>43199</v>
      </c>
      <c r="F715" s="9">
        <v>43205</v>
      </c>
      <c r="G715" t="s">
        <v>1088</v>
      </c>
      <c r="H715">
        <v>29</v>
      </c>
      <c r="I715" t="s">
        <v>447</v>
      </c>
      <c r="P715">
        <f t="shared" si="99"/>
        <v>361730</v>
      </c>
      <c r="Q715">
        <f>MATCH(C715, TPlaza[CLAVE], 0)</f>
        <v>29</v>
      </c>
      <c r="R715">
        <f>IF(B715="", "", MATCH(B715, 'Ausencias Clean'!$M$2:$M$763, 0))</f>
        <v>473</v>
      </c>
      <c r="S715" s="9">
        <f t="shared" si="100"/>
        <v>43199</v>
      </c>
      <c r="T715" s="9">
        <f t="shared" si="101"/>
        <v>43205</v>
      </c>
      <c r="U715" t="str">
        <f t="shared" si="102"/>
        <v>TEMPORAL</v>
      </c>
      <c r="V715" t="str">
        <f t="shared" si="103"/>
        <v>X COMISION DE HECTORIN</v>
      </c>
      <c r="W715" t="str">
        <f t="shared" si="104"/>
        <v>CO-574454-24028600  10038-20180409-20180415-476</v>
      </c>
      <c r="X715" t="str">
        <f t="shared" si="105"/>
        <v/>
      </c>
      <c r="Y715" t="str">
        <f t="shared" si="106"/>
        <v/>
      </c>
      <c r="Z715" t="str">
        <f t="shared" si="107"/>
        <v/>
      </c>
    </row>
    <row r="716" spans="1:26" x14ac:dyDescent="0.25">
      <c r="A716" t="s">
        <v>1177</v>
      </c>
      <c r="B716" t="s">
        <v>1178</v>
      </c>
      <c r="C716" t="s">
        <v>31</v>
      </c>
      <c r="D716">
        <v>488475</v>
      </c>
      <c r="E716" s="9">
        <v>43202</v>
      </c>
      <c r="F716" s="9">
        <v>43202</v>
      </c>
      <c r="G716" t="s">
        <v>1179</v>
      </c>
      <c r="H716">
        <v>16</v>
      </c>
      <c r="I716" t="s">
        <v>379</v>
      </c>
      <c r="P716">
        <f t="shared" si="99"/>
        <v>488475</v>
      </c>
      <c r="Q716">
        <f>MATCH(C716, TPlaza[CLAVE], 0)</f>
        <v>16</v>
      </c>
      <c r="R716">
        <f>IF(B716="", "", MATCH(B716, 'Ausencias Clean'!$M$2:$M$763, 0))</f>
        <v>484</v>
      </c>
      <c r="S716" s="9">
        <f t="shared" si="100"/>
        <v>43202</v>
      </c>
      <c r="T716" s="9">
        <f t="shared" si="101"/>
        <v>43202</v>
      </c>
      <c r="U716" t="str">
        <f t="shared" si="102"/>
        <v>TEMPORAL</v>
      </c>
      <c r="V716" t="str">
        <f t="shared" si="103"/>
        <v>X CURSO DE GRILLO</v>
      </c>
      <c r="W716" t="str">
        <f t="shared" si="104"/>
        <v>CA-866468-24028600  10007-20180412-20180412-487</v>
      </c>
      <c r="X716" t="str">
        <f t="shared" si="105"/>
        <v/>
      </c>
      <c r="Y716" t="str">
        <f t="shared" si="106"/>
        <v/>
      </c>
      <c r="Z716" t="str">
        <f t="shared" si="107"/>
        <v/>
      </c>
    </row>
    <row r="717" spans="1:26" x14ac:dyDescent="0.25">
      <c r="C717" t="s">
        <v>39</v>
      </c>
      <c r="D717">
        <v>675094</v>
      </c>
      <c r="E717" s="9">
        <v>43202</v>
      </c>
      <c r="F717" s="9">
        <v>43283</v>
      </c>
      <c r="G717" t="s">
        <v>1180</v>
      </c>
      <c r="H717">
        <v>20</v>
      </c>
      <c r="I717" t="s">
        <v>402</v>
      </c>
      <c r="P717">
        <f t="shared" si="99"/>
        <v>675094</v>
      </c>
      <c r="Q717">
        <f>MATCH(C717, TPlaza[CLAVE], 0)</f>
        <v>20</v>
      </c>
      <c r="R717" t="str">
        <f>IF(B717="", "", MATCH(B717, 'Ausencias Clean'!$M$2:$M$763, 0))</f>
        <v/>
      </c>
      <c r="S717" s="9">
        <f t="shared" si="100"/>
        <v>43202</v>
      </c>
      <c r="T717" s="9">
        <f t="shared" si="101"/>
        <v>43283</v>
      </c>
      <c r="U717" t="str">
        <f t="shared" si="102"/>
        <v>TEMPORAL</v>
      </c>
      <c r="V717" t="str">
        <f t="shared" si="103"/>
        <v>RENUNCIA DE OMAR JIMENEZ, ASCESO TRAB. DE PLANTA</v>
      </c>
      <c r="W717" t="str">
        <f t="shared" si="104"/>
        <v/>
      </c>
      <c r="X717" t="str">
        <f t="shared" si="105"/>
        <v/>
      </c>
      <c r="Y717" t="str">
        <f t="shared" si="106"/>
        <v/>
      </c>
      <c r="Z717" t="str">
        <f t="shared" si="107"/>
        <v/>
      </c>
    </row>
    <row r="718" spans="1:26" x14ac:dyDescent="0.25">
      <c r="A718" t="s">
        <v>1181</v>
      </c>
      <c r="B718" t="s">
        <v>1182</v>
      </c>
      <c r="C718" t="s">
        <v>135</v>
      </c>
      <c r="D718">
        <v>434893</v>
      </c>
      <c r="E718" s="9">
        <v>43202</v>
      </c>
      <c r="F718" s="9">
        <v>43202</v>
      </c>
      <c r="G718" t="s">
        <v>1183</v>
      </c>
      <c r="H718">
        <v>68</v>
      </c>
      <c r="I718" t="s">
        <v>1184</v>
      </c>
      <c r="P718">
        <f t="shared" si="99"/>
        <v>434893</v>
      </c>
      <c r="Q718">
        <f>MATCH(C718, TPlaza[CLAVE], 0)</f>
        <v>68</v>
      </c>
      <c r="R718">
        <f>IF(B718="", "", MATCH(B718, 'Ausencias Clean'!$M$2:$M$763, 0))</f>
        <v>487</v>
      </c>
      <c r="S718" s="9">
        <f t="shared" si="100"/>
        <v>43202</v>
      </c>
      <c r="T718" s="9">
        <f t="shared" si="101"/>
        <v>43202</v>
      </c>
      <c r="U718" t="str">
        <f t="shared" si="102"/>
        <v>TEMPORAL</v>
      </c>
      <c r="V718" t="str">
        <f t="shared" si="103"/>
        <v>X CURSO DE ALDAIR NAPOLES</v>
      </c>
      <c r="W718" t="str">
        <f t="shared" si="104"/>
        <v>CA-516899-24028600  10022-20180412-20180412-490</v>
      </c>
      <c r="X718" t="str">
        <f t="shared" si="105"/>
        <v/>
      </c>
      <c r="Y718" t="str">
        <f t="shared" si="106"/>
        <v/>
      </c>
      <c r="Z718" t="str">
        <f t="shared" si="107"/>
        <v/>
      </c>
    </row>
    <row r="719" spans="1:26" x14ac:dyDescent="0.25">
      <c r="A719" t="s">
        <v>1185</v>
      </c>
      <c r="B719" t="s">
        <v>1186</v>
      </c>
      <c r="C719" t="s">
        <v>125</v>
      </c>
      <c r="D719">
        <v>805893</v>
      </c>
      <c r="E719" s="9">
        <v>43202</v>
      </c>
      <c r="F719" s="9">
        <v>43202</v>
      </c>
      <c r="G719" t="s">
        <v>1187</v>
      </c>
      <c r="H719">
        <v>63</v>
      </c>
      <c r="I719" t="s">
        <v>1188</v>
      </c>
      <c r="P719">
        <f t="shared" si="99"/>
        <v>805893</v>
      </c>
      <c r="Q719">
        <f>MATCH(C719, TPlaza[CLAVE], 0)</f>
        <v>63</v>
      </c>
      <c r="R719">
        <f>IF(B719="", "", MATCH(B719, 'Ausencias Clean'!$M$2:$M$763, 0))</f>
        <v>485</v>
      </c>
      <c r="S719" s="9">
        <f t="shared" si="100"/>
        <v>43202</v>
      </c>
      <c r="T719" s="9">
        <f t="shared" si="101"/>
        <v>43202</v>
      </c>
      <c r="U719" t="str">
        <f t="shared" si="102"/>
        <v>TEMPORAL</v>
      </c>
      <c r="V719" t="str">
        <f t="shared" si="103"/>
        <v>X CURSO DE OMAR TRUJILLO</v>
      </c>
      <c r="W719" t="str">
        <f t="shared" si="104"/>
        <v>CA-539259-24028600  10015-20180412-20180412-488</v>
      </c>
      <c r="X719" t="str">
        <f t="shared" si="105"/>
        <v/>
      </c>
      <c r="Y719" t="str">
        <f t="shared" si="106"/>
        <v/>
      </c>
      <c r="Z719" t="str">
        <f t="shared" si="107"/>
        <v/>
      </c>
    </row>
    <row r="720" spans="1:26" x14ac:dyDescent="0.25">
      <c r="A720" t="s">
        <v>1189</v>
      </c>
      <c r="B720" t="s">
        <v>1190</v>
      </c>
      <c r="C720" t="s">
        <v>143</v>
      </c>
      <c r="D720">
        <v>660748</v>
      </c>
      <c r="E720" s="9">
        <v>43164</v>
      </c>
      <c r="F720" s="9">
        <v>76075</v>
      </c>
      <c r="G720" t="s">
        <v>1191</v>
      </c>
      <c r="H720">
        <v>72</v>
      </c>
      <c r="I720" t="s">
        <v>1192</v>
      </c>
      <c r="P720">
        <f t="shared" si="99"/>
        <v>660748</v>
      </c>
      <c r="Q720">
        <f>MATCH(C720, TPlaza[CLAVE], 0)</f>
        <v>72</v>
      </c>
      <c r="R720">
        <f>IF(B720="", "", MATCH(B720, 'Ausencias Clean'!$M$2:$M$763, 0))</f>
        <v>500</v>
      </c>
      <c r="S720" s="9">
        <f t="shared" si="100"/>
        <v>43164</v>
      </c>
      <c r="T720" s="9">
        <f t="shared" si="101"/>
        <v>76075</v>
      </c>
      <c r="U720" t="str">
        <f t="shared" si="102"/>
        <v>TEMPORAL</v>
      </c>
      <c r="V720" t="str">
        <f t="shared" si="103"/>
        <v>X VACACIONES DE RAFAEL RAMIREZ</v>
      </c>
      <c r="W720" t="str">
        <f t="shared" si="104"/>
        <v>VA-481382-24027200  00007-20180305-20180413-505</v>
      </c>
      <c r="X720" t="str">
        <f t="shared" si="105"/>
        <v/>
      </c>
      <c r="Y720" t="str">
        <f t="shared" si="106"/>
        <v/>
      </c>
      <c r="Z720" t="str">
        <f t="shared" si="107"/>
        <v/>
      </c>
    </row>
    <row r="721" spans="1:26" x14ac:dyDescent="0.25">
      <c r="A721" t="s">
        <v>1193</v>
      </c>
      <c r="B721" t="s">
        <v>1194</v>
      </c>
      <c r="C721" t="s">
        <v>143</v>
      </c>
      <c r="D721">
        <v>538966</v>
      </c>
      <c r="E721" s="9">
        <v>43202</v>
      </c>
      <c r="F721" s="9">
        <v>43202</v>
      </c>
      <c r="G721" t="s">
        <v>1195</v>
      </c>
      <c r="H721">
        <v>72</v>
      </c>
      <c r="I721" t="s">
        <v>1196</v>
      </c>
      <c r="P721">
        <f t="shared" si="99"/>
        <v>538966</v>
      </c>
      <c r="Q721">
        <f>MATCH(C721, TPlaza[CLAVE], 0)</f>
        <v>72</v>
      </c>
      <c r="R721">
        <f>IF(B721="", "", MATCH(B721, 'Ausencias Clean'!$M$2:$M$763, 0))</f>
        <v>501</v>
      </c>
      <c r="S721" s="9">
        <f t="shared" si="100"/>
        <v>43202</v>
      </c>
      <c r="T721" s="9">
        <f t="shared" si="101"/>
        <v>43202</v>
      </c>
      <c r="U721" t="str">
        <f t="shared" si="102"/>
        <v>TEMPORAL</v>
      </c>
      <c r="V721" t="str">
        <f t="shared" si="103"/>
        <v>X CURSO DE LORENZO HUERTA</v>
      </c>
      <c r="W721" t="str">
        <f t="shared" si="104"/>
        <v>CA-660748-24027200  00007-20180412-20180412-506</v>
      </c>
      <c r="X721" t="str">
        <f t="shared" si="105"/>
        <v/>
      </c>
      <c r="Y721" t="str">
        <f t="shared" si="106"/>
        <v/>
      </c>
      <c r="Z721" t="str">
        <f t="shared" si="107"/>
        <v/>
      </c>
    </row>
    <row r="722" spans="1:26" x14ac:dyDescent="0.25">
      <c r="A722" t="s">
        <v>1197</v>
      </c>
      <c r="B722" t="s">
        <v>1198</v>
      </c>
      <c r="C722" t="s">
        <v>103</v>
      </c>
      <c r="D722">
        <v>459071</v>
      </c>
      <c r="E722" s="9">
        <v>43203</v>
      </c>
      <c r="F722" s="9">
        <v>43203</v>
      </c>
      <c r="G722" t="s">
        <v>1199</v>
      </c>
      <c r="H722">
        <v>52</v>
      </c>
      <c r="I722" t="s">
        <v>1200</v>
      </c>
      <c r="P722">
        <f t="shared" si="99"/>
        <v>459071</v>
      </c>
      <c r="Q722">
        <f>MATCH(C722, TPlaza[CLAVE], 0)</f>
        <v>52</v>
      </c>
      <c r="R722">
        <f>IF(B722="", "", MATCH(B722, 'Ausencias Clean'!$M$2:$M$763, 0))</f>
        <v>496</v>
      </c>
      <c r="S722" s="9">
        <f t="shared" si="100"/>
        <v>43203</v>
      </c>
      <c r="T722" s="9">
        <f t="shared" si="101"/>
        <v>43203</v>
      </c>
      <c r="U722" t="str">
        <f t="shared" si="102"/>
        <v>TEMPORAL</v>
      </c>
      <c r="V722" t="str">
        <f t="shared" si="103"/>
        <v>X CURSO DE RENE BALDERAS</v>
      </c>
      <c r="W722" t="str">
        <f t="shared" si="104"/>
        <v>CA-373290-24028600  10036-20180413-20180413-501</v>
      </c>
      <c r="X722" t="str">
        <f t="shared" si="105"/>
        <v/>
      </c>
      <c r="Y722" t="str">
        <f t="shared" si="106"/>
        <v/>
      </c>
      <c r="Z722" t="str">
        <f t="shared" si="107"/>
        <v/>
      </c>
    </row>
    <row r="723" spans="1:26" x14ac:dyDescent="0.25">
      <c r="A723" t="s">
        <v>1201</v>
      </c>
      <c r="B723" t="s">
        <v>1202</v>
      </c>
      <c r="C723" t="s">
        <v>47</v>
      </c>
      <c r="D723">
        <v>488475</v>
      </c>
      <c r="E723" s="9">
        <v>43206</v>
      </c>
      <c r="F723" s="9">
        <v>43206</v>
      </c>
      <c r="G723" t="s">
        <v>1203</v>
      </c>
      <c r="H723">
        <v>24</v>
      </c>
      <c r="I723" t="s">
        <v>379</v>
      </c>
      <c r="P723">
        <f t="shared" si="99"/>
        <v>488475</v>
      </c>
      <c r="Q723">
        <f>MATCH(C723, TPlaza[CLAVE], 0)</f>
        <v>24</v>
      </c>
      <c r="R723">
        <f>IF(B723="", "", MATCH(B723, 'Ausencias Clean'!$M$2:$M$763, 0))</f>
        <v>502</v>
      </c>
      <c r="S723" s="9">
        <f t="shared" si="100"/>
        <v>43206</v>
      </c>
      <c r="T723" s="9">
        <f t="shared" si="101"/>
        <v>43206</v>
      </c>
      <c r="U723" t="str">
        <f t="shared" si="102"/>
        <v>TEMPORAL</v>
      </c>
      <c r="V723" t="str">
        <f t="shared" si="103"/>
        <v>X CL103 DE JOSE JUAN ORTIZ</v>
      </c>
      <c r="W723" t="str">
        <f t="shared" si="104"/>
        <v>ME-426226-240289003004026-20180416-20180416-507</v>
      </c>
      <c r="X723" t="str">
        <f t="shared" si="105"/>
        <v/>
      </c>
      <c r="Y723" t="str">
        <f t="shared" si="106"/>
        <v/>
      </c>
      <c r="Z723" t="str">
        <f t="shared" si="107"/>
        <v/>
      </c>
    </row>
    <row r="724" spans="1:26" x14ac:dyDescent="0.25">
      <c r="A724" t="s">
        <v>1204</v>
      </c>
      <c r="B724" t="s">
        <v>1205</v>
      </c>
      <c r="C724" t="s">
        <v>77</v>
      </c>
      <c r="D724">
        <v>569774</v>
      </c>
      <c r="E724" s="9">
        <v>43206</v>
      </c>
      <c r="F724" s="9">
        <v>43206</v>
      </c>
      <c r="G724" t="s">
        <v>843</v>
      </c>
      <c r="H724">
        <v>39</v>
      </c>
      <c r="I724" t="s">
        <v>555</v>
      </c>
      <c r="P724">
        <f t="shared" si="99"/>
        <v>569774</v>
      </c>
      <c r="Q724">
        <f>MATCH(C724, TPlaza[CLAVE], 0)</f>
        <v>39</v>
      </c>
      <c r="R724">
        <f>IF(B724="", "", MATCH(B724, 'Ausencias Clean'!$M$2:$M$763, 0))</f>
        <v>503</v>
      </c>
      <c r="S724" s="9">
        <f t="shared" si="100"/>
        <v>43206</v>
      </c>
      <c r="T724" s="9">
        <f t="shared" si="101"/>
        <v>43206</v>
      </c>
      <c r="U724" t="str">
        <f t="shared" si="102"/>
        <v>TEMPORAL</v>
      </c>
      <c r="V724" t="str">
        <f t="shared" si="103"/>
        <v>COBXINICIACION</v>
      </c>
      <c r="W724" t="str">
        <f t="shared" si="104"/>
        <v>ME-333884-24028600  10016-20180416-20180416-508</v>
      </c>
      <c r="X724" t="str">
        <f t="shared" si="105"/>
        <v/>
      </c>
      <c r="Y724" t="str">
        <f t="shared" si="106"/>
        <v/>
      </c>
      <c r="Z724" t="str">
        <f t="shared" si="107"/>
        <v/>
      </c>
    </row>
    <row r="725" spans="1:26" x14ac:dyDescent="0.25">
      <c r="A725" t="s">
        <v>1206</v>
      </c>
      <c r="B725" t="s">
        <v>1207</v>
      </c>
      <c r="C725" t="s">
        <v>67</v>
      </c>
      <c r="D725">
        <v>588783</v>
      </c>
      <c r="E725" s="9">
        <v>43206</v>
      </c>
      <c r="F725" s="9">
        <v>43212</v>
      </c>
      <c r="G725" t="s">
        <v>1208</v>
      </c>
      <c r="H725">
        <v>34</v>
      </c>
      <c r="I725" t="s">
        <v>375</v>
      </c>
      <c r="P725">
        <f t="shared" si="99"/>
        <v>588783</v>
      </c>
      <c r="Q725">
        <f>MATCH(C725, TPlaza[CLAVE], 0)</f>
        <v>34</v>
      </c>
      <c r="R725">
        <f>IF(B725="", "", MATCH(B725, 'Ausencias Clean'!$M$2:$M$763, 0))</f>
        <v>509</v>
      </c>
      <c r="S725" s="9">
        <f t="shared" si="100"/>
        <v>43206</v>
      </c>
      <c r="T725" s="9">
        <f t="shared" si="101"/>
        <v>43212</v>
      </c>
      <c r="U725" t="str">
        <f t="shared" si="102"/>
        <v>TEMPORAL</v>
      </c>
      <c r="V725" t="str">
        <f t="shared" si="103"/>
        <v>X COMISION DE AXEL</v>
      </c>
      <c r="W725" t="str">
        <f t="shared" si="104"/>
        <v>CO-582776-24028600  10043-20180416-20180422-514</v>
      </c>
      <c r="X725" t="str">
        <f t="shared" si="105"/>
        <v/>
      </c>
      <c r="Y725" t="str">
        <f t="shared" si="106"/>
        <v/>
      </c>
      <c r="Z725" t="str">
        <f t="shared" si="107"/>
        <v/>
      </c>
    </row>
    <row r="726" spans="1:26" x14ac:dyDescent="0.25">
      <c r="A726" t="s">
        <v>1209</v>
      </c>
      <c r="B726" t="s">
        <v>1210</v>
      </c>
      <c r="C726" t="s">
        <v>57</v>
      </c>
      <c r="D726">
        <v>361730</v>
      </c>
      <c r="E726" s="9">
        <v>43206</v>
      </c>
      <c r="F726" s="9">
        <v>43212</v>
      </c>
      <c r="G726" t="s">
        <v>1088</v>
      </c>
      <c r="H726">
        <v>29</v>
      </c>
      <c r="I726" t="s">
        <v>447</v>
      </c>
      <c r="P726">
        <f t="shared" si="99"/>
        <v>361730</v>
      </c>
      <c r="Q726">
        <f>MATCH(C726, TPlaza[CLAVE], 0)</f>
        <v>29</v>
      </c>
      <c r="R726">
        <f>IF(B726="", "", MATCH(B726, 'Ausencias Clean'!$M$2:$M$763, 0))</f>
        <v>505</v>
      </c>
      <c r="S726" s="9">
        <f t="shared" si="100"/>
        <v>43206</v>
      </c>
      <c r="T726" s="9">
        <f t="shared" si="101"/>
        <v>43212</v>
      </c>
      <c r="U726" t="str">
        <f t="shared" si="102"/>
        <v>TEMPORAL</v>
      </c>
      <c r="V726" t="str">
        <f t="shared" si="103"/>
        <v>X COMISION DE HECTORIN</v>
      </c>
      <c r="W726" t="str">
        <f t="shared" si="104"/>
        <v>CO-574454-24028600  10038-20180416-20180422-510</v>
      </c>
      <c r="X726" t="str">
        <f t="shared" si="105"/>
        <v/>
      </c>
      <c r="Y726" t="str">
        <f t="shared" si="106"/>
        <v/>
      </c>
      <c r="Z726" t="str">
        <f t="shared" si="107"/>
        <v/>
      </c>
    </row>
    <row r="727" spans="1:26" x14ac:dyDescent="0.25">
      <c r="A727" t="s">
        <v>1211</v>
      </c>
      <c r="B727" t="s">
        <v>1212</v>
      </c>
      <c r="C727" t="s">
        <v>61</v>
      </c>
      <c r="D727">
        <v>891095</v>
      </c>
      <c r="E727" s="9">
        <v>43206</v>
      </c>
      <c r="F727" s="9">
        <v>43212</v>
      </c>
      <c r="G727" t="s">
        <v>1213</v>
      </c>
      <c r="H727">
        <v>31</v>
      </c>
      <c r="I727" t="s">
        <v>369</v>
      </c>
      <c r="P727">
        <f t="shared" si="99"/>
        <v>891095</v>
      </c>
      <c r="Q727">
        <f>MATCH(C727, TPlaza[CLAVE], 0)</f>
        <v>31</v>
      </c>
      <c r="R727">
        <f>IF(B727="", "", MATCH(B727, 'Ausencias Clean'!$M$2:$M$763, 0))</f>
        <v>507</v>
      </c>
      <c r="S727" s="9">
        <f t="shared" si="100"/>
        <v>43206</v>
      </c>
      <c r="T727" s="9">
        <f t="shared" si="101"/>
        <v>43212</v>
      </c>
      <c r="U727" t="str">
        <f t="shared" si="102"/>
        <v>TEMPORAL</v>
      </c>
      <c r="V727" t="str">
        <f t="shared" si="103"/>
        <v>X COMISION DE FORTUNA</v>
      </c>
      <c r="W727" t="str">
        <f t="shared" si="104"/>
        <v>CO-502171-24028600  10040-20180416-20180422-512</v>
      </c>
      <c r="X727" t="str">
        <f t="shared" si="105"/>
        <v/>
      </c>
      <c r="Y727" t="str">
        <f t="shared" si="106"/>
        <v/>
      </c>
      <c r="Z727" t="str">
        <f t="shared" si="107"/>
        <v/>
      </c>
    </row>
    <row r="728" spans="1:26" x14ac:dyDescent="0.25">
      <c r="A728" t="s">
        <v>1214</v>
      </c>
      <c r="B728" t="s">
        <v>1215</v>
      </c>
      <c r="C728" t="s">
        <v>115</v>
      </c>
      <c r="D728">
        <v>569774</v>
      </c>
      <c r="E728" s="9">
        <v>43207</v>
      </c>
      <c r="F728" s="9">
        <v>43207</v>
      </c>
      <c r="G728" t="s">
        <v>843</v>
      </c>
      <c r="H728">
        <v>58</v>
      </c>
      <c r="I728" t="s">
        <v>555</v>
      </c>
      <c r="P728">
        <f t="shared" si="99"/>
        <v>569774</v>
      </c>
      <c r="Q728">
        <f>MATCH(C728, TPlaza[CLAVE], 0)</f>
        <v>58</v>
      </c>
      <c r="R728">
        <f>IF(B728="", "", MATCH(B728, 'Ausencias Clean'!$M$2:$M$763, 0))</f>
        <v>510</v>
      </c>
      <c r="S728" s="9">
        <f t="shared" si="100"/>
        <v>43207</v>
      </c>
      <c r="T728" s="9">
        <f t="shared" si="101"/>
        <v>43207</v>
      </c>
      <c r="U728" t="str">
        <f t="shared" si="102"/>
        <v>TEMPORAL</v>
      </c>
      <c r="V728" t="str">
        <f t="shared" si="103"/>
        <v>COBXINICIACION</v>
      </c>
      <c r="W728" t="str">
        <f t="shared" si="104"/>
        <v>ME-388176-238161003010025023-20180417-20180417-515</v>
      </c>
      <c r="X728" t="str">
        <f t="shared" si="105"/>
        <v/>
      </c>
      <c r="Y728" t="str">
        <f t="shared" si="106"/>
        <v/>
      </c>
      <c r="Z728" t="str">
        <f t="shared" si="107"/>
        <v/>
      </c>
    </row>
    <row r="729" spans="1:26" x14ac:dyDescent="0.25">
      <c r="A729" t="s">
        <v>1216</v>
      </c>
      <c r="B729" t="s">
        <v>1217</v>
      </c>
      <c r="C729" t="s">
        <v>121</v>
      </c>
      <c r="D729">
        <v>405756</v>
      </c>
      <c r="E729" s="9">
        <v>43207</v>
      </c>
      <c r="F729" s="9">
        <v>43207</v>
      </c>
      <c r="G729" t="s">
        <v>843</v>
      </c>
      <c r="H729">
        <v>61</v>
      </c>
      <c r="I729" t="s">
        <v>372</v>
      </c>
      <c r="P729">
        <f t="shared" si="99"/>
        <v>405756</v>
      </c>
      <c r="Q729">
        <f>MATCH(C729, TPlaza[CLAVE], 0)</f>
        <v>61</v>
      </c>
      <c r="R729">
        <f>IF(B729="", "", MATCH(B729, 'Ausencias Clean'!$M$2:$M$763, 0))</f>
        <v>511</v>
      </c>
      <c r="S729" s="9">
        <f t="shared" si="100"/>
        <v>43207</v>
      </c>
      <c r="T729" s="9">
        <f t="shared" si="101"/>
        <v>43207</v>
      </c>
      <c r="U729" t="str">
        <f t="shared" si="102"/>
        <v>TEMPORAL</v>
      </c>
      <c r="V729" t="str">
        <f t="shared" si="103"/>
        <v>COBXINICIACION</v>
      </c>
      <c r="W729" t="str">
        <f t="shared" si="104"/>
        <v>ME-369907-238161003010040793-20180417-20180417-516</v>
      </c>
      <c r="X729" t="str">
        <f t="shared" si="105"/>
        <v/>
      </c>
      <c r="Y729" t="str">
        <f t="shared" si="106"/>
        <v/>
      </c>
      <c r="Z729" t="str">
        <f t="shared" si="107"/>
        <v/>
      </c>
    </row>
    <row r="730" spans="1:26" x14ac:dyDescent="0.25">
      <c r="A730" t="s">
        <v>1218</v>
      </c>
      <c r="B730" t="s">
        <v>1219</v>
      </c>
      <c r="C730" t="s">
        <v>119</v>
      </c>
      <c r="D730">
        <v>488475</v>
      </c>
      <c r="E730" s="9">
        <v>43207</v>
      </c>
      <c r="F730" s="9">
        <v>43207</v>
      </c>
      <c r="G730" t="s">
        <v>843</v>
      </c>
      <c r="H730">
        <v>60</v>
      </c>
      <c r="I730" t="s">
        <v>379</v>
      </c>
      <c r="P730">
        <f t="shared" si="99"/>
        <v>488475</v>
      </c>
      <c r="Q730">
        <f>MATCH(C730, TPlaza[CLAVE], 0)</f>
        <v>60</v>
      </c>
      <c r="R730">
        <f>IF(B730="", "", MATCH(B730, 'Ausencias Clean'!$M$2:$M$763, 0))</f>
        <v>512</v>
      </c>
      <c r="S730" s="9">
        <f t="shared" si="100"/>
        <v>43207</v>
      </c>
      <c r="T730" s="9">
        <f t="shared" si="101"/>
        <v>43207</v>
      </c>
      <c r="U730" t="str">
        <f t="shared" si="102"/>
        <v>TEMPORAL</v>
      </c>
      <c r="V730" t="str">
        <f t="shared" si="103"/>
        <v>COBXINICIACION</v>
      </c>
      <c r="W730" t="str">
        <f t="shared" si="104"/>
        <v>ME-370184-23861003010025025-20180417-20180417-517</v>
      </c>
      <c r="X730" t="str">
        <f t="shared" si="105"/>
        <v/>
      </c>
      <c r="Y730" t="str">
        <f t="shared" si="106"/>
        <v/>
      </c>
      <c r="Z730" t="str">
        <f t="shared" si="107"/>
        <v/>
      </c>
    </row>
    <row r="731" spans="1:26" x14ac:dyDescent="0.25">
      <c r="A731" t="s">
        <v>1220</v>
      </c>
      <c r="B731" t="s">
        <v>1221</v>
      </c>
      <c r="C731" t="s">
        <v>85</v>
      </c>
      <c r="D731">
        <v>317677</v>
      </c>
      <c r="E731" s="9">
        <v>43203</v>
      </c>
      <c r="F731" s="9">
        <v>43203</v>
      </c>
      <c r="G731" t="s">
        <v>1222</v>
      </c>
      <c r="H731">
        <v>43</v>
      </c>
      <c r="I731" t="s">
        <v>706</v>
      </c>
      <c r="P731">
        <f t="shared" si="99"/>
        <v>317677</v>
      </c>
      <c r="Q731">
        <f>MATCH(C731, TPlaza[CLAVE], 0)</f>
        <v>43</v>
      </c>
      <c r="R731">
        <f>IF(B731="", "", MATCH(B731, 'Ausencias Clean'!$M$2:$M$763, 0))</f>
        <v>494</v>
      </c>
      <c r="S731" s="9">
        <f t="shared" si="100"/>
        <v>43203</v>
      </c>
      <c r="T731" s="9">
        <f t="shared" si="101"/>
        <v>43203</v>
      </c>
      <c r="U731" t="str">
        <f t="shared" si="102"/>
        <v>TEMPORAL</v>
      </c>
      <c r="V731" t="str">
        <f t="shared" si="103"/>
        <v>X CURSO DE MARTI PADRON</v>
      </c>
      <c r="W731" t="str">
        <f t="shared" si="104"/>
        <v>CA-258993-24028600  10025-20180413-20180413-499</v>
      </c>
      <c r="X731" t="str">
        <f t="shared" si="105"/>
        <v/>
      </c>
      <c r="Y731" t="str">
        <f t="shared" si="106"/>
        <v/>
      </c>
      <c r="Z731" t="str">
        <f t="shared" si="107"/>
        <v/>
      </c>
    </row>
    <row r="732" spans="1:26" x14ac:dyDescent="0.25">
      <c r="A732" t="s">
        <v>1223</v>
      </c>
      <c r="B732" t="s">
        <v>1224</v>
      </c>
      <c r="C732" t="s">
        <v>123</v>
      </c>
      <c r="D732">
        <v>317677</v>
      </c>
      <c r="E732" s="9">
        <v>43207</v>
      </c>
      <c r="F732" s="9">
        <v>43207</v>
      </c>
      <c r="G732" t="s">
        <v>843</v>
      </c>
      <c r="H732">
        <v>62</v>
      </c>
      <c r="I732" t="s">
        <v>706</v>
      </c>
      <c r="P732">
        <f t="shared" si="99"/>
        <v>317677</v>
      </c>
      <c r="Q732">
        <f>MATCH(C732, TPlaza[CLAVE], 0)</f>
        <v>62</v>
      </c>
      <c r="R732">
        <f>IF(B732="", "", MATCH(B732, 'Ausencias Clean'!$M$2:$M$763, 0))</f>
        <v>516</v>
      </c>
      <c r="S732" s="9">
        <f t="shared" si="100"/>
        <v>43207</v>
      </c>
      <c r="T732" s="9">
        <f t="shared" si="101"/>
        <v>43207</v>
      </c>
      <c r="U732" t="str">
        <f t="shared" si="102"/>
        <v>TEMPORAL</v>
      </c>
      <c r="V732" t="str">
        <f t="shared" si="103"/>
        <v>COBXINICIACION</v>
      </c>
      <c r="W732" t="str">
        <f t="shared" si="104"/>
        <v>RHU-567997-238161003010040796-20180417-20180417-521</v>
      </c>
      <c r="X732" t="str">
        <f t="shared" si="105"/>
        <v/>
      </c>
      <c r="Y732" t="str">
        <f t="shared" si="106"/>
        <v/>
      </c>
      <c r="Z732" t="str">
        <f t="shared" si="107"/>
        <v/>
      </c>
    </row>
    <row r="733" spans="1:26" x14ac:dyDescent="0.25">
      <c r="A733" t="s">
        <v>1225</v>
      </c>
      <c r="B733" t="s">
        <v>1226</v>
      </c>
      <c r="C733" t="s">
        <v>101</v>
      </c>
      <c r="D733">
        <v>569774</v>
      </c>
      <c r="E733" s="9">
        <v>43208</v>
      </c>
      <c r="F733" s="9">
        <v>43208</v>
      </c>
      <c r="G733" t="s">
        <v>843</v>
      </c>
      <c r="H733">
        <v>51</v>
      </c>
      <c r="I733" t="s">
        <v>555</v>
      </c>
      <c r="P733">
        <f t="shared" si="99"/>
        <v>569774</v>
      </c>
      <c r="Q733">
        <f>MATCH(C733, TPlaza[CLAVE], 0)</f>
        <v>51</v>
      </c>
      <c r="R733">
        <f>IF(B733="", "", MATCH(B733, 'Ausencias Clean'!$M$2:$M$763, 0))</f>
        <v>518</v>
      </c>
      <c r="S733" s="9">
        <f t="shared" si="100"/>
        <v>43208</v>
      </c>
      <c r="T733" s="9">
        <f t="shared" si="101"/>
        <v>43208</v>
      </c>
      <c r="U733" t="str">
        <f t="shared" si="102"/>
        <v>TEMPORAL</v>
      </c>
      <c r="V733" t="str">
        <f t="shared" si="103"/>
        <v>COBXINICIACION</v>
      </c>
      <c r="W733" t="str">
        <f t="shared" si="104"/>
        <v>ME-395224-24028600  10035-20180418-20180418-523</v>
      </c>
      <c r="X733" t="str">
        <f t="shared" si="105"/>
        <v/>
      </c>
      <c r="Y733" t="str">
        <f t="shared" si="106"/>
        <v/>
      </c>
      <c r="Z733" t="str">
        <f t="shared" si="107"/>
        <v/>
      </c>
    </row>
    <row r="734" spans="1:26" x14ac:dyDescent="0.25">
      <c r="A734" t="s">
        <v>1227</v>
      </c>
      <c r="B734" t="s">
        <v>1228</v>
      </c>
      <c r="C734" t="s">
        <v>13</v>
      </c>
      <c r="D734">
        <v>405756</v>
      </c>
      <c r="E734" s="9">
        <v>43208</v>
      </c>
      <c r="F734" s="9">
        <v>43208</v>
      </c>
      <c r="G734" t="s">
        <v>843</v>
      </c>
      <c r="H734">
        <v>7</v>
      </c>
      <c r="I734" t="s">
        <v>372</v>
      </c>
      <c r="P734">
        <f t="shared" si="99"/>
        <v>405756</v>
      </c>
      <c r="Q734">
        <f>MATCH(C734, TPlaza[CLAVE], 0)</f>
        <v>7</v>
      </c>
      <c r="R734">
        <f>IF(B734="", "", MATCH(B734, 'Ausencias Clean'!$M$2:$M$763, 0))</f>
        <v>519</v>
      </c>
      <c r="S734" s="9">
        <f t="shared" si="100"/>
        <v>43208</v>
      </c>
      <c r="T734" s="9">
        <f t="shared" si="101"/>
        <v>43208</v>
      </c>
      <c r="U734" t="str">
        <f t="shared" si="102"/>
        <v>TEMPORAL</v>
      </c>
      <c r="V734" t="str">
        <f t="shared" si="103"/>
        <v>COBXINICIACION</v>
      </c>
      <c r="W734" t="str">
        <f t="shared" si="104"/>
        <v>ME-203376-24028600  10003-20180418-20180418-524</v>
      </c>
      <c r="X734" t="str">
        <f t="shared" si="105"/>
        <v/>
      </c>
      <c r="Y734" t="str">
        <f t="shared" si="106"/>
        <v/>
      </c>
      <c r="Z734" t="str">
        <f t="shared" si="107"/>
        <v/>
      </c>
    </row>
    <row r="735" spans="1:26" x14ac:dyDescent="0.25">
      <c r="A735" t="s">
        <v>1229</v>
      </c>
      <c r="B735" t="s">
        <v>1230</v>
      </c>
      <c r="C735" t="s">
        <v>105</v>
      </c>
      <c r="D735">
        <v>317677</v>
      </c>
      <c r="E735" s="9">
        <v>43209</v>
      </c>
      <c r="F735" s="9">
        <v>43209</v>
      </c>
      <c r="G735" t="s">
        <v>843</v>
      </c>
      <c r="H735">
        <v>53</v>
      </c>
      <c r="I735" t="s">
        <v>706</v>
      </c>
      <c r="P735">
        <f t="shared" si="99"/>
        <v>317677</v>
      </c>
      <c r="Q735">
        <f>MATCH(C735, TPlaza[CLAVE], 0)</f>
        <v>53</v>
      </c>
      <c r="R735" t="e">
        <f>IF(B735="", "", MATCH(B735, 'Ausencias Clean'!$M$2:$M$763, 0))</f>
        <v>#N/A</v>
      </c>
      <c r="S735" s="9">
        <f t="shared" si="100"/>
        <v>43209</v>
      </c>
      <c r="T735" s="9">
        <f t="shared" si="101"/>
        <v>43209</v>
      </c>
      <c r="U735" t="str">
        <f t="shared" si="102"/>
        <v>TEMPORAL</v>
      </c>
      <c r="V735" t="str">
        <f t="shared" si="103"/>
        <v>COBXINICIACION</v>
      </c>
      <c r="W735" t="str">
        <f t="shared" si="104"/>
        <v>PE-317017-23819100300030503-20180419-20180419-530</v>
      </c>
      <c r="X735" t="str">
        <f t="shared" si="105"/>
        <v/>
      </c>
      <c r="Y735" t="str">
        <f t="shared" si="106"/>
        <v/>
      </c>
      <c r="Z735" t="str">
        <f t="shared" si="107"/>
        <v/>
      </c>
    </row>
    <row r="736" spans="1:26" x14ac:dyDescent="0.25">
      <c r="A736" t="s">
        <v>1231</v>
      </c>
      <c r="B736" t="s">
        <v>1232</v>
      </c>
      <c r="C736" t="s">
        <v>11</v>
      </c>
      <c r="D736">
        <v>488475</v>
      </c>
      <c r="E736" s="9">
        <v>43208</v>
      </c>
      <c r="F736" s="9">
        <v>43208</v>
      </c>
      <c r="G736" t="s">
        <v>843</v>
      </c>
      <c r="H736">
        <v>6</v>
      </c>
      <c r="I736" t="s">
        <v>379</v>
      </c>
      <c r="P736">
        <f t="shared" si="99"/>
        <v>488475</v>
      </c>
      <c r="Q736">
        <f>MATCH(C736, TPlaza[CLAVE], 0)</f>
        <v>6</v>
      </c>
      <c r="R736">
        <f>IF(B736="", "", MATCH(B736, 'Ausencias Clean'!$M$2:$M$763, 0))</f>
        <v>526</v>
      </c>
      <c r="S736" s="9">
        <f t="shared" si="100"/>
        <v>43208</v>
      </c>
      <c r="T736" s="9">
        <f t="shared" si="101"/>
        <v>43208</v>
      </c>
      <c r="U736" t="str">
        <f t="shared" si="102"/>
        <v>TEMPORAL</v>
      </c>
      <c r="V736" t="str">
        <f t="shared" si="103"/>
        <v>COBXINICIACION</v>
      </c>
      <c r="W736" t="str">
        <f t="shared" si="104"/>
        <v>PE-419041-240289003004025-20180418-20180418-531</v>
      </c>
      <c r="X736" t="str">
        <f t="shared" si="105"/>
        <v/>
      </c>
      <c r="Y736" t="str">
        <f t="shared" si="106"/>
        <v/>
      </c>
      <c r="Z736" t="str">
        <f t="shared" si="107"/>
        <v/>
      </c>
    </row>
    <row r="737" spans="1:26" x14ac:dyDescent="0.25">
      <c r="A737" t="s">
        <v>1233</v>
      </c>
      <c r="B737" t="s">
        <v>1234</v>
      </c>
      <c r="C737" t="s">
        <v>11</v>
      </c>
      <c r="D737">
        <v>488475</v>
      </c>
      <c r="E737" s="9">
        <v>43209</v>
      </c>
      <c r="F737" s="9">
        <v>43209</v>
      </c>
      <c r="G737" t="s">
        <v>843</v>
      </c>
      <c r="H737">
        <v>6</v>
      </c>
      <c r="I737" t="s">
        <v>379</v>
      </c>
      <c r="P737">
        <f t="shared" si="99"/>
        <v>488475</v>
      </c>
      <c r="Q737">
        <f>MATCH(C737, TPlaza[CLAVE], 0)</f>
        <v>6</v>
      </c>
      <c r="R737">
        <f>IF(B737="", "", MATCH(B737, 'Ausencias Clean'!$M$2:$M$763, 0))</f>
        <v>528</v>
      </c>
      <c r="S737" s="9">
        <f t="shared" si="100"/>
        <v>43209</v>
      </c>
      <c r="T737" s="9">
        <f t="shared" si="101"/>
        <v>43209</v>
      </c>
      <c r="U737" t="str">
        <f t="shared" si="102"/>
        <v>TEMPORAL</v>
      </c>
      <c r="V737" t="str">
        <f t="shared" si="103"/>
        <v>COBXINICIACION</v>
      </c>
      <c r="W737" t="str">
        <f t="shared" si="104"/>
        <v>PE-419041-240289003004025-20180419-20180419-533</v>
      </c>
      <c r="X737" t="str">
        <f t="shared" si="105"/>
        <v/>
      </c>
      <c r="Y737" t="str">
        <f t="shared" si="106"/>
        <v/>
      </c>
      <c r="Z737" t="str">
        <f t="shared" si="107"/>
        <v/>
      </c>
    </row>
    <row r="738" spans="1:26" x14ac:dyDescent="0.25">
      <c r="A738" t="s">
        <v>1235</v>
      </c>
      <c r="B738" t="s">
        <v>1236</v>
      </c>
      <c r="C738" t="s">
        <v>21</v>
      </c>
      <c r="D738">
        <v>405756</v>
      </c>
      <c r="E738" s="9">
        <v>43209</v>
      </c>
      <c r="F738" s="9">
        <v>43209</v>
      </c>
      <c r="G738" t="s">
        <v>843</v>
      </c>
      <c r="H738">
        <v>11</v>
      </c>
      <c r="I738" t="s">
        <v>372</v>
      </c>
      <c r="P738">
        <f t="shared" si="99"/>
        <v>405756</v>
      </c>
      <c r="Q738">
        <f>MATCH(C738, TPlaza[CLAVE], 0)</f>
        <v>11</v>
      </c>
      <c r="R738">
        <f>IF(B738="", "", MATCH(B738, 'Ausencias Clean'!$M$2:$M$763, 0))</f>
        <v>523</v>
      </c>
      <c r="S738" s="9">
        <f t="shared" si="100"/>
        <v>43209</v>
      </c>
      <c r="T738" s="9">
        <f t="shared" si="101"/>
        <v>43209</v>
      </c>
      <c r="U738" t="str">
        <f t="shared" si="102"/>
        <v>TEMPORAL</v>
      </c>
      <c r="V738" t="str">
        <f t="shared" si="103"/>
        <v>COBXINICIACION</v>
      </c>
      <c r="W738" t="str">
        <f t="shared" si="104"/>
        <v>ME-333892-240286003030303-20180419-20180419-528</v>
      </c>
      <c r="X738" t="str">
        <f t="shared" si="105"/>
        <v/>
      </c>
      <c r="Y738" t="str">
        <f t="shared" si="106"/>
        <v/>
      </c>
      <c r="Z738" t="str">
        <f t="shared" si="107"/>
        <v/>
      </c>
    </row>
    <row r="739" spans="1:26" x14ac:dyDescent="0.25">
      <c r="A739" t="s">
        <v>1237</v>
      </c>
      <c r="B739" t="s">
        <v>1238</v>
      </c>
      <c r="C739" t="s">
        <v>117</v>
      </c>
      <c r="D739">
        <v>452405</v>
      </c>
      <c r="E739" s="9">
        <v>43209</v>
      </c>
      <c r="F739" s="9">
        <v>43209</v>
      </c>
      <c r="G739" t="s">
        <v>843</v>
      </c>
      <c r="H739">
        <v>59</v>
      </c>
      <c r="I739" t="s">
        <v>386</v>
      </c>
      <c r="P739">
        <f t="shared" si="99"/>
        <v>452405</v>
      </c>
      <c r="Q739">
        <f>MATCH(C739, TPlaza[CLAVE], 0)</f>
        <v>59</v>
      </c>
      <c r="R739">
        <f>IF(B739="", "", MATCH(B739, 'Ausencias Clean'!$M$2:$M$763, 0))</f>
        <v>524</v>
      </c>
      <c r="S739" s="9">
        <f t="shared" si="100"/>
        <v>43209</v>
      </c>
      <c r="T739" s="9">
        <f t="shared" si="101"/>
        <v>43209</v>
      </c>
      <c r="U739" t="str">
        <f t="shared" si="102"/>
        <v>TEMPORAL</v>
      </c>
      <c r="V739" t="str">
        <f t="shared" si="103"/>
        <v>COBXINICIACION</v>
      </c>
      <c r="W739" t="str">
        <f t="shared" si="104"/>
        <v>ME-557767-238161003010025024-20180419-20180419-529</v>
      </c>
      <c r="X739" t="str">
        <f t="shared" si="105"/>
        <v/>
      </c>
      <c r="Y739" t="str">
        <f t="shared" si="106"/>
        <v/>
      </c>
      <c r="Z739" t="str">
        <f t="shared" si="107"/>
        <v/>
      </c>
    </row>
    <row r="740" spans="1:26" x14ac:dyDescent="0.25">
      <c r="A740" t="s">
        <v>1239</v>
      </c>
      <c r="B740" t="s">
        <v>1240</v>
      </c>
      <c r="C740" t="s">
        <v>11</v>
      </c>
      <c r="D740">
        <v>488475</v>
      </c>
      <c r="E740" s="9">
        <v>43210</v>
      </c>
      <c r="F740" s="9">
        <v>43210</v>
      </c>
      <c r="G740" t="s">
        <v>843</v>
      </c>
      <c r="H740">
        <v>6</v>
      </c>
      <c r="I740" t="s">
        <v>379</v>
      </c>
      <c r="P740">
        <f t="shared" si="99"/>
        <v>488475</v>
      </c>
      <c r="Q740">
        <f>MATCH(C740, TPlaza[CLAVE], 0)</f>
        <v>6</v>
      </c>
      <c r="R740">
        <f>IF(B740="", "", MATCH(B740, 'Ausencias Clean'!$M$2:$M$763, 0))</f>
        <v>529</v>
      </c>
      <c r="S740" s="9">
        <f t="shared" si="100"/>
        <v>43210</v>
      </c>
      <c r="T740" s="9">
        <f t="shared" si="101"/>
        <v>43210</v>
      </c>
      <c r="U740" t="str">
        <f t="shared" si="102"/>
        <v>TEMPORAL</v>
      </c>
      <c r="V740" t="str">
        <f t="shared" si="103"/>
        <v>COBXINICIACION</v>
      </c>
      <c r="W740" t="str">
        <f t="shared" si="104"/>
        <v>PE-419041-240289003004025-20180420-20180420-534</v>
      </c>
      <c r="X740" t="str">
        <f t="shared" si="105"/>
        <v/>
      </c>
      <c r="Y740" t="str">
        <f t="shared" si="106"/>
        <v/>
      </c>
      <c r="Z740" t="str">
        <f t="shared" si="107"/>
        <v/>
      </c>
    </row>
    <row r="741" spans="1:26" x14ac:dyDescent="0.25">
      <c r="A741" t="s">
        <v>1241</v>
      </c>
      <c r="B741" t="s">
        <v>1242</v>
      </c>
      <c r="C741" t="s">
        <v>85</v>
      </c>
      <c r="D741">
        <v>452405</v>
      </c>
      <c r="E741" s="9">
        <v>43210</v>
      </c>
      <c r="F741" s="9">
        <v>43210</v>
      </c>
      <c r="G741" t="s">
        <v>1243</v>
      </c>
      <c r="H741">
        <v>43</v>
      </c>
      <c r="I741" t="s">
        <v>386</v>
      </c>
      <c r="P741">
        <f t="shared" si="99"/>
        <v>452405</v>
      </c>
      <c r="Q741">
        <f>MATCH(C741, TPlaza[CLAVE], 0)</f>
        <v>43</v>
      </c>
      <c r="R741">
        <f>IF(B741="", "", MATCH(B741, 'Ausencias Clean'!$M$2:$M$763, 0))</f>
        <v>531</v>
      </c>
      <c r="S741" s="9">
        <f t="shared" si="100"/>
        <v>43210</v>
      </c>
      <c r="T741" s="9">
        <f t="shared" si="101"/>
        <v>43210</v>
      </c>
      <c r="U741" t="str">
        <f t="shared" si="102"/>
        <v>TEMPORAL</v>
      </c>
      <c r="V741" t="str">
        <f t="shared" si="103"/>
        <v>X ECONOMICO DE MARTIN PADRON</v>
      </c>
      <c r="W741" t="str">
        <f t="shared" si="104"/>
        <v>PE-258993-24028600  10025-20180420-20180420-536</v>
      </c>
      <c r="X741" t="str">
        <f t="shared" si="105"/>
        <v/>
      </c>
      <c r="Y741" t="str">
        <f t="shared" si="106"/>
        <v/>
      </c>
      <c r="Z741" t="str">
        <f t="shared" si="107"/>
        <v/>
      </c>
    </row>
    <row r="742" spans="1:26" x14ac:dyDescent="0.25">
      <c r="A742" t="s">
        <v>1244</v>
      </c>
      <c r="B742" t="s">
        <v>1245</v>
      </c>
      <c r="C742" t="s">
        <v>11</v>
      </c>
      <c r="D742">
        <v>488475</v>
      </c>
      <c r="E742" s="9">
        <v>43213</v>
      </c>
      <c r="F742" s="9">
        <v>43213</v>
      </c>
      <c r="G742" t="s">
        <v>843</v>
      </c>
      <c r="H742">
        <v>6</v>
      </c>
      <c r="I742" t="s">
        <v>379</v>
      </c>
      <c r="P742">
        <f t="shared" si="99"/>
        <v>488475</v>
      </c>
      <c r="Q742">
        <f>MATCH(C742, TPlaza[CLAVE], 0)</f>
        <v>6</v>
      </c>
      <c r="R742">
        <f>IF(B742="", "", MATCH(B742, 'Ausencias Clean'!$M$2:$M$763, 0))</f>
        <v>534</v>
      </c>
      <c r="S742" s="9">
        <f t="shared" si="100"/>
        <v>43213</v>
      </c>
      <c r="T742" s="9">
        <f t="shared" si="101"/>
        <v>43213</v>
      </c>
      <c r="U742" t="str">
        <f t="shared" si="102"/>
        <v>TEMPORAL</v>
      </c>
      <c r="V742" t="str">
        <f t="shared" si="103"/>
        <v>COBXINICIACION</v>
      </c>
      <c r="W742" t="str">
        <f t="shared" si="104"/>
        <v>PE-419041-240289003004025-20180423-20180423-539</v>
      </c>
      <c r="X742" t="str">
        <f t="shared" si="105"/>
        <v/>
      </c>
      <c r="Y742" t="str">
        <f t="shared" si="106"/>
        <v/>
      </c>
      <c r="Z742" t="str">
        <f t="shared" si="107"/>
        <v/>
      </c>
    </row>
    <row r="743" spans="1:26" x14ac:dyDescent="0.25">
      <c r="A743" t="s">
        <v>1246</v>
      </c>
      <c r="B743" t="s">
        <v>1247</v>
      </c>
      <c r="C743" t="s">
        <v>79</v>
      </c>
      <c r="D743">
        <v>569774</v>
      </c>
      <c r="E743" s="9">
        <v>43213</v>
      </c>
      <c r="F743" s="9">
        <v>43213</v>
      </c>
      <c r="G743" t="s">
        <v>843</v>
      </c>
      <c r="H743">
        <v>40</v>
      </c>
      <c r="I743" t="s">
        <v>555</v>
      </c>
      <c r="P743">
        <f t="shared" si="99"/>
        <v>569774</v>
      </c>
      <c r="Q743">
        <f>MATCH(C743, TPlaza[CLAVE], 0)</f>
        <v>40</v>
      </c>
      <c r="R743">
        <f>IF(B743="", "", MATCH(B743, 'Ausencias Clean'!$M$2:$M$763, 0))</f>
        <v>533</v>
      </c>
      <c r="S743" s="9">
        <f t="shared" si="100"/>
        <v>43213</v>
      </c>
      <c r="T743" s="9">
        <f t="shared" si="101"/>
        <v>43213</v>
      </c>
      <c r="U743" t="str">
        <f t="shared" si="102"/>
        <v>TEMPORAL</v>
      </c>
      <c r="V743" t="str">
        <f t="shared" si="103"/>
        <v>COBXINICIACION</v>
      </c>
      <c r="W743" t="str">
        <f t="shared" si="104"/>
        <v>ME-549473-24028600  10017-20180423-20180423-538</v>
      </c>
      <c r="X743" t="str">
        <f t="shared" si="105"/>
        <v/>
      </c>
      <c r="Y743" t="str">
        <f t="shared" si="106"/>
        <v/>
      </c>
      <c r="Z743" t="str">
        <f t="shared" si="107"/>
        <v/>
      </c>
    </row>
    <row r="744" spans="1:26" x14ac:dyDescent="0.25">
      <c r="A744" t="s">
        <v>1248</v>
      </c>
      <c r="B744" t="s">
        <v>1249</v>
      </c>
      <c r="C744" t="s">
        <v>81</v>
      </c>
      <c r="D744">
        <v>405756</v>
      </c>
      <c r="E744" s="9">
        <v>43213</v>
      </c>
      <c r="F744" s="9">
        <v>43213</v>
      </c>
      <c r="G744" t="s">
        <v>843</v>
      </c>
      <c r="H744">
        <v>41</v>
      </c>
      <c r="I744" t="s">
        <v>372</v>
      </c>
      <c r="P744">
        <f t="shared" si="99"/>
        <v>405756</v>
      </c>
      <c r="Q744">
        <f>MATCH(C744, TPlaza[CLAVE], 0)</f>
        <v>41</v>
      </c>
      <c r="R744">
        <f>IF(B744="", "", MATCH(B744, 'Ausencias Clean'!$M$2:$M$763, 0))</f>
        <v>532</v>
      </c>
      <c r="S744" s="9">
        <f t="shared" si="100"/>
        <v>43213</v>
      </c>
      <c r="T744" s="9">
        <f t="shared" si="101"/>
        <v>43213</v>
      </c>
      <c r="U744" t="str">
        <f t="shared" si="102"/>
        <v>TEMPORAL</v>
      </c>
      <c r="V744" t="str">
        <f t="shared" si="103"/>
        <v>COBXINICIACION</v>
      </c>
      <c r="W744" t="str">
        <f t="shared" si="104"/>
        <v>ME-860778-24028600  10023-20180423-20180423-537</v>
      </c>
      <c r="X744" t="str">
        <f t="shared" si="105"/>
        <v/>
      </c>
      <c r="Y744" t="str">
        <f t="shared" si="106"/>
        <v/>
      </c>
      <c r="Z744" t="str">
        <f t="shared" si="107"/>
        <v/>
      </c>
    </row>
    <row r="745" spans="1:26" x14ac:dyDescent="0.25">
      <c r="A745" t="s">
        <v>1250</v>
      </c>
      <c r="B745" t="s">
        <v>1251</v>
      </c>
      <c r="C745" t="s">
        <v>67</v>
      </c>
      <c r="D745">
        <v>588783</v>
      </c>
      <c r="E745" s="9">
        <v>43213</v>
      </c>
      <c r="F745" s="9">
        <v>43219</v>
      </c>
      <c r="G745" t="s">
        <v>843</v>
      </c>
      <c r="H745">
        <v>34</v>
      </c>
      <c r="I745" t="s">
        <v>375</v>
      </c>
      <c r="P745">
        <f t="shared" si="99"/>
        <v>588783</v>
      </c>
      <c r="Q745">
        <f>MATCH(C745, TPlaza[CLAVE], 0)</f>
        <v>34</v>
      </c>
      <c r="R745">
        <f>IF(B745="", "", MATCH(B745, 'Ausencias Clean'!$M$2:$M$763, 0))</f>
        <v>536</v>
      </c>
      <c r="S745" s="9">
        <f t="shared" si="100"/>
        <v>43213</v>
      </c>
      <c r="T745" s="9">
        <f t="shared" si="101"/>
        <v>43219</v>
      </c>
      <c r="U745" t="str">
        <f t="shared" si="102"/>
        <v>TEMPORAL</v>
      </c>
      <c r="V745" t="str">
        <f t="shared" si="103"/>
        <v>COBXINICIACION</v>
      </c>
      <c r="W745" t="str">
        <f t="shared" si="104"/>
        <v>CO-582776-24028600  10043-20180423-20180429-541</v>
      </c>
      <c r="X745" t="str">
        <f t="shared" si="105"/>
        <v/>
      </c>
      <c r="Y745" t="str">
        <f t="shared" si="106"/>
        <v/>
      </c>
      <c r="Z745" t="str">
        <f t="shared" si="107"/>
        <v/>
      </c>
    </row>
    <row r="746" spans="1:26" x14ac:dyDescent="0.25">
      <c r="A746" t="s">
        <v>1252</v>
      </c>
      <c r="B746" t="s">
        <v>1253</v>
      </c>
      <c r="C746" t="s">
        <v>71</v>
      </c>
      <c r="D746">
        <v>891095</v>
      </c>
      <c r="E746" s="9">
        <v>43213</v>
      </c>
      <c r="F746" s="9">
        <v>43219</v>
      </c>
      <c r="G746" t="s">
        <v>843</v>
      </c>
      <c r="H746">
        <v>36</v>
      </c>
      <c r="I746" t="s">
        <v>369</v>
      </c>
      <c r="P746">
        <f t="shared" si="99"/>
        <v>891095</v>
      </c>
      <c r="Q746">
        <f>MATCH(C746, TPlaza[CLAVE], 0)</f>
        <v>36</v>
      </c>
      <c r="R746">
        <f>IF(B746="", "", MATCH(B746, 'Ausencias Clean'!$M$2:$M$763, 0))</f>
        <v>538</v>
      </c>
      <c r="S746" s="9">
        <f t="shared" si="100"/>
        <v>43213</v>
      </c>
      <c r="T746" s="9">
        <f t="shared" si="101"/>
        <v>43219</v>
      </c>
      <c r="U746" t="str">
        <f t="shared" si="102"/>
        <v>TEMPORAL</v>
      </c>
      <c r="V746" t="str">
        <f t="shared" si="103"/>
        <v>COBXINICIACION</v>
      </c>
      <c r="W746" t="str">
        <f t="shared" si="104"/>
        <v>CO-466911-240286003031129-20180423-20180429-543</v>
      </c>
      <c r="X746" t="str">
        <f t="shared" si="105"/>
        <v/>
      </c>
      <c r="Y746" t="str">
        <f t="shared" si="106"/>
        <v/>
      </c>
      <c r="Z746" t="str">
        <f t="shared" si="107"/>
        <v/>
      </c>
    </row>
    <row r="747" spans="1:26" x14ac:dyDescent="0.25">
      <c r="A747" t="s">
        <v>1254</v>
      </c>
      <c r="B747" t="s">
        <v>1255</v>
      </c>
      <c r="C747" t="s">
        <v>57</v>
      </c>
      <c r="D747">
        <v>361730</v>
      </c>
      <c r="E747" s="9">
        <v>43213</v>
      </c>
      <c r="F747" s="9">
        <v>43213</v>
      </c>
      <c r="G747" t="s">
        <v>1256</v>
      </c>
      <c r="H747">
        <v>29</v>
      </c>
      <c r="I747" t="s">
        <v>447</v>
      </c>
      <c r="P747">
        <f t="shared" si="99"/>
        <v>361730</v>
      </c>
      <c r="Q747">
        <f>MATCH(C747, TPlaza[CLAVE], 0)</f>
        <v>29</v>
      </c>
      <c r="R747" t="e">
        <f>IF(B747="", "", MATCH(B747, 'Ausencias Clean'!$M$2:$M$763, 0))</f>
        <v>#N/A</v>
      </c>
      <c r="S747" s="9">
        <f t="shared" si="100"/>
        <v>43213</v>
      </c>
      <c r="T747" s="9">
        <f t="shared" si="101"/>
        <v>43213</v>
      </c>
      <c r="U747" t="str">
        <f t="shared" si="102"/>
        <v>TEMPORAL</v>
      </c>
      <c r="V747" t="str">
        <f t="shared" si="103"/>
        <v>x HECTORIN EN COMISION</v>
      </c>
      <c r="W747" t="str">
        <f t="shared" si="104"/>
        <v>CO-574454-24028600  10038-20180423-20180429-545</v>
      </c>
      <c r="X747" t="str">
        <f t="shared" si="105"/>
        <v/>
      </c>
      <c r="Y747" t="str">
        <f t="shared" si="106"/>
        <v/>
      </c>
      <c r="Z747" t="str">
        <f t="shared" si="107"/>
        <v/>
      </c>
    </row>
    <row r="748" spans="1:26" x14ac:dyDescent="0.25">
      <c r="A748" t="s">
        <v>1257</v>
      </c>
      <c r="B748" t="s">
        <v>1258</v>
      </c>
      <c r="C748" t="s">
        <v>113</v>
      </c>
      <c r="D748">
        <v>405756</v>
      </c>
      <c r="E748" s="9">
        <v>43214</v>
      </c>
      <c r="F748" s="9">
        <v>43214</v>
      </c>
      <c r="G748" t="s">
        <v>843</v>
      </c>
      <c r="H748">
        <v>57</v>
      </c>
      <c r="I748" t="s">
        <v>372</v>
      </c>
      <c r="P748">
        <f t="shared" si="99"/>
        <v>405756</v>
      </c>
      <c r="Q748">
        <f>MATCH(C748, TPlaza[CLAVE], 0)</f>
        <v>57</v>
      </c>
      <c r="R748">
        <f>IF(B748="", "", MATCH(B748, 'Ausencias Clean'!$M$2:$M$763, 0))</f>
        <v>542</v>
      </c>
      <c r="S748" s="9">
        <f t="shared" si="100"/>
        <v>43214</v>
      </c>
      <c r="T748" s="9">
        <f t="shared" si="101"/>
        <v>43214</v>
      </c>
      <c r="U748" t="str">
        <f t="shared" si="102"/>
        <v>TEMPORAL</v>
      </c>
      <c r="V748" t="str">
        <f t="shared" si="103"/>
        <v>COBXINICIACION</v>
      </c>
      <c r="W748" t="str">
        <f t="shared" si="104"/>
        <v>ME-517366-238161003010025021-20180424-20180424-547</v>
      </c>
      <c r="X748" t="str">
        <f t="shared" si="105"/>
        <v/>
      </c>
      <c r="Y748" t="str">
        <f t="shared" si="106"/>
        <v/>
      </c>
      <c r="Z748" t="str">
        <f t="shared" si="107"/>
        <v/>
      </c>
    </row>
    <row r="749" spans="1:26" x14ac:dyDescent="0.25">
      <c r="A749" t="s">
        <v>1259</v>
      </c>
      <c r="B749" t="s">
        <v>1260</v>
      </c>
      <c r="C749" t="s">
        <v>49</v>
      </c>
      <c r="D749">
        <v>452405</v>
      </c>
      <c r="E749" s="9">
        <v>43213</v>
      </c>
      <c r="F749" s="9">
        <v>43249</v>
      </c>
      <c r="G749" t="s">
        <v>1261</v>
      </c>
      <c r="H749">
        <v>25</v>
      </c>
      <c r="I749" t="s">
        <v>386</v>
      </c>
      <c r="P749">
        <f t="shared" si="99"/>
        <v>452405</v>
      </c>
      <c r="Q749">
        <f>MATCH(C749, TPlaza[CLAVE], 0)</f>
        <v>25</v>
      </c>
      <c r="R749">
        <f>IF(B749="", "", MATCH(B749, 'Ausencias Clean'!$M$2:$M$763, 0))</f>
        <v>543</v>
      </c>
      <c r="S749" s="9">
        <f t="shared" si="100"/>
        <v>43213</v>
      </c>
      <c r="T749" s="9">
        <f t="shared" si="101"/>
        <v>43249</v>
      </c>
      <c r="U749" t="str">
        <f t="shared" si="102"/>
        <v>TEMPORAL</v>
      </c>
      <c r="V749" t="str">
        <f t="shared" si="103"/>
        <v>X VACS. DE JOSE A. DORIA</v>
      </c>
      <c r="W749" t="str">
        <f t="shared" si="104"/>
        <v>VA-318478-240289003004027-20180423-20180529-548</v>
      </c>
      <c r="X749" t="str">
        <f t="shared" si="105"/>
        <v/>
      </c>
      <c r="Y749" t="str">
        <f t="shared" si="106"/>
        <v/>
      </c>
      <c r="Z749" t="str">
        <f t="shared" si="107"/>
        <v/>
      </c>
    </row>
    <row r="750" spans="1:26" x14ac:dyDescent="0.25">
      <c r="A750" t="s">
        <v>1262</v>
      </c>
      <c r="B750" t="s">
        <v>1263</v>
      </c>
      <c r="C750" t="s">
        <v>65</v>
      </c>
      <c r="D750">
        <v>574454</v>
      </c>
      <c r="E750" s="9">
        <v>43214</v>
      </c>
      <c r="F750" s="9">
        <v>2958465</v>
      </c>
      <c r="G750" t="s">
        <v>1264</v>
      </c>
      <c r="H750">
        <v>33</v>
      </c>
      <c r="I750" t="s">
        <v>583</v>
      </c>
      <c r="P750">
        <f t="shared" si="99"/>
        <v>574454</v>
      </c>
      <c r="Q750">
        <f>MATCH(C750, TPlaza[CLAVE], 0)</f>
        <v>33</v>
      </c>
      <c r="R750">
        <f>IF(B750="", "", MATCH(B750, 'Ausencias Clean'!$M$2:$M$763, 0))</f>
        <v>544</v>
      </c>
      <c r="S750" s="9">
        <f t="shared" si="100"/>
        <v>43214</v>
      </c>
      <c r="T750" s="9">
        <f t="shared" si="101"/>
        <v>2958465</v>
      </c>
      <c r="U750" t="str">
        <f t="shared" si="102"/>
        <v>DEFINITIVO</v>
      </c>
      <c r="V750" t="str">
        <f t="shared" si="103"/>
        <v>CORRRIDA POR JUBILACION DE MARGARITO</v>
      </c>
      <c r="W750" t="str">
        <f t="shared" si="104"/>
        <v>TE-681065-24028600  10042-20180424-99991231-549</v>
      </c>
      <c r="X750" t="str">
        <f t="shared" si="105"/>
        <v/>
      </c>
      <c r="Y750" t="str">
        <f t="shared" si="106"/>
        <v/>
      </c>
      <c r="Z750" t="str">
        <f t="shared" si="107"/>
        <v/>
      </c>
    </row>
    <row r="751" spans="1:26" x14ac:dyDescent="0.25">
      <c r="C751" t="s">
        <v>57</v>
      </c>
      <c r="D751">
        <v>814776</v>
      </c>
      <c r="E751" s="9">
        <v>43214</v>
      </c>
      <c r="F751" s="9">
        <v>2958465</v>
      </c>
      <c r="G751" t="s">
        <v>1265</v>
      </c>
      <c r="H751">
        <v>29</v>
      </c>
      <c r="I751" t="s">
        <v>382</v>
      </c>
      <c r="P751">
        <f t="shared" si="99"/>
        <v>814776</v>
      </c>
      <c r="Q751">
        <f>MATCH(C751, TPlaza[CLAVE], 0)</f>
        <v>29</v>
      </c>
      <c r="R751" t="str">
        <f>IF(B751="", "", MATCH(B751, 'Ausencias Clean'!$M$2:$M$763, 0))</f>
        <v/>
      </c>
      <c r="S751" s="9">
        <f t="shared" si="100"/>
        <v>43214</v>
      </c>
      <c r="T751" s="9">
        <f t="shared" si="101"/>
        <v>2958465</v>
      </c>
      <c r="U751" t="str">
        <f t="shared" si="102"/>
        <v>DEFINITIVO</v>
      </c>
      <c r="V751" t="str">
        <f t="shared" si="103"/>
        <v>DEFINITIVA, ASC. DE HECTORIN X JUBILACION DE MARGARITO</v>
      </c>
      <c r="W751" t="str">
        <f t="shared" si="104"/>
        <v/>
      </c>
      <c r="X751" t="str">
        <f t="shared" si="105"/>
        <v/>
      </c>
      <c r="Y751" t="str">
        <f t="shared" si="106"/>
        <v/>
      </c>
      <c r="Z751" t="str">
        <f t="shared" si="107"/>
        <v/>
      </c>
    </row>
    <row r="752" spans="1:26" x14ac:dyDescent="0.25">
      <c r="A752" t="s">
        <v>1266</v>
      </c>
      <c r="B752" t="s">
        <v>1267</v>
      </c>
      <c r="C752" t="s">
        <v>65</v>
      </c>
      <c r="D752">
        <v>361730</v>
      </c>
      <c r="E752" s="9">
        <v>43215</v>
      </c>
      <c r="F752" s="9">
        <v>43219</v>
      </c>
      <c r="G752" t="s">
        <v>1088</v>
      </c>
      <c r="H752">
        <v>33</v>
      </c>
      <c r="I752" t="s">
        <v>447</v>
      </c>
      <c r="P752">
        <f t="shared" si="99"/>
        <v>361730</v>
      </c>
      <c r="Q752">
        <f>MATCH(C752, TPlaza[CLAVE], 0)</f>
        <v>33</v>
      </c>
      <c r="R752">
        <f>IF(B752="", "", MATCH(B752, 'Ausencias Clean'!$M$2:$M$763, 0))</f>
        <v>545</v>
      </c>
      <c r="S752" s="9">
        <f t="shared" si="100"/>
        <v>43215</v>
      </c>
      <c r="T752" s="9">
        <f t="shared" si="101"/>
        <v>43219</v>
      </c>
      <c r="U752" t="str">
        <f t="shared" si="102"/>
        <v>TEMPORAL</v>
      </c>
      <c r="V752" t="str">
        <f t="shared" si="103"/>
        <v>X COMISION DE HECTORIN</v>
      </c>
      <c r="W752" t="str">
        <f t="shared" si="104"/>
        <v>CO-574454-24028600  10042-20180424-20180429-550</v>
      </c>
      <c r="X752" t="str">
        <f t="shared" si="105"/>
        <v/>
      </c>
      <c r="Y752" t="str">
        <f t="shared" si="106"/>
        <v/>
      </c>
      <c r="Z752" t="str">
        <f t="shared" si="107"/>
        <v/>
      </c>
    </row>
    <row r="753" spans="1:26" x14ac:dyDescent="0.25">
      <c r="C753" t="s">
        <v>59</v>
      </c>
      <c r="D753">
        <v>814776</v>
      </c>
      <c r="E753" s="9">
        <v>43215</v>
      </c>
      <c r="F753" s="9">
        <v>43283</v>
      </c>
      <c r="G753" t="s">
        <v>1268</v>
      </c>
      <c r="H753">
        <v>30</v>
      </c>
      <c r="I753" t="s">
        <v>382</v>
      </c>
      <c r="P753">
        <f t="shared" si="99"/>
        <v>814776</v>
      </c>
      <c r="Q753">
        <f>MATCH(C753, TPlaza[CLAVE], 0)</f>
        <v>30</v>
      </c>
      <c r="R753" t="str">
        <f>IF(B753="", "", MATCH(B753, 'Ausencias Clean'!$M$2:$M$763, 0))</f>
        <v/>
      </c>
      <c r="S753" s="9">
        <f t="shared" si="100"/>
        <v>43215</v>
      </c>
      <c r="T753" s="9">
        <f t="shared" si="101"/>
        <v>43283</v>
      </c>
      <c r="U753" t="str">
        <f t="shared" si="102"/>
        <v>TEMPORAL</v>
      </c>
      <c r="V753" t="str">
        <f t="shared" si="103"/>
        <v>EN BASE DE JOSE JUAN POR ASC. A PLAZA DE OD</v>
      </c>
      <c r="W753" t="str">
        <f t="shared" si="104"/>
        <v/>
      </c>
      <c r="X753" t="str">
        <f t="shared" si="105"/>
        <v/>
      </c>
      <c r="Y753" t="str">
        <f t="shared" si="106"/>
        <v/>
      </c>
      <c r="Z753" t="str">
        <f t="shared" si="107"/>
        <v/>
      </c>
    </row>
    <row r="754" spans="1:26" x14ac:dyDescent="0.25">
      <c r="C754" t="s">
        <v>57</v>
      </c>
      <c r="D754">
        <v>498009</v>
      </c>
      <c r="E754" s="9">
        <v>43215</v>
      </c>
      <c r="F754" s="9">
        <v>43283</v>
      </c>
      <c r="G754" t="s">
        <v>1269</v>
      </c>
      <c r="H754">
        <v>29</v>
      </c>
      <c r="I754" t="s">
        <v>356</v>
      </c>
      <c r="P754">
        <f t="shared" si="99"/>
        <v>498009</v>
      </c>
      <c r="Q754">
        <f>MATCH(C754, TPlaza[CLAVE], 0)</f>
        <v>29</v>
      </c>
      <c r="R754" t="str">
        <f>IF(B754="", "", MATCH(B754, 'Ausencias Clean'!$M$2:$M$763, 0))</f>
        <v/>
      </c>
      <c r="S754" s="9">
        <f t="shared" si="100"/>
        <v>43215</v>
      </c>
      <c r="T754" s="9">
        <f t="shared" si="101"/>
        <v>43283</v>
      </c>
      <c r="U754" t="str">
        <f t="shared" si="102"/>
        <v>TEMPORAL</v>
      </c>
      <c r="V754" t="str">
        <f t="shared" si="103"/>
        <v>EN BASE DE JOSE GPE. BECERRA X ASCENSO</v>
      </c>
      <c r="W754" t="str">
        <f t="shared" si="104"/>
        <v/>
      </c>
      <c r="X754" t="str">
        <f t="shared" si="105"/>
        <v/>
      </c>
      <c r="Y754" t="str">
        <f t="shared" si="106"/>
        <v/>
      </c>
      <c r="Z754" t="str">
        <f t="shared" si="107"/>
        <v/>
      </c>
    </row>
    <row r="755" spans="1:26" x14ac:dyDescent="0.25">
      <c r="C755" t="s">
        <v>133</v>
      </c>
      <c r="D755">
        <v>934947</v>
      </c>
      <c r="E755" s="9">
        <v>43215</v>
      </c>
      <c r="F755" s="9">
        <v>43283</v>
      </c>
      <c r="G755" t="s">
        <v>1270</v>
      </c>
      <c r="H755">
        <v>67</v>
      </c>
      <c r="I755" t="s">
        <v>352</v>
      </c>
      <c r="P755">
        <f t="shared" si="99"/>
        <v>934947</v>
      </c>
      <c r="Q755">
        <f>MATCH(C755, TPlaza[CLAVE], 0)</f>
        <v>67</v>
      </c>
      <c r="R755" t="str">
        <f>IF(B755="", "", MATCH(B755, 'Ausencias Clean'!$M$2:$M$763, 0))</f>
        <v/>
      </c>
      <c r="S755" s="9">
        <f t="shared" si="100"/>
        <v>43215</v>
      </c>
      <c r="T755" s="9">
        <f t="shared" si="101"/>
        <v>43283</v>
      </c>
      <c r="U755" t="str">
        <f t="shared" si="102"/>
        <v>TEMPORAL</v>
      </c>
      <c r="V755" t="str">
        <f t="shared" si="103"/>
        <v>X ASC DE TRAB. A  PLAZA DE OD</v>
      </c>
      <c r="W755" t="str">
        <f t="shared" si="104"/>
        <v/>
      </c>
      <c r="X755" t="str">
        <f t="shared" si="105"/>
        <v/>
      </c>
      <c r="Y755" t="str">
        <f t="shared" si="106"/>
        <v/>
      </c>
      <c r="Z755" t="str">
        <f t="shared" si="107"/>
        <v/>
      </c>
    </row>
    <row r="756" spans="1:26" x14ac:dyDescent="0.25">
      <c r="A756" t="s">
        <v>1271</v>
      </c>
      <c r="B756" t="s">
        <v>1272</v>
      </c>
      <c r="C756" t="s">
        <v>11</v>
      </c>
      <c r="D756">
        <v>405756</v>
      </c>
      <c r="E756" s="9">
        <v>43216</v>
      </c>
      <c r="F756" s="9">
        <v>43216</v>
      </c>
      <c r="G756" t="s">
        <v>1273</v>
      </c>
      <c r="H756">
        <v>6</v>
      </c>
      <c r="I756" t="s">
        <v>372</v>
      </c>
      <c r="P756">
        <f t="shared" si="99"/>
        <v>405756</v>
      </c>
      <c r="Q756">
        <f>MATCH(C756, TPlaza[CLAVE], 0)</f>
        <v>6</v>
      </c>
      <c r="R756">
        <f>IF(B756="", "", MATCH(B756, 'Ausencias Clean'!$M$2:$M$763, 0))</f>
        <v>546</v>
      </c>
      <c r="S756" s="9">
        <f t="shared" si="100"/>
        <v>43216</v>
      </c>
      <c r="T756" s="9">
        <f t="shared" si="101"/>
        <v>43216</v>
      </c>
      <c r="U756" t="str">
        <f t="shared" si="102"/>
        <v>TEMPORAL</v>
      </c>
      <c r="V756" t="str">
        <f t="shared" si="103"/>
        <v>X MED. DE PEDRO ORTIZ</v>
      </c>
      <c r="W756" t="str">
        <f t="shared" si="104"/>
        <v>ME-419041-240289003004025-20180426-20180426-551</v>
      </c>
      <c r="X756" t="str">
        <f t="shared" si="105"/>
        <v/>
      </c>
      <c r="Y756" t="str">
        <f t="shared" si="106"/>
        <v/>
      </c>
      <c r="Z756" t="str">
        <f t="shared" si="107"/>
        <v/>
      </c>
    </row>
    <row r="757" spans="1:26" x14ac:dyDescent="0.25">
      <c r="A757" t="s">
        <v>1274</v>
      </c>
      <c r="B757" t="s">
        <v>1275</v>
      </c>
      <c r="C757" t="s">
        <v>67</v>
      </c>
      <c r="D757">
        <v>519677</v>
      </c>
      <c r="E757" s="9">
        <v>43220</v>
      </c>
      <c r="F757" s="9">
        <v>43220</v>
      </c>
      <c r="G757" t="s">
        <v>1276</v>
      </c>
      <c r="H757">
        <v>34</v>
      </c>
      <c r="I757" t="s">
        <v>1277</v>
      </c>
      <c r="P757">
        <f t="shared" si="99"/>
        <v>519677</v>
      </c>
      <c r="Q757">
        <f>MATCH(C757, TPlaza[CLAVE], 0)</f>
        <v>34</v>
      </c>
      <c r="R757">
        <f>IF(B757="", "", MATCH(B757, 'Ausencias Clean'!$M$2:$M$763, 0))</f>
        <v>550</v>
      </c>
      <c r="S757" s="9">
        <f t="shared" si="100"/>
        <v>43220</v>
      </c>
      <c r="T757" s="9">
        <f t="shared" si="101"/>
        <v>43220</v>
      </c>
      <c r="U757" t="str">
        <f t="shared" si="102"/>
        <v>TEMPORAL</v>
      </c>
      <c r="V757" t="str">
        <f t="shared" si="103"/>
        <v>X CL103 DE AXEL ORTIZ</v>
      </c>
      <c r="W757" t="str">
        <f t="shared" si="104"/>
        <v>ME-582776-24028600  10043-20180430-20180430-555</v>
      </c>
      <c r="X757" t="str">
        <f t="shared" si="105"/>
        <v/>
      </c>
      <c r="Y757" t="str">
        <f t="shared" si="106"/>
        <v/>
      </c>
      <c r="Z757" t="str">
        <f t="shared" si="107"/>
        <v/>
      </c>
    </row>
    <row r="758" spans="1:26" x14ac:dyDescent="0.25">
      <c r="A758" t="s">
        <v>1278</v>
      </c>
      <c r="B758" t="s">
        <v>1279</v>
      </c>
      <c r="C758" t="s">
        <v>81</v>
      </c>
      <c r="D758">
        <v>469715</v>
      </c>
      <c r="E758" s="9">
        <v>43217</v>
      </c>
      <c r="F758" s="9">
        <v>43254</v>
      </c>
      <c r="G758" t="s">
        <v>1280</v>
      </c>
      <c r="H758">
        <v>41</v>
      </c>
      <c r="I758" t="s">
        <v>1281</v>
      </c>
      <c r="P758">
        <f t="shared" si="99"/>
        <v>469715</v>
      </c>
      <c r="Q758">
        <f>MATCH(C758, TPlaza[CLAVE], 0)</f>
        <v>41</v>
      </c>
      <c r="R758">
        <f>IF(B758="", "", MATCH(B758, 'Ausencias Clean'!$M$2:$M$763, 0))</f>
        <v>552</v>
      </c>
      <c r="S758" s="9">
        <f t="shared" si="100"/>
        <v>43217</v>
      </c>
      <c r="T758" s="9">
        <f t="shared" si="101"/>
        <v>43254</v>
      </c>
      <c r="U758" t="str">
        <f t="shared" si="102"/>
        <v>TEMPORAL</v>
      </c>
      <c r="V758" t="str">
        <f t="shared" si="103"/>
        <v>X VACS. DE GAMALIEL HUERTA</v>
      </c>
      <c r="W758" t="str">
        <f t="shared" si="104"/>
        <v>VA-860778-24028600  10023-20180427-20180603-557</v>
      </c>
      <c r="X758" t="str">
        <f t="shared" si="105"/>
        <v/>
      </c>
      <c r="Y758" t="str">
        <f t="shared" si="106"/>
        <v/>
      </c>
      <c r="Z758" t="str">
        <f t="shared" si="107"/>
        <v/>
      </c>
    </row>
    <row r="759" spans="1:26" x14ac:dyDescent="0.25">
      <c r="A759" t="s">
        <v>1282</v>
      </c>
      <c r="B759" t="s">
        <v>1283</v>
      </c>
      <c r="C759" t="s">
        <v>67</v>
      </c>
      <c r="D759">
        <v>569774</v>
      </c>
      <c r="E759" s="9">
        <v>43222</v>
      </c>
      <c r="F759" s="9">
        <v>43226</v>
      </c>
      <c r="G759" t="s">
        <v>843</v>
      </c>
      <c r="H759">
        <v>34</v>
      </c>
      <c r="I759" t="s">
        <v>555</v>
      </c>
      <c r="P759">
        <f t="shared" si="99"/>
        <v>569774</v>
      </c>
      <c r="Q759">
        <f>MATCH(C759, TPlaza[CLAVE], 0)</f>
        <v>34</v>
      </c>
      <c r="R759">
        <f>IF(B759="", "", MATCH(B759, 'Ausencias Clean'!$M$2:$M$763, 0))</f>
        <v>554</v>
      </c>
      <c r="S759" s="9">
        <f t="shared" si="100"/>
        <v>43222</v>
      </c>
      <c r="T759" s="9">
        <f t="shared" si="101"/>
        <v>43226</v>
      </c>
      <c r="U759" t="str">
        <f t="shared" si="102"/>
        <v>TEMPORAL</v>
      </c>
      <c r="V759" t="str">
        <f t="shared" si="103"/>
        <v>COBXINICIACION</v>
      </c>
      <c r="W759" t="str">
        <f t="shared" si="104"/>
        <v>CO-582776-24028600  10043-20180502-20180506-559</v>
      </c>
      <c r="X759" t="str">
        <f t="shared" si="105"/>
        <v/>
      </c>
      <c r="Y759" t="str">
        <f t="shared" si="106"/>
        <v/>
      </c>
      <c r="Z759" t="str">
        <f t="shared" si="107"/>
        <v/>
      </c>
    </row>
    <row r="760" spans="1:26" x14ac:dyDescent="0.25">
      <c r="A760" t="s">
        <v>1284</v>
      </c>
      <c r="B760" t="s">
        <v>1285</v>
      </c>
      <c r="C760" t="s">
        <v>61</v>
      </c>
      <c r="D760">
        <v>891095</v>
      </c>
      <c r="E760" s="9">
        <v>43222</v>
      </c>
      <c r="F760" s="9">
        <v>43226</v>
      </c>
      <c r="G760" t="s">
        <v>843</v>
      </c>
      <c r="H760">
        <v>31</v>
      </c>
      <c r="I760" t="s">
        <v>369</v>
      </c>
      <c r="P760">
        <f t="shared" si="99"/>
        <v>891095</v>
      </c>
      <c r="Q760">
        <f>MATCH(C760, TPlaza[CLAVE], 0)</f>
        <v>31</v>
      </c>
      <c r="R760">
        <f>IF(B760="", "", MATCH(B760, 'Ausencias Clean'!$M$2:$M$763, 0))</f>
        <v>556</v>
      </c>
      <c r="S760" s="9">
        <f t="shared" si="100"/>
        <v>43222</v>
      </c>
      <c r="T760" s="9">
        <f t="shared" si="101"/>
        <v>43226</v>
      </c>
      <c r="U760" t="str">
        <f t="shared" si="102"/>
        <v>TEMPORAL</v>
      </c>
      <c r="V760" t="str">
        <f t="shared" si="103"/>
        <v>COBXINICIACION</v>
      </c>
      <c r="W760" t="str">
        <f t="shared" si="104"/>
        <v>CO-502171-24028600  10040-20180502-20180506-561</v>
      </c>
      <c r="X760" t="str">
        <f t="shared" si="105"/>
        <v/>
      </c>
      <c r="Y760" t="str">
        <f t="shared" si="106"/>
        <v/>
      </c>
      <c r="Z760" t="str">
        <f t="shared" si="107"/>
        <v/>
      </c>
    </row>
    <row r="761" spans="1:26" x14ac:dyDescent="0.25">
      <c r="A761" t="s">
        <v>1286</v>
      </c>
      <c r="B761" t="s">
        <v>1287</v>
      </c>
      <c r="C761" t="s">
        <v>47</v>
      </c>
      <c r="D761">
        <v>419235</v>
      </c>
      <c r="E761" s="9">
        <v>43222</v>
      </c>
      <c r="F761" s="9">
        <v>43226</v>
      </c>
      <c r="G761" t="s">
        <v>843</v>
      </c>
      <c r="H761">
        <v>24</v>
      </c>
      <c r="I761" t="s">
        <v>390</v>
      </c>
      <c r="P761">
        <f t="shared" si="99"/>
        <v>419235</v>
      </c>
      <c r="Q761">
        <f>MATCH(C761, TPlaza[CLAVE], 0)</f>
        <v>24</v>
      </c>
      <c r="R761">
        <f>IF(B761="", "", MATCH(B761, 'Ausencias Clean'!$M$2:$M$763, 0))</f>
        <v>560</v>
      </c>
      <c r="S761" s="9">
        <f t="shared" si="100"/>
        <v>43222</v>
      </c>
      <c r="T761" s="9">
        <f t="shared" si="101"/>
        <v>43226</v>
      </c>
      <c r="U761" t="str">
        <f t="shared" si="102"/>
        <v>TEMPORAL</v>
      </c>
      <c r="V761" t="str">
        <f t="shared" si="103"/>
        <v>COBXINICIACION</v>
      </c>
      <c r="W761" t="str">
        <f t="shared" si="104"/>
        <v>CO-426226-240289003004026-20180502-20180506-565</v>
      </c>
      <c r="X761" t="str">
        <f t="shared" si="105"/>
        <v/>
      </c>
      <c r="Y761" t="str">
        <f t="shared" si="106"/>
        <v/>
      </c>
      <c r="Z761" t="str">
        <f t="shared" si="107"/>
        <v/>
      </c>
    </row>
    <row r="762" spans="1:26" x14ac:dyDescent="0.25">
      <c r="A762" t="s">
        <v>1288</v>
      </c>
      <c r="B762" t="s">
        <v>1289</v>
      </c>
      <c r="C762" t="s">
        <v>45</v>
      </c>
      <c r="D762">
        <v>405756</v>
      </c>
      <c r="E762" s="9">
        <v>43220</v>
      </c>
      <c r="F762" s="9">
        <v>43228</v>
      </c>
      <c r="G762" t="s">
        <v>1290</v>
      </c>
      <c r="H762">
        <v>23</v>
      </c>
      <c r="I762" t="s">
        <v>372</v>
      </c>
      <c r="P762">
        <f t="shared" si="99"/>
        <v>405756</v>
      </c>
      <c r="Q762">
        <f>MATCH(C762, TPlaza[CLAVE], 0)</f>
        <v>23</v>
      </c>
      <c r="R762">
        <f>IF(B762="", "", MATCH(B762, 'Ausencias Clean'!$M$2:$M$763, 0))</f>
        <v>551</v>
      </c>
      <c r="S762" s="9">
        <f t="shared" si="100"/>
        <v>43220</v>
      </c>
      <c r="T762" s="9">
        <f t="shared" si="101"/>
        <v>43228</v>
      </c>
      <c r="U762" t="str">
        <f t="shared" si="102"/>
        <v>TEMPORAL</v>
      </c>
      <c r="V762" t="str">
        <f t="shared" si="103"/>
        <v>X VACS. DE NATIVIDAD</v>
      </c>
      <c r="W762" t="str">
        <f t="shared" si="104"/>
        <v>VA-779082-24028600  10014-20180425-20180508-556</v>
      </c>
      <c r="X762" t="str">
        <f t="shared" si="105"/>
        <v/>
      </c>
      <c r="Y762" t="str">
        <f t="shared" si="106"/>
        <v/>
      </c>
      <c r="Z762" t="str">
        <f t="shared" si="107"/>
        <v/>
      </c>
    </row>
    <row r="763" spans="1:26" x14ac:dyDescent="0.25">
      <c r="A763" t="s">
        <v>1291</v>
      </c>
      <c r="B763" t="s">
        <v>1292</v>
      </c>
      <c r="C763" t="s">
        <v>65</v>
      </c>
      <c r="D763">
        <v>472798</v>
      </c>
      <c r="E763" s="9">
        <v>43223</v>
      </c>
      <c r="F763" s="9">
        <v>43226</v>
      </c>
      <c r="G763" t="s">
        <v>843</v>
      </c>
      <c r="H763">
        <v>33</v>
      </c>
      <c r="I763" t="s">
        <v>1293</v>
      </c>
      <c r="P763">
        <f t="shared" si="99"/>
        <v>472798</v>
      </c>
      <c r="Q763">
        <f>MATCH(C763, TPlaza[CLAVE], 0)</f>
        <v>33</v>
      </c>
      <c r="R763">
        <f>IF(B763="", "", MATCH(B763, 'Ausencias Clean'!$M$2:$M$763, 0))</f>
        <v>558</v>
      </c>
      <c r="S763" s="9">
        <f t="shared" si="100"/>
        <v>43223</v>
      </c>
      <c r="T763" s="9">
        <f t="shared" si="101"/>
        <v>43226</v>
      </c>
      <c r="U763" t="str">
        <f t="shared" si="102"/>
        <v>TEMPORAL</v>
      </c>
      <c r="V763" t="str">
        <f t="shared" si="103"/>
        <v>COBXINICIACION</v>
      </c>
      <c r="W763" t="str">
        <f t="shared" si="104"/>
        <v>CO-574454-24028600  10042-20180502-20180506-563</v>
      </c>
      <c r="X763" t="str">
        <f t="shared" si="105"/>
        <v/>
      </c>
      <c r="Y763" t="str">
        <f t="shared" si="106"/>
        <v/>
      </c>
      <c r="Z763" t="str">
        <f t="shared" si="107"/>
        <v/>
      </c>
    </row>
    <row r="764" spans="1:26" x14ac:dyDescent="0.25">
      <c r="A764" t="s">
        <v>1294</v>
      </c>
      <c r="B764" t="s">
        <v>1295</v>
      </c>
      <c r="C764" t="s">
        <v>59</v>
      </c>
      <c r="D764">
        <v>317677</v>
      </c>
      <c r="E764" s="9">
        <v>43223</v>
      </c>
      <c r="F764" s="9">
        <v>43223</v>
      </c>
      <c r="G764" t="s">
        <v>843</v>
      </c>
      <c r="H764">
        <v>30</v>
      </c>
      <c r="I764" t="s">
        <v>706</v>
      </c>
      <c r="P764">
        <f t="shared" si="99"/>
        <v>317677</v>
      </c>
      <c r="Q764">
        <f>MATCH(C764, TPlaza[CLAVE], 0)</f>
        <v>30</v>
      </c>
      <c r="R764">
        <f>IF(B764="", "", MATCH(B764, 'Ausencias Clean'!$M$2:$M$763, 0))</f>
        <v>561</v>
      </c>
      <c r="S764" s="9">
        <f t="shared" si="100"/>
        <v>43223</v>
      </c>
      <c r="T764" s="9">
        <f t="shared" si="101"/>
        <v>43223</v>
      </c>
      <c r="U764" t="str">
        <f t="shared" si="102"/>
        <v>TEMPORAL</v>
      </c>
      <c r="V764" t="str">
        <f t="shared" si="103"/>
        <v>COBXINICIACION</v>
      </c>
      <c r="W764" t="str">
        <f t="shared" si="104"/>
        <v>ME-814776-24028600  10039-20180503-20180503-566</v>
      </c>
      <c r="X764" t="str">
        <f t="shared" si="105"/>
        <v/>
      </c>
      <c r="Y764" t="str">
        <f t="shared" si="106"/>
        <v/>
      </c>
      <c r="Z764" t="str">
        <f t="shared" si="107"/>
        <v/>
      </c>
    </row>
    <row r="765" spans="1:26" x14ac:dyDescent="0.25">
      <c r="A765" t="s">
        <v>1296</v>
      </c>
      <c r="B765" t="s">
        <v>1297</v>
      </c>
      <c r="C765" t="s">
        <v>15</v>
      </c>
      <c r="D765">
        <v>482433</v>
      </c>
      <c r="E765" s="9">
        <v>43224</v>
      </c>
      <c r="F765" s="9">
        <v>43259</v>
      </c>
      <c r="G765" t="s">
        <v>1298</v>
      </c>
      <c r="H765">
        <v>8</v>
      </c>
      <c r="I765" t="s">
        <v>314</v>
      </c>
      <c r="P765">
        <f t="shared" si="99"/>
        <v>482433</v>
      </c>
      <c r="Q765">
        <f>MATCH(C765, TPlaza[CLAVE], 0)</f>
        <v>8</v>
      </c>
      <c r="R765">
        <f>IF(B765="", "", MATCH(B765, 'Ausencias Clean'!$M$2:$M$763, 0))</f>
        <v>563</v>
      </c>
      <c r="S765" s="9">
        <f t="shared" si="100"/>
        <v>43224</v>
      </c>
      <c r="T765" s="9">
        <f t="shared" si="101"/>
        <v>43259</v>
      </c>
      <c r="U765" t="str">
        <f t="shared" si="102"/>
        <v>TEMPORAL</v>
      </c>
      <c r="V765" t="str">
        <f t="shared" si="103"/>
        <v>X VACS DE GRACIA</v>
      </c>
      <c r="W765" t="str">
        <f t="shared" si="104"/>
        <v>VA-327144-24028600  10004-20180504-20180608-568</v>
      </c>
      <c r="X765" t="str">
        <f t="shared" si="105"/>
        <v/>
      </c>
      <c r="Y765" t="str">
        <f t="shared" si="106"/>
        <v/>
      </c>
      <c r="Z765" t="str">
        <f t="shared" si="107"/>
        <v/>
      </c>
    </row>
    <row r="766" spans="1:26" x14ac:dyDescent="0.25">
      <c r="C766" t="s">
        <v>33</v>
      </c>
      <c r="D766">
        <v>588783</v>
      </c>
      <c r="E766" s="9">
        <v>43224</v>
      </c>
      <c r="F766" s="9">
        <v>43259</v>
      </c>
      <c r="G766" t="s">
        <v>1299</v>
      </c>
      <c r="H766">
        <v>17</v>
      </c>
      <c r="I766" t="s">
        <v>375</v>
      </c>
      <c r="P766">
        <f t="shared" si="99"/>
        <v>588783</v>
      </c>
      <c r="Q766">
        <f>MATCH(C766, TPlaza[CLAVE], 0)</f>
        <v>17</v>
      </c>
      <c r="R766" t="str">
        <f>IF(B766="", "", MATCH(B766, 'Ausencias Clean'!$M$2:$M$763, 0))</f>
        <v/>
      </c>
      <c r="S766" s="9">
        <f t="shared" si="100"/>
        <v>43224</v>
      </c>
      <c r="T766" s="9">
        <f t="shared" si="101"/>
        <v>43259</v>
      </c>
      <c r="U766" t="str">
        <f t="shared" si="102"/>
        <v>TEMPORAL</v>
      </c>
      <c r="V766" t="str">
        <f t="shared" si="103"/>
        <v>X ASC DE JUAN A. GOMEZ X VACS DE GRACIA</v>
      </c>
      <c r="W766" t="str">
        <f t="shared" si="104"/>
        <v/>
      </c>
      <c r="X766" t="str">
        <f t="shared" si="105"/>
        <v/>
      </c>
      <c r="Y766" t="str">
        <f t="shared" si="106"/>
        <v/>
      </c>
      <c r="Z766" t="str">
        <f t="shared" si="107"/>
        <v/>
      </c>
    </row>
    <row r="767" spans="1:26" x14ac:dyDescent="0.25">
      <c r="C767" t="s">
        <v>41</v>
      </c>
      <c r="D767">
        <v>312224</v>
      </c>
      <c r="E767" s="9">
        <v>43227</v>
      </c>
      <c r="F767" s="9">
        <v>43465</v>
      </c>
      <c r="H767">
        <v>21</v>
      </c>
      <c r="I767" t="s">
        <v>311</v>
      </c>
      <c r="P767">
        <f t="shared" si="99"/>
        <v>312224</v>
      </c>
      <c r="Q767">
        <f>MATCH(C767, TPlaza[CLAVE], 0)</f>
        <v>21</v>
      </c>
      <c r="R767" t="str">
        <f>IF(B767="", "", MATCH(B767, 'Ausencias Clean'!$M$2:$M$763, 0))</f>
        <v/>
      </c>
      <c r="S767" s="9">
        <f t="shared" si="100"/>
        <v>43227</v>
      </c>
      <c r="T767" s="9">
        <f t="shared" si="101"/>
        <v>43465</v>
      </c>
      <c r="U767" t="str">
        <f t="shared" si="102"/>
        <v>TEMPORAL</v>
      </c>
      <c r="V767" t="str">
        <f t="shared" si="103"/>
        <v/>
      </c>
      <c r="W767" t="str">
        <f t="shared" si="104"/>
        <v/>
      </c>
      <c r="X767" t="str">
        <f t="shared" si="105"/>
        <v/>
      </c>
      <c r="Y767" t="str">
        <f t="shared" si="106"/>
        <v/>
      </c>
      <c r="Z767" t="str">
        <f t="shared" si="107"/>
        <v/>
      </c>
    </row>
    <row r="768" spans="1:26" x14ac:dyDescent="0.25">
      <c r="C768" t="s">
        <v>141</v>
      </c>
      <c r="D768">
        <v>542634</v>
      </c>
      <c r="E768" s="9">
        <v>43227</v>
      </c>
      <c r="F768" s="9">
        <v>43465</v>
      </c>
      <c r="H768">
        <v>71</v>
      </c>
      <c r="I768" t="s">
        <v>358</v>
      </c>
      <c r="P768">
        <f t="shared" si="99"/>
        <v>542634</v>
      </c>
      <c r="Q768">
        <f>MATCH(C768, TPlaza[CLAVE], 0)</f>
        <v>71</v>
      </c>
      <c r="R768" t="str">
        <f>IF(B768="", "", MATCH(B768, 'Ausencias Clean'!$M$2:$M$763, 0))</f>
        <v/>
      </c>
      <c r="S768" s="9">
        <f t="shared" si="100"/>
        <v>43227</v>
      </c>
      <c r="T768" s="9">
        <f t="shared" si="101"/>
        <v>43465</v>
      </c>
      <c r="U768" t="str">
        <f t="shared" si="102"/>
        <v>TEMPORAL</v>
      </c>
      <c r="V768" t="str">
        <f t="shared" si="103"/>
        <v/>
      </c>
      <c r="W768" t="str">
        <f t="shared" si="104"/>
        <v/>
      </c>
      <c r="X768" t="str">
        <f t="shared" si="105"/>
        <v/>
      </c>
      <c r="Y768" t="str">
        <f t="shared" si="106"/>
        <v/>
      </c>
      <c r="Z768" t="str">
        <f t="shared" si="107"/>
        <v/>
      </c>
    </row>
    <row r="769" spans="1:26" x14ac:dyDescent="0.25">
      <c r="A769" t="s">
        <v>1300</v>
      </c>
      <c r="B769" t="s">
        <v>1301</v>
      </c>
      <c r="C769" t="s">
        <v>115</v>
      </c>
      <c r="D769">
        <v>539767</v>
      </c>
      <c r="E769" s="9">
        <v>43221</v>
      </c>
      <c r="F769" s="9">
        <v>43254</v>
      </c>
      <c r="G769" t="s">
        <v>1302</v>
      </c>
      <c r="H769">
        <v>58</v>
      </c>
      <c r="I769" t="s">
        <v>341</v>
      </c>
      <c r="P769">
        <f t="shared" si="99"/>
        <v>539767</v>
      </c>
      <c r="Q769">
        <f>MATCH(C769, TPlaza[CLAVE], 0)</f>
        <v>58</v>
      </c>
      <c r="R769">
        <f>IF(B769="", "", MATCH(B769, 'Ausencias Clean'!$M$2:$M$763, 0))</f>
        <v>566</v>
      </c>
      <c r="S769" s="9">
        <f t="shared" si="100"/>
        <v>43221</v>
      </c>
      <c r="T769" s="9">
        <f t="shared" si="101"/>
        <v>43254</v>
      </c>
      <c r="U769" t="str">
        <f t="shared" si="102"/>
        <v>TEMPORAL</v>
      </c>
      <c r="V769" t="str">
        <f t="shared" si="103"/>
        <v>X VACS. DE ALFREDO GUEVARA</v>
      </c>
      <c r="W769" t="str">
        <f t="shared" si="104"/>
        <v>VA-388176-238161003010025023-20180429-20180603-571</v>
      </c>
      <c r="X769" t="str">
        <f t="shared" si="105"/>
        <v/>
      </c>
      <c r="Y769" t="str">
        <f t="shared" si="106"/>
        <v/>
      </c>
      <c r="Z769" t="str">
        <f t="shared" si="107"/>
        <v/>
      </c>
    </row>
    <row r="770" spans="1:26" x14ac:dyDescent="0.25">
      <c r="C770" t="s">
        <v>139</v>
      </c>
      <c r="D770">
        <v>516702</v>
      </c>
      <c r="E770" s="9">
        <v>43221</v>
      </c>
      <c r="F770" s="9">
        <v>43254</v>
      </c>
      <c r="G770" t="s">
        <v>1303</v>
      </c>
      <c r="H770">
        <v>70</v>
      </c>
      <c r="I770" t="s">
        <v>397</v>
      </c>
      <c r="P770">
        <f t="shared" ref="P770:P833" si="108">D770</f>
        <v>516702</v>
      </c>
      <c r="Q770">
        <f>MATCH(C770, TPlaza[CLAVE], 0)</f>
        <v>70</v>
      </c>
      <c r="R770" t="str">
        <f>IF(B770="", "", MATCH(B770, 'Ausencias Clean'!$M$2:$M$763, 0))</f>
        <v/>
      </c>
      <c r="S770" s="9">
        <f t="shared" ref="S770:S833" si="109">E770</f>
        <v>43221</v>
      </c>
      <c r="T770" s="9">
        <f t="shared" ref="T770:T833" si="110">F770</f>
        <v>43254</v>
      </c>
      <c r="U770" t="str">
        <f t="shared" ref="U770:U833" si="111">IF(F770=DATE(9999, 12,31), "DEFINITIVO", "TEMPORAL")</f>
        <v>TEMPORAL</v>
      </c>
      <c r="V770" t="str">
        <f t="shared" ref="V770:V833" si="112">IF(G770="", "", G770)</f>
        <v>X ASC DE JUAN INES SALAS EN VACS DE ALFREDO GUEVARA</v>
      </c>
      <c r="W770" t="str">
        <f t="shared" ref="W770:W833" si="113">IF(B770="", "", B770)</f>
        <v/>
      </c>
      <c r="X770" t="str">
        <f t="shared" ref="X770:X833" si="114">IF(J770="", "", J770)</f>
        <v/>
      </c>
      <c r="Y770" t="str">
        <f t="shared" ref="Y770:Y833" si="115">IF(K770="", "", K770)</f>
        <v/>
      </c>
      <c r="Z770" t="str">
        <f t="shared" ref="Z770:Z833" si="116">IF(L770="", "", L770)</f>
        <v/>
      </c>
    </row>
    <row r="771" spans="1:26" x14ac:dyDescent="0.25">
      <c r="A771" t="s">
        <v>1304</v>
      </c>
      <c r="B771" t="s">
        <v>1305</v>
      </c>
      <c r="C771" t="s">
        <v>133</v>
      </c>
      <c r="D771">
        <v>540909</v>
      </c>
      <c r="E771" s="9">
        <v>43215</v>
      </c>
      <c r="F771" s="9">
        <v>43240</v>
      </c>
      <c r="G771" t="s">
        <v>1306</v>
      </c>
      <c r="H771">
        <v>67</v>
      </c>
      <c r="I771" t="s">
        <v>1307</v>
      </c>
      <c r="P771">
        <f t="shared" si="108"/>
        <v>540909</v>
      </c>
      <c r="Q771">
        <f>MATCH(C771, TPlaza[CLAVE], 0)</f>
        <v>67</v>
      </c>
      <c r="R771">
        <f>IF(B771="", "", MATCH(B771, 'Ausencias Clean'!$M$2:$M$763, 0))</f>
        <v>567</v>
      </c>
      <c r="S771" s="9">
        <f t="shared" si="109"/>
        <v>43215</v>
      </c>
      <c r="T771" s="9">
        <f t="shared" si="110"/>
        <v>43240</v>
      </c>
      <c r="U771" t="str">
        <f t="shared" si="111"/>
        <v>TEMPORAL</v>
      </c>
      <c r="V771" t="str">
        <f t="shared" si="112"/>
        <v>X VACS DE RAFAEL RIOS</v>
      </c>
      <c r="W771" t="str">
        <f t="shared" si="113"/>
        <v>VA-934947-24028600  10021-20180425-20180520-572</v>
      </c>
      <c r="X771" t="str">
        <f t="shared" si="114"/>
        <v/>
      </c>
      <c r="Y771" t="str">
        <f t="shared" si="115"/>
        <v/>
      </c>
      <c r="Z771" t="str">
        <f t="shared" si="116"/>
        <v/>
      </c>
    </row>
    <row r="772" spans="1:26" x14ac:dyDescent="0.25">
      <c r="A772" t="s">
        <v>1308</v>
      </c>
      <c r="B772" t="s">
        <v>1309</v>
      </c>
      <c r="C772" t="s">
        <v>133</v>
      </c>
      <c r="D772">
        <v>603001</v>
      </c>
      <c r="E772" s="9">
        <v>43227</v>
      </c>
      <c r="F772" s="9">
        <v>43240</v>
      </c>
      <c r="G772" t="s">
        <v>1310</v>
      </c>
      <c r="H772">
        <v>67</v>
      </c>
      <c r="I772" t="s">
        <v>463</v>
      </c>
      <c r="P772">
        <f t="shared" si="108"/>
        <v>603001</v>
      </c>
      <c r="Q772">
        <f>MATCH(C772, TPlaza[CLAVE], 0)</f>
        <v>67</v>
      </c>
      <c r="R772">
        <f>IF(B772="", "", MATCH(B772, 'Ausencias Clean'!$M$2:$M$763, 0))</f>
        <v>568</v>
      </c>
      <c r="S772" s="9">
        <f t="shared" si="109"/>
        <v>43227</v>
      </c>
      <c r="T772" s="9">
        <f t="shared" si="110"/>
        <v>43240</v>
      </c>
      <c r="U772" t="str">
        <f t="shared" si="111"/>
        <v>TEMPORAL</v>
      </c>
      <c r="V772" t="str">
        <f t="shared" si="112"/>
        <v>X VACS DE HIGINIO ALMAGUER</v>
      </c>
      <c r="W772" t="str">
        <f t="shared" si="113"/>
        <v>VA-540909-24028600  10021-20180507-20180520-573</v>
      </c>
      <c r="X772" t="str">
        <f t="shared" si="114"/>
        <v/>
      </c>
      <c r="Y772" t="str">
        <f t="shared" si="115"/>
        <v/>
      </c>
      <c r="Z772" t="str">
        <f t="shared" si="116"/>
        <v/>
      </c>
    </row>
    <row r="773" spans="1:26" x14ac:dyDescent="0.25">
      <c r="A773" t="s">
        <v>1311</v>
      </c>
      <c r="B773" t="s">
        <v>1312</v>
      </c>
      <c r="C773" t="s">
        <v>115</v>
      </c>
      <c r="D773">
        <v>566173</v>
      </c>
      <c r="E773" s="9">
        <v>43226</v>
      </c>
      <c r="F773" s="9">
        <v>43226</v>
      </c>
      <c r="G773" t="s">
        <v>843</v>
      </c>
      <c r="H773">
        <v>58</v>
      </c>
      <c r="I773" t="s">
        <v>421</v>
      </c>
      <c r="P773">
        <f t="shared" si="108"/>
        <v>566173</v>
      </c>
      <c r="Q773">
        <f>MATCH(C773, TPlaza[CLAVE], 0)</f>
        <v>58</v>
      </c>
      <c r="R773">
        <f>IF(B773="", "", MATCH(B773, 'Ausencias Clean'!$M$2:$M$763, 0))</f>
        <v>569</v>
      </c>
      <c r="S773" s="9">
        <f t="shared" si="109"/>
        <v>43226</v>
      </c>
      <c r="T773" s="9">
        <f t="shared" si="110"/>
        <v>43226</v>
      </c>
      <c r="U773" t="str">
        <f t="shared" si="111"/>
        <v>TEMPORAL</v>
      </c>
      <c r="V773" t="str">
        <f t="shared" si="112"/>
        <v>COBXINICIACION</v>
      </c>
      <c r="W773" t="str">
        <f t="shared" si="113"/>
        <v>PE-539767-238161003010025023-20180506-20180506-574</v>
      </c>
      <c r="X773" t="str">
        <f t="shared" si="114"/>
        <v/>
      </c>
      <c r="Y773" t="str">
        <f t="shared" si="115"/>
        <v/>
      </c>
      <c r="Z773" t="str">
        <f t="shared" si="116"/>
        <v/>
      </c>
    </row>
    <row r="774" spans="1:26" x14ac:dyDescent="0.25">
      <c r="A774" t="s">
        <v>1313</v>
      </c>
      <c r="B774" t="s">
        <v>1314</v>
      </c>
      <c r="C774" t="s">
        <v>67</v>
      </c>
      <c r="D774">
        <v>566173</v>
      </c>
      <c r="E774" s="9">
        <v>43227</v>
      </c>
      <c r="F774" s="9">
        <v>43233</v>
      </c>
      <c r="G774" t="s">
        <v>1315</v>
      </c>
      <c r="H774">
        <v>34</v>
      </c>
      <c r="I774" t="s">
        <v>421</v>
      </c>
      <c r="P774">
        <f t="shared" si="108"/>
        <v>566173</v>
      </c>
      <c r="Q774">
        <f>MATCH(C774, TPlaza[CLAVE], 0)</f>
        <v>34</v>
      </c>
      <c r="R774">
        <f>IF(B774="", "", MATCH(B774, 'Ausencias Clean'!$M$2:$M$763, 0))</f>
        <v>565</v>
      </c>
      <c r="S774" s="9">
        <f t="shared" si="109"/>
        <v>43227</v>
      </c>
      <c r="T774" s="9">
        <f t="shared" si="110"/>
        <v>43233</v>
      </c>
      <c r="U774" t="str">
        <f t="shared" si="111"/>
        <v>TEMPORAL</v>
      </c>
      <c r="V774" t="str">
        <f t="shared" si="112"/>
        <v>X COM. DE AXEL</v>
      </c>
      <c r="W774" t="str">
        <f t="shared" si="113"/>
        <v>CO-582776-24028600  10043-20180507-20180513-570</v>
      </c>
      <c r="X774" t="str">
        <f t="shared" si="114"/>
        <v/>
      </c>
      <c r="Y774" t="str">
        <f t="shared" si="115"/>
        <v/>
      </c>
      <c r="Z774" t="str">
        <f t="shared" si="116"/>
        <v/>
      </c>
    </row>
    <row r="775" spans="1:26" x14ac:dyDescent="0.25">
      <c r="A775" t="s">
        <v>1316</v>
      </c>
      <c r="B775" t="s">
        <v>1317</v>
      </c>
      <c r="C775" t="s">
        <v>139</v>
      </c>
      <c r="D775">
        <v>361730</v>
      </c>
      <c r="E775" s="9">
        <v>43227</v>
      </c>
      <c r="F775" s="9">
        <v>43230</v>
      </c>
      <c r="G775" t="s">
        <v>1318</v>
      </c>
      <c r="H775">
        <v>70</v>
      </c>
      <c r="I775" t="s">
        <v>447</v>
      </c>
      <c r="P775">
        <f t="shared" si="108"/>
        <v>361730</v>
      </c>
      <c r="Q775">
        <f>MATCH(C775, TPlaza[CLAVE], 0)</f>
        <v>70</v>
      </c>
      <c r="R775">
        <f>IF(B775="", "", MATCH(B775, 'Ausencias Clean'!$M$2:$M$763, 0))</f>
        <v>574</v>
      </c>
      <c r="S775" s="9">
        <f t="shared" si="109"/>
        <v>43227</v>
      </c>
      <c r="T775" s="9">
        <f t="shared" si="110"/>
        <v>43230</v>
      </c>
      <c r="U775" t="str">
        <f t="shared" si="111"/>
        <v>TEMPORAL</v>
      </c>
      <c r="V775" t="str">
        <f t="shared" si="112"/>
        <v>X VACS. DE DIEGO GUEVARA</v>
      </c>
      <c r="W775" t="str">
        <f t="shared" si="113"/>
        <v>VA-516702-24028600  10034-20180507-20180510-579</v>
      </c>
      <c r="X775" t="str">
        <f t="shared" si="114"/>
        <v/>
      </c>
      <c r="Y775" t="str">
        <f t="shared" si="115"/>
        <v/>
      </c>
      <c r="Z775" t="str">
        <f t="shared" si="116"/>
        <v/>
      </c>
    </row>
    <row r="776" spans="1:26" x14ac:dyDescent="0.25">
      <c r="A776" t="s">
        <v>1319</v>
      </c>
      <c r="B776" t="s">
        <v>1320</v>
      </c>
      <c r="C776" t="s">
        <v>61</v>
      </c>
      <c r="D776">
        <v>419235</v>
      </c>
      <c r="E776" s="9">
        <v>43228</v>
      </c>
      <c r="F776" s="9">
        <v>43229</v>
      </c>
      <c r="G776" t="s">
        <v>843</v>
      </c>
      <c r="H776">
        <v>31</v>
      </c>
      <c r="I776" t="s">
        <v>390</v>
      </c>
      <c r="P776">
        <f t="shared" si="108"/>
        <v>419235</v>
      </c>
      <c r="Q776">
        <f>MATCH(C776, TPlaza[CLAVE], 0)</f>
        <v>31</v>
      </c>
      <c r="R776">
        <f>IF(B776="", "", MATCH(B776, 'Ausencias Clean'!$M$2:$M$763, 0))</f>
        <v>573</v>
      </c>
      <c r="S776" s="9">
        <f t="shared" si="109"/>
        <v>43228</v>
      </c>
      <c r="T776" s="9">
        <f t="shared" si="110"/>
        <v>43229</v>
      </c>
      <c r="U776" t="str">
        <f t="shared" si="111"/>
        <v>TEMPORAL</v>
      </c>
      <c r="V776" t="str">
        <f t="shared" si="112"/>
        <v>COBXINICIACION</v>
      </c>
      <c r="W776" t="str">
        <f t="shared" si="113"/>
        <v>CO-502171-24028600  10040-20180507-20180509-578</v>
      </c>
      <c r="X776" t="str">
        <f t="shared" si="114"/>
        <v/>
      </c>
      <c r="Y776" t="str">
        <f t="shared" si="115"/>
        <v/>
      </c>
      <c r="Z776" t="str">
        <f t="shared" si="116"/>
        <v/>
      </c>
    </row>
    <row r="777" spans="1:26" x14ac:dyDescent="0.25">
      <c r="A777" t="s">
        <v>1321</v>
      </c>
      <c r="B777" t="s">
        <v>1322</v>
      </c>
      <c r="C777" t="s">
        <v>9</v>
      </c>
      <c r="D777">
        <v>203376</v>
      </c>
      <c r="E777" s="9">
        <v>43215</v>
      </c>
      <c r="F777" s="9">
        <v>43215</v>
      </c>
      <c r="G777" t="s">
        <v>1323</v>
      </c>
      <c r="H777">
        <v>5</v>
      </c>
      <c r="I777" t="s">
        <v>304</v>
      </c>
      <c r="P777">
        <f t="shared" si="108"/>
        <v>203376</v>
      </c>
      <c r="Q777">
        <f>MATCH(C777, TPlaza[CLAVE], 0)</f>
        <v>5</v>
      </c>
      <c r="R777">
        <f>IF(B777="", "", MATCH(B777, 'Ausencias Clean'!$M$2:$M$763, 0))</f>
        <v>579</v>
      </c>
      <c r="S777" s="9">
        <f t="shared" si="109"/>
        <v>43215</v>
      </c>
      <c r="T777" s="9">
        <f t="shared" si="110"/>
        <v>43215</v>
      </c>
      <c r="U777" t="str">
        <f t="shared" si="111"/>
        <v>TEMPORAL</v>
      </c>
      <c r="V777" t="str">
        <f t="shared" si="112"/>
        <v>X ADALID SALAS EN CL103</v>
      </c>
      <c r="W777" t="str">
        <f t="shared" si="113"/>
        <v>ME-204126-24028600  10002-20180425-20180425-584</v>
      </c>
      <c r="X777" t="str">
        <f t="shared" si="114"/>
        <v/>
      </c>
      <c r="Y777" t="str">
        <f t="shared" si="115"/>
        <v/>
      </c>
      <c r="Z777" t="str">
        <f t="shared" si="116"/>
        <v/>
      </c>
    </row>
    <row r="778" spans="1:26" x14ac:dyDescent="0.25">
      <c r="A778" t="s">
        <v>1324</v>
      </c>
      <c r="B778" t="s">
        <v>1325</v>
      </c>
      <c r="C778" t="s">
        <v>89</v>
      </c>
      <c r="D778">
        <v>569774</v>
      </c>
      <c r="E778" s="9">
        <v>43229</v>
      </c>
      <c r="F778" s="9">
        <v>43229</v>
      </c>
      <c r="G778" t="s">
        <v>843</v>
      </c>
      <c r="H778">
        <v>45</v>
      </c>
      <c r="I778" t="s">
        <v>555</v>
      </c>
      <c r="P778">
        <f t="shared" si="108"/>
        <v>569774</v>
      </c>
      <c r="Q778">
        <f>MATCH(C778, TPlaza[CLAVE], 0)</f>
        <v>45</v>
      </c>
      <c r="R778">
        <f>IF(B778="", "", MATCH(B778, 'Ausencias Clean'!$M$2:$M$763, 0))</f>
        <v>582</v>
      </c>
      <c r="S778" s="9">
        <f t="shared" si="109"/>
        <v>43229</v>
      </c>
      <c r="T778" s="9">
        <f t="shared" si="110"/>
        <v>43229</v>
      </c>
      <c r="U778" t="str">
        <f t="shared" si="111"/>
        <v>TEMPORAL</v>
      </c>
      <c r="V778" t="str">
        <f t="shared" si="112"/>
        <v>COBXINICIACION</v>
      </c>
      <c r="W778" t="str">
        <f t="shared" si="113"/>
        <v>ME-242758-24028600  10027-20180509-20180509-587</v>
      </c>
      <c r="X778" t="str">
        <f t="shared" si="114"/>
        <v/>
      </c>
      <c r="Y778" t="str">
        <f t="shared" si="115"/>
        <v/>
      </c>
      <c r="Z778" t="str">
        <f t="shared" si="116"/>
        <v/>
      </c>
    </row>
    <row r="779" spans="1:26" x14ac:dyDescent="0.25">
      <c r="A779" t="s">
        <v>1326</v>
      </c>
      <c r="B779" t="s">
        <v>1327</v>
      </c>
      <c r="C779" t="s">
        <v>65</v>
      </c>
      <c r="D779">
        <v>566508</v>
      </c>
      <c r="E779" s="9">
        <v>43227</v>
      </c>
      <c r="F779" s="9">
        <v>43229</v>
      </c>
      <c r="G779" t="s">
        <v>843</v>
      </c>
      <c r="H779">
        <v>33</v>
      </c>
      <c r="I779" t="s">
        <v>634</v>
      </c>
      <c r="P779">
        <f t="shared" si="108"/>
        <v>566508</v>
      </c>
      <c r="Q779">
        <f>MATCH(C779, TPlaza[CLAVE], 0)</f>
        <v>33</v>
      </c>
      <c r="R779">
        <f>IF(B779="", "", MATCH(B779, 'Ausencias Clean'!$M$2:$M$763, 0))</f>
        <v>576</v>
      </c>
      <c r="S779" s="9">
        <f t="shared" si="109"/>
        <v>43227</v>
      </c>
      <c r="T779" s="9">
        <f t="shared" si="110"/>
        <v>43229</v>
      </c>
      <c r="U779" t="str">
        <f t="shared" si="111"/>
        <v>TEMPORAL</v>
      </c>
      <c r="V779" t="str">
        <f t="shared" si="112"/>
        <v>COBXINICIACION</v>
      </c>
      <c r="W779" t="str">
        <f t="shared" si="113"/>
        <v>CO-574454-24028600  10042-20180507-20180509-581</v>
      </c>
      <c r="X779" t="str">
        <f t="shared" si="114"/>
        <v/>
      </c>
      <c r="Y779" t="str">
        <f t="shared" si="115"/>
        <v/>
      </c>
      <c r="Z779" t="str">
        <f t="shared" si="116"/>
        <v/>
      </c>
    </row>
    <row r="780" spans="1:26" x14ac:dyDescent="0.25">
      <c r="A780" t="s">
        <v>1328</v>
      </c>
      <c r="B780" t="s">
        <v>1329</v>
      </c>
      <c r="C780" t="s">
        <v>25</v>
      </c>
      <c r="D780">
        <v>313919</v>
      </c>
      <c r="E780" s="9">
        <v>43230</v>
      </c>
      <c r="F780" s="9">
        <v>43264</v>
      </c>
      <c r="G780" t="s">
        <v>1330</v>
      </c>
      <c r="H780">
        <v>13</v>
      </c>
      <c r="I780" t="s">
        <v>317</v>
      </c>
      <c r="P780">
        <f t="shared" si="108"/>
        <v>313919</v>
      </c>
      <c r="Q780">
        <f>MATCH(C780, TPlaza[CLAVE], 0)</f>
        <v>13</v>
      </c>
      <c r="R780">
        <f>IF(B780="", "", MATCH(B780, 'Ausencias Clean'!$M$2:$M$763, 0))</f>
        <v>581</v>
      </c>
      <c r="S780" s="9">
        <f t="shared" si="109"/>
        <v>43230</v>
      </c>
      <c r="T780" s="9">
        <f t="shared" si="110"/>
        <v>43264</v>
      </c>
      <c r="U780" t="str">
        <f t="shared" si="111"/>
        <v>TEMPORAL</v>
      </c>
      <c r="V780" t="str">
        <f t="shared" si="112"/>
        <v>X VACS DE MIGUEL OLVERA</v>
      </c>
      <c r="W780" t="str">
        <f t="shared" si="113"/>
        <v>VA-435741-240286003093001-20180510-20180613-586</v>
      </c>
      <c r="X780" t="str">
        <f t="shared" si="114"/>
        <v/>
      </c>
      <c r="Y780" t="str">
        <f t="shared" si="115"/>
        <v/>
      </c>
      <c r="Z780" t="str">
        <f t="shared" si="116"/>
        <v/>
      </c>
    </row>
    <row r="781" spans="1:26" x14ac:dyDescent="0.25">
      <c r="A781" t="s">
        <v>1331</v>
      </c>
      <c r="B781" t="s">
        <v>1332</v>
      </c>
      <c r="C781" t="s">
        <v>11</v>
      </c>
      <c r="D781">
        <v>405756</v>
      </c>
      <c r="E781" s="9">
        <v>43230</v>
      </c>
      <c r="F781" s="9">
        <v>43231</v>
      </c>
      <c r="G781" t="s">
        <v>843</v>
      </c>
      <c r="H781">
        <v>6</v>
      </c>
      <c r="I781" t="s">
        <v>372</v>
      </c>
      <c r="P781">
        <f t="shared" si="108"/>
        <v>405756</v>
      </c>
      <c r="Q781">
        <f>MATCH(C781, TPlaza[CLAVE], 0)</f>
        <v>6</v>
      </c>
      <c r="R781">
        <f>IF(B781="", "", MATCH(B781, 'Ausencias Clean'!$M$2:$M$763, 0))</f>
        <v>594</v>
      </c>
      <c r="S781" s="9">
        <f t="shared" si="109"/>
        <v>43230</v>
      </c>
      <c r="T781" s="9">
        <f t="shared" si="110"/>
        <v>43231</v>
      </c>
      <c r="U781" t="str">
        <f t="shared" si="111"/>
        <v>TEMPORAL</v>
      </c>
      <c r="V781" t="str">
        <f t="shared" si="112"/>
        <v>COBXINICIACION</v>
      </c>
      <c r="W781" t="str">
        <f t="shared" si="113"/>
        <v>PE-419041-240289003004025-20180510-20180511-599</v>
      </c>
      <c r="X781" t="str">
        <f t="shared" si="114"/>
        <v/>
      </c>
      <c r="Y781" t="str">
        <f t="shared" si="115"/>
        <v/>
      </c>
      <c r="Z781" t="str">
        <f t="shared" si="116"/>
        <v/>
      </c>
    </row>
    <row r="782" spans="1:26" x14ac:dyDescent="0.25">
      <c r="C782" t="s">
        <v>83</v>
      </c>
      <c r="D782">
        <v>373290</v>
      </c>
      <c r="E782" s="9">
        <v>43230</v>
      </c>
      <c r="F782" s="9">
        <v>43265</v>
      </c>
      <c r="G782" t="s">
        <v>1333</v>
      </c>
      <c r="H782">
        <v>42</v>
      </c>
      <c r="I782" t="s">
        <v>408</v>
      </c>
      <c r="P782">
        <f t="shared" si="108"/>
        <v>373290</v>
      </c>
      <c r="Q782">
        <f>MATCH(C782, TPlaza[CLAVE], 0)</f>
        <v>42</v>
      </c>
      <c r="R782" t="str">
        <f>IF(B782="", "", MATCH(B782, 'Ausencias Clean'!$M$2:$M$763, 0))</f>
        <v/>
      </c>
      <c r="S782" s="9">
        <f t="shared" si="109"/>
        <v>43230</v>
      </c>
      <c r="T782" s="9">
        <f t="shared" si="110"/>
        <v>43265</v>
      </c>
      <c r="U782" t="str">
        <f t="shared" si="111"/>
        <v>TEMPORAL</v>
      </c>
      <c r="V782" t="str">
        <f t="shared" si="112"/>
        <v>X ASC. DE RUBEN SANTACRUZ X VACS. DE</v>
      </c>
      <c r="W782" t="str">
        <f t="shared" si="113"/>
        <v/>
      </c>
      <c r="X782" t="str">
        <f t="shared" si="114"/>
        <v/>
      </c>
      <c r="Y782" t="str">
        <f t="shared" si="115"/>
        <v/>
      </c>
      <c r="Z782" t="str">
        <f t="shared" si="116"/>
        <v/>
      </c>
    </row>
    <row r="783" spans="1:26" x14ac:dyDescent="0.25">
      <c r="A783" t="s">
        <v>1334</v>
      </c>
      <c r="B783" t="s">
        <v>1335</v>
      </c>
      <c r="C783" t="s">
        <v>5</v>
      </c>
      <c r="D783">
        <v>312219</v>
      </c>
      <c r="E783" s="9">
        <v>43227</v>
      </c>
      <c r="F783" s="9">
        <v>43227</v>
      </c>
      <c r="G783" t="s">
        <v>1336</v>
      </c>
      <c r="H783">
        <v>3</v>
      </c>
      <c r="I783" t="s">
        <v>1150</v>
      </c>
      <c r="P783">
        <f t="shared" si="108"/>
        <v>312219</v>
      </c>
      <c r="Q783">
        <f>MATCH(C783, TPlaza[CLAVE], 0)</f>
        <v>3</v>
      </c>
      <c r="R783">
        <f>IF(B783="", "", MATCH(B783, 'Ausencias Clean'!$M$2:$M$763, 0))</f>
        <v>596</v>
      </c>
      <c r="S783" s="9">
        <f t="shared" si="109"/>
        <v>43227</v>
      </c>
      <c r="T783" s="9">
        <f t="shared" si="110"/>
        <v>43227</v>
      </c>
      <c r="U783" t="str">
        <f t="shared" si="111"/>
        <v>TEMPORAL</v>
      </c>
      <c r="V783" t="str">
        <f t="shared" si="112"/>
        <v>X PERMISO ECONOMICO DE COKITO</v>
      </c>
      <c r="W783" t="str">
        <f t="shared" si="113"/>
        <v>PE-510225-24028600  00003-20180507-20180507-601</v>
      </c>
      <c r="X783" t="str">
        <f t="shared" si="114"/>
        <v/>
      </c>
      <c r="Y783" t="str">
        <f t="shared" si="115"/>
        <v/>
      </c>
      <c r="Z783" t="str">
        <f t="shared" si="116"/>
        <v/>
      </c>
    </row>
    <row r="784" spans="1:26" x14ac:dyDescent="0.25">
      <c r="A784" t="s">
        <v>1337</v>
      </c>
      <c r="B784" t="s">
        <v>1338</v>
      </c>
      <c r="C784" t="s">
        <v>5</v>
      </c>
      <c r="D784">
        <v>312219</v>
      </c>
      <c r="E784" s="9">
        <v>43228</v>
      </c>
      <c r="F784" s="9">
        <v>43229</v>
      </c>
      <c r="G784" t="s">
        <v>1339</v>
      </c>
      <c r="H784">
        <v>3</v>
      </c>
      <c r="I784" t="s">
        <v>1150</v>
      </c>
      <c r="P784">
        <f t="shared" si="108"/>
        <v>312219</v>
      </c>
      <c r="Q784">
        <f>MATCH(C784, TPlaza[CLAVE], 0)</f>
        <v>3</v>
      </c>
      <c r="R784">
        <f>IF(B784="", "", MATCH(B784, 'Ausencias Clean'!$M$2:$M$763, 0))</f>
        <v>597</v>
      </c>
      <c r="S784" s="9">
        <f t="shared" si="109"/>
        <v>43228</v>
      </c>
      <c r="T784" s="9">
        <f t="shared" si="110"/>
        <v>43229</v>
      </c>
      <c r="U784" t="str">
        <f t="shared" si="111"/>
        <v>TEMPORAL</v>
      </c>
      <c r="V784" t="str">
        <f t="shared" si="112"/>
        <v>X PERMISOS RENUNCIABLES DE COKITO</v>
      </c>
      <c r="W784" t="str">
        <f t="shared" si="113"/>
        <v>PE-510225-24028600  00003-20180508-20180509-602</v>
      </c>
      <c r="X784" t="str">
        <f t="shared" si="114"/>
        <v/>
      </c>
      <c r="Y784" t="str">
        <f t="shared" si="115"/>
        <v/>
      </c>
      <c r="Z784" t="str">
        <f t="shared" si="116"/>
        <v/>
      </c>
    </row>
    <row r="785" spans="1:26" x14ac:dyDescent="0.25">
      <c r="A785" t="s">
        <v>1340</v>
      </c>
      <c r="B785" t="s">
        <v>1341</v>
      </c>
      <c r="C785" t="s">
        <v>25</v>
      </c>
      <c r="D785">
        <v>488475</v>
      </c>
      <c r="E785" s="9">
        <v>43235</v>
      </c>
      <c r="F785" s="9">
        <v>43235</v>
      </c>
      <c r="G785" t="s">
        <v>843</v>
      </c>
      <c r="H785">
        <v>13</v>
      </c>
      <c r="I785" t="s">
        <v>379</v>
      </c>
      <c r="P785">
        <f t="shared" si="108"/>
        <v>488475</v>
      </c>
      <c r="Q785">
        <f>MATCH(C785, TPlaza[CLAVE], 0)</f>
        <v>13</v>
      </c>
      <c r="R785" t="e">
        <f>IF(B785="", "", MATCH(B785, 'Ausencias Clean'!$M$2:$M$763, 0))</f>
        <v>#N/A</v>
      </c>
      <c r="S785" s="9">
        <f t="shared" si="109"/>
        <v>43235</v>
      </c>
      <c r="T785" s="9">
        <f t="shared" si="110"/>
        <v>43235</v>
      </c>
      <c r="U785" t="str">
        <f t="shared" si="111"/>
        <v>TEMPORAL</v>
      </c>
      <c r="V785" t="str">
        <f t="shared" si="112"/>
        <v>COBXINICIACION</v>
      </c>
      <c r="W785" t="str">
        <f t="shared" si="113"/>
        <v>CA-313919-240286003093001-20180514-20180518-604</v>
      </c>
      <c r="X785" t="str">
        <f t="shared" si="114"/>
        <v/>
      </c>
      <c r="Y785" t="str">
        <f t="shared" si="115"/>
        <v/>
      </c>
      <c r="Z785" t="str">
        <f t="shared" si="116"/>
        <v/>
      </c>
    </row>
    <row r="786" spans="1:26" x14ac:dyDescent="0.25">
      <c r="A786" t="s">
        <v>1340</v>
      </c>
      <c r="B786" t="s">
        <v>1341</v>
      </c>
      <c r="C786" t="s">
        <v>25</v>
      </c>
      <c r="D786">
        <v>488475</v>
      </c>
      <c r="E786" s="9">
        <v>43237</v>
      </c>
      <c r="F786" s="9">
        <v>43238</v>
      </c>
      <c r="G786" t="s">
        <v>1342</v>
      </c>
      <c r="H786">
        <v>13</v>
      </c>
      <c r="I786" t="s">
        <v>379</v>
      </c>
      <c r="P786">
        <f t="shared" si="108"/>
        <v>488475</v>
      </c>
      <c r="Q786">
        <f>MATCH(C786, TPlaza[CLAVE], 0)</f>
        <v>13</v>
      </c>
      <c r="R786" t="e">
        <f>IF(B786="", "", MATCH(B786, 'Ausencias Clean'!$M$2:$M$763, 0))</f>
        <v>#N/A</v>
      </c>
      <c r="S786" s="9">
        <f t="shared" si="109"/>
        <v>43237</v>
      </c>
      <c r="T786" s="9">
        <f t="shared" si="110"/>
        <v>43238</v>
      </c>
      <c r="U786" t="str">
        <f t="shared" si="111"/>
        <v>TEMPORAL</v>
      </c>
      <c r="V786" t="str">
        <f t="shared" si="112"/>
        <v>X CURSO DE RUBEN SANTACRUZ</v>
      </c>
      <c r="W786" t="str">
        <f t="shared" si="113"/>
        <v>CA-313919-240286003093001-20180514-20180518-604</v>
      </c>
      <c r="X786" t="str">
        <f t="shared" si="114"/>
        <v/>
      </c>
      <c r="Y786" t="str">
        <f t="shared" si="115"/>
        <v/>
      </c>
      <c r="Z786" t="str">
        <f t="shared" si="116"/>
        <v/>
      </c>
    </row>
    <row r="787" spans="1:26" x14ac:dyDescent="0.25">
      <c r="A787" t="s">
        <v>1343</v>
      </c>
      <c r="B787" t="s">
        <v>1344</v>
      </c>
      <c r="C787" t="s">
        <v>65</v>
      </c>
      <c r="D787">
        <v>566173</v>
      </c>
      <c r="E787" s="9">
        <v>43234</v>
      </c>
      <c r="F787" s="9">
        <v>43240</v>
      </c>
      <c r="G787" t="s">
        <v>1345</v>
      </c>
      <c r="H787">
        <v>33</v>
      </c>
      <c r="I787" t="s">
        <v>421</v>
      </c>
      <c r="P787">
        <f t="shared" si="108"/>
        <v>566173</v>
      </c>
      <c r="Q787">
        <f>MATCH(C787, TPlaza[CLAVE], 0)</f>
        <v>33</v>
      </c>
      <c r="R787">
        <f>IF(B787="", "", MATCH(B787, 'Ausencias Clean'!$M$2:$M$763, 0))</f>
        <v>611</v>
      </c>
      <c r="S787" s="9">
        <f t="shared" si="109"/>
        <v>43234</v>
      </c>
      <c r="T787" s="9">
        <f t="shared" si="110"/>
        <v>43240</v>
      </c>
      <c r="U787" t="str">
        <f t="shared" si="111"/>
        <v>TEMPORAL</v>
      </c>
      <c r="V787" t="str">
        <f t="shared" si="112"/>
        <v>X COM. DE HECTORIN</v>
      </c>
      <c r="W787" t="str">
        <f t="shared" si="113"/>
        <v>CO-574454-24028600  10042-20180514-20180520-616</v>
      </c>
      <c r="X787" t="str">
        <f t="shared" si="114"/>
        <v/>
      </c>
      <c r="Y787" t="str">
        <f t="shared" si="115"/>
        <v/>
      </c>
      <c r="Z787" t="str">
        <f t="shared" si="116"/>
        <v/>
      </c>
    </row>
    <row r="788" spans="1:26" x14ac:dyDescent="0.25">
      <c r="A788" t="s">
        <v>1340</v>
      </c>
      <c r="B788" t="s">
        <v>1346</v>
      </c>
      <c r="C788" t="s">
        <v>25</v>
      </c>
      <c r="D788">
        <v>488475</v>
      </c>
      <c r="E788" s="9">
        <v>43239</v>
      </c>
      <c r="F788" s="9">
        <v>43239</v>
      </c>
      <c r="G788" t="s">
        <v>843</v>
      </c>
      <c r="H788">
        <v>13</v>
      </c>
      <c r="I788" t="s">
        <v>379</v>
      </c>
      <c r="P788">
        <f t="shared" si="108"/>
        <v>488475</v>
      </c>
      <c r="Q788">
        <f>MATCH(C788, TPlaza[CLAVE], 0)</f>
        <v>13</v>
      </c>
      <c r="R788">
        <f>IF(B788="", "", MATCH(B788, 'Ausencias Clean'!$M$2:$M$763, 0))</f>
        <v>599</v>
      </c>
      <c r="S788" s="9">
        <f t="shared" si="109"/>
        <v>43239</v>
      </c>
      <c r="T788" s="9">
        <f t="shared" si="110"/>
        <v>43239</v>
      </c>
      <c r="U788" t="str">
        <f t="shared" si="111"/>
        <v>TEMPORAL</v>
      </c>
      <c r="V788" t="str">
        <f t="shared" si="112"/>
        <v>COBXINICIACION</v>
      </c>
      <c r="W788" t="str">
        <f t="shared" si="113"/>
        <v>CA-313919-240286003093001-20180514-20180519-604</v>
      </c>
      <c r="X788" t="str">
        <f t="shared" si="114"/>
        <v/>
      </c>
      <c r="Y788" t="str">
        <f t="shared" si="115"/>
        <v/>
      </c>
      <c r="Z788" t="str">
        <f t="shared" si="116"/>
        <v/>
      </c>
    </row>
    <row r="789" spans="1:26" x14ac:dyDescent="0.25">
      <c r="A789" t="s">
        <v>1347</v>
      </c>
      <c r="B789" t="s">
        <v>1348</v>
      </c>
      <c r="C789" t="s">
        <v>33</v>
      </c>
      <c r="D789">
        <v>361730</v>
      </c>
      <c r="E789" s="9">
        <v>43234</v>
      </c>
      <c r="F789" s="9">
        <v>43249</v>
      </c>
      <c r="G789" t="s">
        <v>1349</v>
      </c>
      <c r="H789">
        <v>17</v>
      </c>
      <c r="I789" t="s">
        <v>447</v>
      </c>
      <c r="P789">
        <f t="shared" si="108"/>
        <v>361730</v>
      </c>
      <c r="Q789">
        <f>MATCH(C789, TPlaza[CLAVE], 0)</f>
        <v>17</v>
      </c>
      <c r="R789">
        <f>IF(B789="", "", MATCH(B789, 'Ausencias Clean'!$M$2:$M$763, 0))</f>
        <v>619</v>
      </c>
      <c r="S789" s="9">
        <f t="shared" si="109"/>
        <v>43234</v>
      </c>
      <c r="T789" s="9">
        <f t="shared" si="110"/>
        <v>43249</v>
      </c>
      <c r="U789" t="str">
        <f t="shared" si="111"/>
        <v>TEMPORAL</v>
      </c>
      <c r="V789" t="str">
        <f t="shared" si="112"/>
        <v>X VACS DE DON TOÑO</v>
      </c>
      <c r="W789" t="str">
        <f t="shared" si="113"/>
        <v>VA-588783-24028600  10008-20180514-20180529-624</v>
      </c>
      <c r="X789" t="str">
        <f t="shared" si="114"/>
        <v/>
      </c>
      <c r="Y789" t="str">
        <f t="shared" si="115"/>
        <v/>
      </c>
      <c r="Z789" t="str">
        <f t="shared" si="116"/>
        <v/>
      </c>
    </row>
    <row r="790" spans="1:26" x14ac:dyDescent="0.25">
      <c r="A790" t="s">
        <v>1350</v>
      </c>
      <c r="B790" t="s">
        <v>1351</v>
      </c>
      <c r="C790" t="s">
        <v>53</v>
      </c>
      <c r="D790">
        <v>254450</v>
      </c>
      <c r="E790" s="9">
        <v>43234</v>
      </c>
      <c r="F790" s="9">
        <v>43240</v>
      </c>
      <c r="G790" t="s">
        <v>1352</v>
      </c>
      <c r="H790">
        <v>27</v>
      </c>
      <c r="I790" t="s">
        <v>1353</v>
      </c>
      <c r="P790">
        <f t="shared" si="108"/>
        <v>254450</v>
      </c>
      <c r="Q790">
        <f>MATCH(C790, TPlaza[CLAVE], 0)</f>
        <v>27</v>
      </c>
      <c r="R790">
        <f>IF(B790="", "", MATCH(B790, 'Ausencias Clean'!$M$2:$M$763, 0))</f>
        <v>601</v>
      </c>
      <c r="S790" s="9">
        <f t="shared" si="109"/>
        <v>43234</v>
      </c>
      <c r="T790" s="9">
        <f t="shared" si="110"/>
        <v>43240</v>
      </c>
      <c r="U790" t="str">
        <f t="shared" si="111"/>
        <v>TEMPORAL</v>
      </c>
      <c r="V790" t="str">
        <f t="shared" si="112"/>
        <v>X CURSO DE CARLOS FERRANT</v>
      </c>
      <c r="W790" t="str">
        <f t="shared" si="113"/>
        <v>CA-605887-240286003000604-20180514-20180518-606</v>
      </c>
      <c r="X790" t="str">
        <f t="shared" si="114"/>
        <v/>
      </c>
      <c r="Y790" t="str">
        <f t="shared" si="115"/>
        <v/>
      </c>
      <c r="Z790" t="str">
        <f t="shared" si="116"/>
        <v/>
      </c>
    </row>
    <row r="791" spans="1:26" x14ac:dyDescent="0.25">
      <c r="A791" t="s">
        <v>1354</v>
      </c>
      <c r="B791" t="s">
        <v>1355</v>
      </c>
      <c r="C791" t="s">
        <v>47</v>
      </c>
      <c r="D791">
        <v>385258</v>
      </c>
      <c r="E791" s="9">
        <v>43236</v>
      </c>
      <c r="F791" s="9">
        <v>43240</v>
      </c>
      <c r="G791" t="s">
        <v>1356</v>
      </c>
      <c r="H791">
        <v>24</v>
      </c>
      <c r="I791" t="s">
        <v>1357</v>
      </c>
      <c r="P791">
        <f t="shared" si="108"/>
        <v>385258</v>
      </c>
      <c r="Q791">
        <f>MATCH(C791, TPlaza[CLAVE], 0)</f>
        <v>24</v>
      </c>
      <c r="R791">
        <f>IF(B791="", "", MATCH(B791, 'Ausencias Clean'!$M$2:$M$763, 0))</f>
        <v>621</v>
      </c>
      <c r="S791" s="9">
        <f t="shared" si="109"/>
        <v>43236</v>
      </c>
      <c r="T791" s="9">
        <f t="shared" si="110"/>
        <v>43240</v>
      </c>
      <c r="U791" t="str">
        <f t="shared" si="111"/>
        <v>TEMPORAL</v>
      </c>
      <c r="V791" t="str">
        <f t="shared" si="112"/>
        <v>X COMISION DE JOSE J. ORTIZ</v>
      </c>
      <c r="W791" t="str">
        <f t="shared" si="113"/>
        <v>CO-426226-240289003004026-20180514-20180520-626</v>
      </c>
      <c r="X791" t="str">
        <f t="shared" si="114"/>
        <v/>
      </c>
      <c r="Y791" t="str">
        <f t="shared" si="115"/>
        <v/>
      </c>
      <c r="Z791" t="str">
        <f t="shared" si="116"/>
        <v/>
      </c>
    </row>
    <row r="792" spans="1:26" x14ac:dyDescent="0.25">
      <c r="A792" t="s">
        <v>1358</v>
      </c>
      <c r="B792" t="s">
        <v>1359</v>
      </c>
      <c r="C792" t="s">
        <v>127</v>
      </c>
      <c r="D792">
        <v>391147</v>
      </c>
      <c r="E792" s="9">
        <v>43234</v>
      </c>
      <c r="F792" s="9">
        <v>43240</v>
      </c>
      <c r="G792" t="s">
        <v>1360</v>
      </c>
      <c r="H792">
        <v>64</v>
      </c>
      <c r="I792" t="s">
        <v>1361</v>
      </c>
      <c r="P792">
        <f t="shared" si="108"/>
        <v>391147</v>
      </c>
      <c r="Q792">
        <f>MATCH(C792, TPlaza[CLAVE], 0)</f>
        <v>64</v>
      </c>
      <c r="R792">
        <f>IF(B792="", "", MATCH(B792, 'Ausencias Clean'!$M$2:$M$763, 0))</f>
        <v>608</v>
      </c>
      <c r="S792" s="9">
        <f t="shared" si="109"/>
        <v>43234</v>
      </c>
      <c r="T792" s="9">
        <f t="shared" si="110"/>
        <v>43240</v>
      </c>
      <c r="U792" t="str">
        <f t="shared" si="111"/>
        <v>TEMPORAL</v>
      </c>
      <c r="V792" t="str">
        <f t="shared" si="112"/>
        <v>X CURSO DE CUATE GAMEZ</v>
      </c>
      <c r="W792" t="str">
        <f t="shared" si="113"/>
        <v>CA-500095-24028600  10018-20180514-20180518-613</v>
      </c>
      <c r="X792" t="str">
        <f t="shared" si="114"/>
        <v/>
      </c>
      <c r="Y792" t="str">
        <f t="shared" si="115"/>
        <v/>
      </c>
      <c r="Z792" t="str">
        <f t="shared" si="116"/>
        <v/>
      </c>
    </row>
    <row r="793" spans="1:26" x14ac:dyDescent="0.25">
      <c r="A793" t="s">
        <v>1362</v>
      </c>
      <c r="B793" t="s">
        <v>1363</v>
      </c>
      <c r="C793" t="s">
        <v>41</v>
      </c>
      <c r="D793">
        <v>419235</v>
      </c>
      <c r="E793" s="9">
        <v>43234</v>
      </c>
      <c r="F793" s="9">
        <v>43238</v>
      </c>
      <c r="G793" t="s">
        <v>1364</v>
      </c>
      <c r="H793">
        <v>21</v>
      </c>
      <c r="I793" t="s">
        <v>390</v>
      </c>
      <c r="P793">
        <f t="shared" si="108"/>
        <v>419235</v>
      </c>
      <c r="Q793">
        <f>MATCH(C793, TPlaza[CLAVE], 0)</f>
        <v>21</v>
      </c>
      <c r="R793">
        <f>IF(B793="", "", MATCH(B793, 'Ausencias Clean'!$M$2:$M$763, 0))</f>
        <v>607</v>
      </c>
      <c r="S793" s="9">
        <f t="shared" si="109"/>
        <v>43234</v>
      </c>
      <c r="T793" s="9">
        <f t="shared" si="110"/>
        <v>43238</v>
      </c>
      <c r="U793" t="str">
        <f t="shared" si="111"/>
        <v>TEMPORAL</v>
      </c>
      <c r="V793" t="str">
        <f t="shared" si="112"/>
        <v>X CURSO DE JORGE DOMINGUEZ</v>
      </c>
      <c r="W793" t="str">
        <f t="shared" si="113"/>
        <v>CA-312224-24028600  10012-20180514-20180518-612</v>
      </c>
      <c r="X793" t="str">
        <f t="shared" si="114"/>
        <v/>
      </c>
      <c r="Y793" t="str">
        <f t="shared" si="115"/>
        <v/>
      </c>
      <c r="Z793" t="str">
        <f t="shared" si="116"/>
        <v/>
      </c>
    </row>
    <row r="794" spans="1:26" x14ac:dyDescent="0.25">
      <c r="A794" t="s">
        <v>1365</v>
      </c>
      <c r="B794" t="s">
        <v>1366</v>
      </c>
      <c r="C794" t="s">
        <v>45</v>
      </c>
      <c r="D794">
        <v>471360</v>
      </c>
      <c r="E794" s="9">
        <v>43234</v>
      </c>
      <c r="F794" s="9">
        <v>43240</v>
      </c>
      <c r="G794" t="s">
        <v>1367</v>
      </c>
      <c r="H794">
        <v>23</v>
      </c>
      <c r="I794" t="s">
        <v>1368</v>
      </c>
      <c r="P794">
        <f t="shared" si="108"/>
        <v>471360</v>
      </c>
      <c r="Q794">
        <f>MATCH(C794, TPlaza[CLAVE], 0)</f>
        <v>23</v>
      </c>
      <c r="R794">
        <f>IF(B794="", "", MATCH(B794, 'Ausencias Clean'!$M$2:$M$763, 0))</f>
        <v>598</v>
      </c>
      <c r="S794" s="9">
        <f t="shared" si="109"/>
        <v>43234</v>
      </c>
      <c r="T794" s="9">
        <f t="shared" si="110"/>
        <v>43240</v>
      </c>
      <c r="U794" t="str">
        <f t="shared" si="111"/>
        <v>TEMPORAL</v>
      </c>
      <c r="V794" t="str">
        <f t="shared" si="112"/>
        <v>X CURSO DE NATIVIDAD OLLERVIDES</v>
      </c>
      <c r="W794" t="str">
        <f t="shared" si="113"/>
        <v>CA-779082-24028600  10014-20180514-20180520-603</v>
      </c>
      <c r="X794" t="str">
        <f t="shared" si="114"/>
        <v/>
      </c>
      <c r="Y794" t="str">
        <f t="shared" si="115"/>
        <v/>
      </c>
      <c r="Z794" t="str">
        <f t="shared" si="116"/>
        <v/>
      </c>
    </row>
    <row r="795" spans="1:26" x14ac:dyDescent="0.25">
      <c r="A795" t="s">
        <v>1369</v>
      </c>
      <c r="B795" t="s">
        <v>1370</v>
      </c>
      <c r="C795" t="s">
        <v>55</v>
      </c>
      <c r="D795">
        <v>472798</v>
      </c>
      <c r="E795" s="9">
        <v>43234</v>
      </c>
      <c r="F795" s="9">
        <v>43239</v>
      </c>
      <c r="G795" t="s">
        <v>1371</v>
      </c>
      <c r="H795">
        <v>28</v>
      </c>
      <c r="I795" t="s">
        <v>1293</v>
      </c>
      <c r="P795">
        <f t="shared" si="108"/>
        <v>472798</v>
      </c>
      <c r="Q795">
        <f>MATCH(C795, TPlaza[CLAVE], 0)</f>
        <v>28</v>
      </c>
      <c r="R795">
        <f>IF(B795="", "", MATCH(B795, 'Ausencias Clean'!$M$2:$M$763, 0))</f>
        <v>603</v>
      </c>
      <c r="S795" s="9">
        <f t="shared" si="109"/>
        <v>43234</v>
      </c>
      <c r="T795" s="9">
        <f t="shared" si="110"/>
        <v>43239</v>
      </c>
      <c r="U795" t="str">
        <f t="shared" si="111"/>
        <v>TEMPORAL</v>
      </c>
      <c r="V795" t="str">
        <f t="shared" si="112"/>
        <v>X CURSO DE ISRAEL RIOS</v>
      </c>
      <c r="W795" t="str">
        <f t="shared" si="113"/>
        <v>CA-567997-24028600  10037-20180514-20180519-608</v>
      </c>
      <c r="X795" t="str">
        <f t="shared" si="114"/>
        <v/>
      </c>
      <c r="Y795" t="str">
        <f t="shared" si="115"/>
        <v/>
      </c>
      <c r="Z795" t="str">
        <f t="shared" si="116"/>
        <v/>
      </c>
    </row>
    <row r="796" spans="1:26" x14ac:dyDescent="0.25">
      <c r="A796" t="s">
        <v>1372</v>
      </c>
      <c r="B796" t="s">
        <v>1373</v>
      </c>
      <c r="C796" t="s">
        <v>35</v>
      </c>
      <c r="D796">
        <v>496833</v>
      </c>
      <c r="E796" s="9">
        <v>43234</v>
      </c>
      <c r="F796" s="9">
        <v>43240</v>
      </c>
      <c r="G796" t="s">
        <v>1374</v>
      </c>
      <c r="H796">
        <v>18</v>
      </c>
      <c r="I796" t="s">
        <v>876</v>
      </c>
      <c r="P796">
        <f t="shared" si="108"/>
        <v>496833</v>
      </c>
      <c r="Q796">
        <f>MATCH(C796, TPlaza[CLAVE], 0)</f>
        <v>18</v>
      </c>
      <c r="R796">
        <f>IF(B796="", "", MATCH(B796, 'Ausencias Clean'!$M$2:$M$763, 0))</f>
        <v>605</v>
      </c>
      <c r="S796" s="9">
        <f t="shared" si="109"/>
        <v>43234</v>
      </c>
      <c r="T796" s="9">
        <f t="shared" si="110"/>
        <v>43240</v>
      </c>
      <c r="U796" t="str">
        <f t="shared" si="111"/>
        <v>TEMPORAL</v>
      </c>
      <c r="V796" t="str">
        <f t="shared" si="112"/>
        <v>X CURSO DE LUIS R. BANDA</v>
      </c>
      <c r="W796" t="str">
        <f t="shared" si="113"/>
        <v>CA-307452-24028600  10009-20180514-20180520-610</v>
      </c>
      <c r="X796" t="str">
        <f t="shared" si="114"/>
        <v/>
      </c>
      <c r="Y796" t="str">
        <f t="shared" si="115"/>
        <v/>
      </c>
      <c r="Z796" t="str">
        <f t="shared" si="116"/>
        <v/>
      </c>
    </row>
    <row r="797" spans="1:26" x14ac:dyDescent="0.25">
      <c r="A797" t="s">
        <v>1375</v>
      </c>
      <c r="B797" t="s">
        <v>1376</v>
      </c>
      <c r="C797" t="s">
        <v>61</v>
      </c>
      <c r="D797">
        <v>569774</v>
      </c>
      <c r="E797" s="9">
        <v>43234</v>
      </c>
      <c r="F797" s="9">
        <v>43239</v>
      </c>
      <c r="G797" t="s">
        <v>1377</v>
      </c>
      <c r="H797">
        <v>31</v>
      </c>
      <c r="I797" t="s">
        <v>555</v>
      </c>
      <c r="P797">
        <f t="shared" si="108"/>
        <v>569774</v>
      </c>
      <c r="Q797">
        <f>MATCH(C797, TPlaza[CLAVE], 0)</f>
        <v>31</v>
      </c>
      <c r="R797">
        <f>IF(B797="", "", MATCH(B797, 'Ausencias Clean'!$M$2:$M$763, 0))</f>
        <v>606</v>
      </c>
      <c r="S797" s="9">
        <f t="shared" si="109"/>
        <v>43234</v>
      </c>
      <c r="T797" s="9">
        <f t="shared" si="110"/>
        <v>43239</v>
      </c>
      <c r="U797" t="str">
        <f t="shared" si="111"/>
        <v>TEMPORAL</v>
      </c>
      <c r="V797" t="str">
        <f t="shared" si="112"/>
        <v>X CURSO DE MARIO FORTUNA</v>
      </c>
      <c r="W797" t="str">
        <f t="shared" si="113"/>
        <v>CA-502171-24028600  10040-20180514-20180519-611</v>
      </c>
      <c r="X797" t="str">
        <f t="shared" si="114"/>
        <v/>
      </c>
      <c r="Y797" t="str">
        <f t="shared" si="115"/>
        <v/>
      </c>
      <c r="Z797" t="str">
        <f t="shared" si="116"/>
        <v/>
      </c>
    </row>
    <row r="798" spans="1:26" x14ac:dyDescent="0.25">
      <c r="A798" t="s">
        <v>1378</v>
      </c>
      <c r="B798" t="s">
        <v>1379</v>
      </c>
      <c r="C798" t="s">
        <v>15</v>
      </c>
      <c r="D798">
        <v>405756</v>
      </c>
      <c r="E798" s="9">
        <v>43234</v>
      </c>
      <c r="F798" s="9">
        <v>43239</v>
      </c>
      <c r="G798" t="s">
        <v>1380</v>
      </c>
      <c r="H798">
        <v>8</v>
      </c>
      <c r="I798" t="s">
        <v>372</v>
      </c>
      <c r="P798">
        <f t="shared" si="108"/>
        <v>405756</v>
      </c>
      <c r="Q798">
        <f>MATCH(C798, TPlaza[CLAVE], 0)</f>
        <v>8</v>
      </c>
      <c r="R798">
        <f>IF(B798="", "", MATCH(B798, 'Ausencias Clean'!$M$2:$M$763, 0))</f>
        <v>600</v>
      </c>
      <c r="S798" s="9">
        <f t="shared" si="109"/>
        <v>43234</v>
      </c>
      <c r="T798" s="9">
        <f t="shared" si="110"/>
        <v>43239</v>
      </c>
      <c r="U798" t="str">
        <f t="shared" si="111"/>
        <v>TEMPORAL</v>
      </c>
      <c r="V798" t="str">
        <f t="shared" si="112"/>
        <v>X CURSO DE JUAN A. GOMEZ</v>
      </c>
      <c r="W798" t="str">
        <f t="shared" si="113"/>
        <v>CA-482433-24028600  10004-20180514-20180519-605</v>
      </c>
      <c r="X798" t="str">
        <f t="shared" si="114"/>
        <v/>
      </c>
      <c r="Y798" t="str">
        <f t="shared" si="115"/>
        <v/>
      </c>
      <c r="Z798" t="str">
        <f t="shared" si="116"/>
        <v/>
      </c>
    </row>
    <row r="799" spans="1:26" x14ac:dyDescent="0.25">
      <c r="A799" t="s">
        <v>1381</v>
      </c>
      <c r="B799" t="s">
        <v>1382</v>
      </c>
      <c r="C799" t="s">
        <v>67</v>
      </c>
      <c r="D799">
        <v>403098</v>
      </c>
      <c r="E799" s="9">
        <v>43234</v>
      </c>
      <c r="F799" s="9">
        <v>43239</v>
      </c>
      <c r="G799" t="s">
        <v>1383</v>
      </c>
      <c r="H799">
        <v>34</v>
      </c>
      <c r="I799" t="s">
        <v>1384</v>
      </c>
      <c r="P799">
        <f t="shared" si="108"/>
        <v>403098</v>
      </c>
      <c r="Q799">
        <f>MATCH(C799, TPlaza[CLAVE], 0)</f>
        <v>34</v>
      </c>
      <c r="R799">
        <f>IF(B799="", "", MATCH(B799, 'Ausencias Clean'!$M$2:$M$763, 0))</f>
        <v>604</v>
      </c>
      <c r="S799" s="9">
        <f t="shared" si="109"/>
        <v>43234</v>
      </c>
      <c r="T799" s="9">
        <f t="shared" si="110"/>
        <v>43239</v>
      </c>
      <c r="U799" t="str">
        <f t="shared" si="111"/>
        <v>TEMPORAL</v>
      </c>
      <c r="V799" t="str">
        <f t="shared" si="112"/>
        <v>X CURSO DE AXEL ORTIZ</v>
      </c>
      <c r="W799" t="str">
        <f t="shared" si="113"/>
        <v>CA-582776-24028600  10043-20180514-20180519-609</v>
      </c>
      <c r="X799" t="str">
        <f t="shared" si="114"/>
        <v/>
      </c>
      <c r="Y799" t="str">
        <f t="shared" si="115"/>
        <v/>
      </c>
      <c r="Z799" t="str">
        <f t="shared" si="116"/>
        <v/>
      </c>
    </row>
    <row r="800" spans="1:26" x14ac:dyDescent="0.25">
      <c r="A800" t="s">
        <v>1385</v>
      </c>
      <c r="B800" t="s">
        <v>1386</v>
      </c>
      <c r="C800" t="s">
        <v>33</v>
      </c>
      <c r="D800">
        <v>891095</v>
      </c>
      <c r="E800" s="9">
        <v>43234</v>
      </c>
      <c r="F800" s="9">
        <v>43238</v>
      </c>
      <c r="G800" t="s">
        <v>1387</v>
      </c>
      <c r="H800">
        <v>17</v>
      </c>
      <c r="I800" t="s">
        <v>369</v>
      </c>
      <c r="P800">
        <f t="shared" si="108"/>
        <v>891095</v>
      </c>
      <c r="Q800">
        <f>MATCH(C800, TPlaza[CLAVE], 0)</f>
        <v>17</v>
      </c>
      <c r="R800">
        <f>IF(B800="", "", MATCH(B800, 'Ausencias Clean'!$M$2:$M$763, 0))</f>
        <v>602</v>
      </c>
      <c r="S800" s="9">
        <f t="shared" si="109"/>
        <v>43234</v>
      </c>
      <c r="T800" s="9">
        <f t="shared" si="110"/>
        <v>43238</v>
      </c>
      <c r="U800" t="str">
        <f t="shared" si="111"/>
        <v>TEMPORAL</v>
      </c>
      <c r="V800" t="str">
        <f t="shared" si="112"/>
        <v>X CURSO DE LUIS D. PIMIENTA</v>
      </c>
      <c r="W800" t="str">
        <f t="shared" si="113"/>
        <v>CA-361730-24028600  10008-20180514-20180518-607</v>
      </c>
      <c r="X800" t="str">
        <f t="shared" si="114"/>
        <v/>
      </c>
      <c r="Y800" t="str">
        <f t="shared" si="115"/>
        <v/>
      </c>
      <c r="Z800" t="str">
        <f t="shared" si="116"/>
        <v/>
      </c>
    </row>
    <row r="801" spans="1:26" x14ac:dyDescent="0.25">
      <c r="A801" t="s">
        <v>1388</v>
      </c>
      <c r="B801" t="s">
        <v>1389</v>
      </c>
      <c r="C801" t="s">
        <v>67</v>
      </c>
      <c r="D801">
        <v>590351</v>
      </c>
      <c r="E801" s="9">
        <v>43243</v>
      </c>
      <c r="F801" s="9">
        <v>43247</v>
      </c>
      <c r="G801" t="s">
        <v>1390</v>
      </c>
      <c r="H801">
        <v>34</v>
      </c>
      <c r="I801" t="s">
        <v>1391</v>
      </c>
      <c r="P801">
        <f t="shared" si="108"/>
        <v>590351</v>
      </c>
      <c r="Q801">
        <f>MATCH(C801, TPlaza[CLAVE], 0)</f>
        <v>34</v>
      </c>
      <c r="R801">
        <f>IF(B801="", "", MATCH(B801, 'Ausencias Clean'!$M$2:$M$763, 0))</f>
        <v>615</v>
      </c>
      <c r="S801" s="9">
        <f t="shared" si="109"/>
        <v>43243</v>
      </c>
      <c r="T801" s="9">
        <f t="shared" si="110"/>
        <v>43247</v>
      </c>
      <c r="U801" t="str">
        <f t="shared" si="111"/>
        <v>TEMPORAL</v>
      </c>
      <c r="V801" t="str">
        <f t="shared" si="112"/>
        <v>X COMISION DE AXEL ORTIZ</v>
      </c>
      <c r="W801" t="str">
        <f t="shared" si="113"/>
        <v>CO-582776-24028600  10043-20180521-20180527-620</v>
      </c>
      <c r="X801" t="str">
        <f t="shared" si="114"/>
        <v/>
      </c>
      <c r="Y801" t="str">
        <f t="shared" si="115"/>
        <v/>
      </c>
      <c r="Z801" t="str">
        <f t="shared" si="116"/>
        <v/>
      </c>
    </row>
    <row r="802" spans="1:26" x14ac:dyDescent="0.25">
      <c r="A802" t="s">
        <v>1392</v>
      </c>
      <c r="B802" t="s">
        <v>1393</v>
      </c>
      <c r="C802" t="s">
        <v>47</v>
      </c>
      <c r="D802">
        <v>886222</v>
      </c>
      <c r="E802" s="9">
        <v>43245</v>
      </c>
      <c r="F802" s="9">
        <v>43245</v>
      </c>
      <c r="G802" t="s">
        <v>1394</v>
      </c>
      <c r="H802">
        <v>24</v>
      </c>
      <c r="I802" t="s">
        <v>468</v>
      </c>
      <c r="P802">
        <f t="shared" si="108"/>
        <v>886222</v>
      </c>
      <c r="Q802">
        <f>MATCH(C802, TPlaza[CLAVE], 0)</f>
        <v>24</v>
      </c>
      <c r="R802">
        <f>IF(B802="", "", MATCH(B802, 'Ausencias Clean'!$M$2:$M$763, 0))</f>
        <v>629</v>
      </c>
      <c r="S802" s="9">
        <f t="shared" si="109"/>
        <v>43245</v>
      </c>
      <c r="T802" s="9">
        <f t="shared" si="110"/>
        <v>43245</v>
      </c>
      <c r="U802" t="str">
        <f t="shared" si="111"/>
        <v>TEMPORAL</v>
      </c>
      <c r="V802" t="str">
        <f t="shared" si="112"/>
        <v>12-5 20284008 REF 12-59 9847 DEL 25.05.2018 - PER. EC CL 150 F-426226</v>
      </c>
      <c r="W802" t="str">
        <f t="shared" si="113"/>
        <v>PE-426226-240289003004026-20180525-20180525-634</v>
      </c>
      <c r="X802" t="str">
        <f t="shared" si="114"/>
        <v/>
      </c>
      <c r="Y802" t="str">
        <f t="shared" si="115"/>
        <v/>
      </c>
      <c r="Z802" t="str">
        <f t="shared" si="116"/>
        <v/>
      </c>
    </row>
    <row r="803" spans="1:26" x14ac:dyDescent="0.25">
      <c r="A803" t="s">
        <v>1395</v>
      </c>
      <c r="B803" t="s">
        <v>1396</v>
      </c>
      <c r="C803" t="s">
        <v>19</v>
      </c>
      <c r="D803">
        <v>317017</v>
      </c>
      <c r="E803" s="9">
        <v>43246</v>
      </c>
      <c r="F803" s="9">
        <v>43280</v>
      </c>
      <c r="G803" t="s">
        <v>1397</v>
      </c>
      <c r="H803">
        <v>10</v>
      </c>
      <c r="I803" t="s">
        <v>332</v>
      </c>
      <c r="P803">
        <f t="shared" si="108"/>
        <v>317017</v>
      </c>
      <c r="Q803">
        <f>MATCH(C803, TPlaza[CLAVE], 0)</f>
        <v>10</v>
      </c>
      <c r="R803">
        <f>IF(B803="", "", MATCH(B803, 'Ausencias Clean'!$M$2:$M$763, 0))</f>
        <v>618</v>
      </c>
      <c r="S803" s="9">
        <f t="shared" si="109"/>
        <v>43246</v>
      </c>
      <c r="T803" s="9">
        <f t="shared" si="110"/>
        <v>43280</v>
      </c>
      <c r="U803" t="str">
        <f t="shared" si="111"/>
        <v>TEMPORAL</v>
      </c>
      <c r="V803" t="str">
        <f t="shared" si="112"/>
        <v>X VACS DE MONTELLANO</v>
      </c>
      <c r="W803" t="str">
        <f t="shared" si="113"/>
        <v>VA-633190-24028600  10006-20180526-20180630-623</v>
      </c>
      <c r="X803" t="str">
        <f t="shared" si="114"/>
        <v/>
      </c>
      <c r="Y803" t="str">
        <f t="shared" si="115"/>
        <v/>
      </c>
      <c r="Z803" t="str">
        <f t="shared" si="116"/>
        <v/>
      </c>
    </row>
    <row r="804" spans="1:26" x14ac:dyDescent="0.25">
      <c r="A804" t="s">
        <v>1398</v>
      </c>
      <c r="B804" t="s">
        <v>1399</v>
      </c>
      <c r="C804" t="s">
        <v>61</v>
      </c>
      <c r="D804">
        <v>569774</v>
      </c>
      <c r="E804" s="9">
        <v>43248</v>
      </c>
      <c r="F804" s="9">
        <v>43254</v>
      </c>
      <c r="G804" t="s">
        <v>1400</v>
      </c>
      <c r="H804">
        <v>31</v>
      </c>
      <c r="I804" t="s">
        <v>555</v>
      </c>
      <c r="P804">
        <f t="shared" si="108"/>
        <v>569774</v>
      </c>
      <c r="Q804">
        <f>MATCH(C804, TPlaza[CLAVE], 0)</f>
        <v>31</v>
      </c>
      <c r="R804">
        <f>IF(B804="", "", MATCH(B804, 'Ausencias Clean'!$M$2:$M$763, 0))</f>
        <v>656</v>
      </c>
      <c r="S804" s="9">
        <f t="shared" si="109"/>
        <v>43248</v>
      </c>
      <c r="T804" s="9">
        <f t="shared" si="110"/>
        <v>43254</v>
      </c>
      <c r="U804" t="str">
        <f t="shared" si="111"/>
        <v>TEMPORAL</v>
      </c>
      <c r="V804" t="str">
        <f t="shared" si="112"/>
        <v>12-5 20289001 20289882 REF 12-59 10190 DEL 30.05.2018 Y 10315 31.05.2018 - X COMISION DE MARIO ERNESTO FORTUNA</v>
      </c>
      <c r="W804" t="str">
        <f t="shared" si="113"/>
        <v>CA-502171-24028600  10040-20180528-20180603-662</v>
      </c>
      <c r="X804" t="str">
        <f t="shared" si="114"/>
        <v/>
      </c>
      <c r="Y804" t="str">
        <f t="shared" si="115"/>
        <v/>
      </c>
      <c r="Z804" t="str">
        <f t="shared" si="116"/>
        <v/>
      </c>
    </row>
    <row r="805" spans="1:26" x14ac:dyDescent="0.25">
      <c r="A805" t="s">
        <v>1401</v>
      </c>
      <c r="B805" t="s">
        <v>1402</v>
      </c>
      <c r="C805" t="s">
        <v>97</v>
      </c>
      <c r="D805">
        <v>476132</v>
      </c>
      <c r="E805" s="9">
        <v>43248</v>
      </c>
      <c r="F805" s="9">
        <v>43282</v>
      </c>
      <c r="G805" t="s">
        <v>1403</v>
      </c>
      <c r="H805">
        <v>49</v>
      </c>
      <c r="I805" t="s">
        <v>1404</v>
      </c>
      <c r="P805">
        <f t="shared" si="108"/>
        <v>476132</v>
      </c>
      <c r="Q805">
        <f>MATCH(C805, TPlaza[CLAVE], 0)</f>
        <v>49</v>
      </c>
      <c r="R805">
        <f>IF(B805="", "", MATCH(B805, 'Ausencias Clean'!$M$2:$M$763, 0))</f>
        <v>630</v>
      </c>
      <c r="S805" s="9">
        <f t="shared" si="109"/>
        <v>43248</v>
      </c>
      <c r="T805" s="9">
        <f t="shared" si="110"/>
        <v>43282</v>
      </c>
      <c r="U805" t="str">
        <f t="shared" si="111"/>
        <v>TEMPORAL</v>
      </c>
      <c r="V805" t="str">
        <f t="shared" si="112"/>
        <v>X VACS DE DUVA</v>
      </c>
      <c r="W805" t="str">
        <f t="shared" si="113"/>
        <v>VA-465378-24028600  10032-20180528-20180701-635</v>
      </c>
      <c r="X805" t="str">
        <f t="shared" si="114"/>
        <v/>
      </c>
      <c r="Y805" t="str">
        <f t="shared" si="115"/>
        <v/>
      </c>
      <c r="Z805" t="str">
        <f t="shared" si="116"/>
        <v/>
      </c>
    </row>
    <row r="806" spans="1:26" x14ac:dyDescent="0.25">
      <c r="C806" t="s">
        <v>1405</v>
      </c>
      <c r="D806">
        <v>764361</v>
      </c>
      <c r="E806" s="9">
        <v>43248</v>
      </c>
      <c r="F806" s="9">
        <v>43258</v>
      </c>
      <c r="G806" t="s">
        <v>1406</v>
      </c>
      <c r="H806" t="s">
        <v>441</v>
      </c>
      <c r="I806" t="s">
        <v>651</v>
      </c>
      <c r="P806">
        <f t="shared" si="108"/>
        <v>764361</v>
      </c>
      <c r="Q806" t="e">
        <f>MATCH(C806, TPlaza[CLAVE], 0)</f>
        <v>#N/A</v>
      </c>
      <c r="R806" t="str">
        <f>IF(B806="", "", MATCH(B806, 'Ausencias Clean'!$M$2:$M$763, 0))</f>
        <v/>
      </c>
      <c r="S806" s="9">
        <f t="shared" si="109"/>
        <v>43248</v>
      </c>
      <c r="T806" s="9">
        <f t="shared" si="110"/>
        <v>43258</v>
      </c>
      <c r="U806" t="str">
        <f t="shared" si="111"/>
        <v>TEMPORAL</v>
      </c>
      <c r="V806" t="str">
        <f t="shared" si="112"/>
        <v>X INCAPACIDAD MEDICA DE ALDAIR NAPOLES</v>
      </c>
      <c r="W806" t="str">
        <f t="shared" si="113"/>
        <v/>
      </c>
      <c r="X806" t="str">
        <f t="shared" si="114"/>
        <v/>
      </c>
      <c r="Y806" t="str">
        <f t="shared" si="115"/>
        <v/>
      </c>
      <c r="Z806" t="str">
        <f t="shared" si="116"/>
        <v/>
      </c>
    </row>
    <row r="807" spans="1:26" x14ac:dyDescent="0.25">
      <c r="A807" t="s">
        <v>1407</v>
      </c>
      <c r="B807" t="s">
        <v>1408</v>
      </c>
      <c r="C807" t="s">
        <v>65</v>
      </c>
      <c r="D807">
        <v>371153</v>
      </c>
      <c r="E807" s="9">
        <v>43249</v>
      </c>
      <c r="F807" s="9">
        <v>43254</v>
      </c>
      <c r="G807" t="s">
        <v>843</v>
      </c>
      <c r="H807">
        <v>33</v>
      </c>
      <c r="I807" t="s">
        <v>1409</v>
      </c>
      <c r="P807">
        <f t="shared" si="108"/>
        <v>371153</v>
      </c>
      <c r="Q807">
        <f>MATCH(C807, TPlaza[CLAVE], 0)</f>
        <v>33</v>
      </c>
      <c r="R807">
        <f>IF(B807="", "", MATCH(B807, 'Ausencias Clean'!$M$2:$M$763, 0))</f>
        <v>658</v>
      </c>
      <c r="S807" s="9">
        <f t="shared" si="109"/>
        <v>43249</v>
      </c>
      <c r="T807" s="9">
        <f t="shared" si="110"/>
        <v>43254</v>
      </c>
      <c r="U807" t="str">
        <f t="shared" si="111"/>
        <v>TEMPORAL</v>
      </c>
      <c r="V807" t="str">
        <f t="shared" si="112"/>
        <v>COBXINICIACION</v>
      </c>
      <c r="W807" t="str">
        <f t="shared" si="113"/>
        <v>CA-574454-24028600  10042-20180528-20180603-664</v>
      </c>
      <c r="X807" t="str">
        <f t="shared" si="114"/>
        <v/>
      </c>
      <c r="Y807" t="str">
        <f t="shared" si="115"/>
        <v/>
      </c>
      <c r="Z807" t="str">
        <f t="shared" si="116"/>
        <v/>
      </c>
    </row>
    <row r="808" spans="1:26" x14ac:dyDescent="0.25">
      <c r="A808" t="s">
        <v>1410</v>
      </c>
      <c r="B808" t="s">
        <v>1411</v>
      </c>
      <c r="C808" t="s">
        <v>53</v>
      </c>
      <c r="D808">
        <v>560646</v>
      </c>
      <c r="E808" s="9">
        <v>43248</v>
      </c>
      <c r="F808" s="9">
        <v>43254</v>
      </c>
      <c r="G808" t="s">
        <v>1352</v>
      </c>
      <c r="H808">
        <v>27</v>
      </c>
      <c r="I808" t="s">
        <v>1412</v>
      </c>
      <c r="P808">
        <f t="shared" si="108"/>
        <v>560646</v>
      </c>
      <c r="Q808">
        <f>MATCH(C808, TPlaza[CLAVE], 0)</f>
        <v>27</v>
      </c>
      <c r="R808">
        <f>IF(B808="", "", MATCH(B808, 'Ausencias Clean'!$M$2:$M$763, 0))</f>
        <v>642</v>
      </c>
      <c r="S808" s="9">
        <f t="shared" si="109"/>
        <v>43248</v>
      </c>
      <c r="T808" s="9">
        <f t="shared" si="110"/>
        <v>43254</v>
      </c>
      <c r="U808" t="str">
        <f t="shared" si="111"/>
        <v>TEMPORAL</v>
      </c>
      <c r="V808" t="str">
        <f t="shared" si="112"/>
        <v>X CURSO DE CARLOS FERRANT</v>
      </c>
      <c r="W808" t="str">
        <f t="shared" si="113"/>
        <v>CA-605887-240286003000604-20180528-20180603-647</v>
      </c>
      <c r="X808" t="str">
        <f t="shared" si="114"/>
        <v/>
      </c>
      <c r="Y808" t="str">
        <f t="shared" si="115"/>
        <v/>
      </c>
      <c r="Z808" t="str">
        <f t="shared" si="116"/>
        <v/>
      </c>
    </row>
    <row r="809" spans="1:26" x14ac:dyDescent="0.25">
      <c r="A809" t="s">
        <v>1413</v>
      </c>
      <c r="B809" t="s">
        <v>1414</v>
      </c>
      <c r="C809" t="s">
        <v>57</v>
      </c>
      <c r="D809">
        <v>396856</v>
      </c>
      <c r="E809" s="9">
        <v>43248</v>
      </c>
      <c r="F809" s="9">
        <v>43254</v>
      </c>
      <c r="G809" t="s">
        <v>1415</v>
      </c>
      <c r="H809">
        <v>29</v>
      </c>
      <c r="I809" t="s">
        <v>1416</v>
      </c>
      <c r="P809">
        <f t="shared" si="108"/>
        <v>396856</v>
      </c>
      <c r="Q809">
        <f>MATCH(C809, TPlaza[CLAVE], 0)</f>
        <v>29</v>
      </c>
      <c r="R809">
        <f>IF(B809="", "", MATCH(B809, 'Ausencias Clean'!$M$2:$M$763, 0))</f>
        <v>640</v>
      </c>
      <c r="S809" s="9">
        <f t="shared" si="109"/>
        <v>43248</v>
      </c>
      <c r="T809" s="9">
        <f t="shared" si="110"/>
        <v>43254</v>
      </c>
      <c r="U809" t="str">
        <f t="shared" si="111"/>
        <v>TEMPORAL</v>
      </c>
      <c r="V809" t="str">
        <f t="shared" si="112"/>
        <v>X CURSO DE JAVIER GONZALEZ</v>
      </c>
      <c r="W809" t="str">
        <f t="shared" si="113"/>
        <v>CA-498009-24028600  10038-20180528-20180603-645</v>
      </c>
      <c r="X809" t="str">
        <f t="shared" si="114"/>
        <v/>
      </c>
      <c r="Y809" t="str">
        <f t="shared" si="115"/>
        <v/>
      </c>
      <c r="Z809" t="str">
        <f t="shared" si="116"/>
        <v/>
      </c>
    </row>
    <row r="810" spans="1:26" x14ac:dyDescent="0.25">
      <c r="A810" t="s">
        <v>1417</v>
      </c>
      <c r="B810" t="s">
        <v>1418</v>
      </c>
      <c r="C810" t="s">
        <v>85</v>
      </c>
      <c r="D810">
        <v>566173</v>
      </c>
      <c r="E810" s="9">
        <v>43249</v>
      </c>
      <c r="F810" s="9">
        <v>43253</v>
      </c>
      <c r="G810" t="s">
        <v>1419</v>
      </c>
      <c r="H810">
        <v>43</v>
      </c>
      <c r="I810" t="s">
        <v>421</v>
      </c>
      <c r="P810">
        <f t="shared" si="108"/>
        <v>566173</v>
      </c>
      <c r="Q810">
        <f>MATCH(C810, TPlaza[CLAVE], 0)</f>
        <v>43</v>
      </c>
      <c r="R810">
        <f>IF(B810="", "", MATCH(B810, 'Ausencias Clean'!$M$2:$M$763, 0))</f>
        <v>631</v>
      </c>
      <c r="S810" s="9">
        <f t="shared" si="109"/>
        <v>43249</v>
      </c>
      <c r="T810" s="9">
        <f t="shared" si="110"/>
        <v>43253</v>
      </c>
      <c r="U810" t="str">
        <f t="shared" si="111"/>
        <v>TEMPORAL</v>
      </c>
      <c r="V810" t="str">
        <f t="shared" si="112"/>
        <v>X CURSO DE MARTIN PADRON</v>
      </c>
      <c r="W810" t="str">
        <f t="shared" si="113"/>
        <v>CA-258993-24028600  10025-20180528-20180602-636</v>
      </c>
      <c r="X810" t="str">
        <f t="shared" si="114"/>
        <v/>
      </c>
      <c r="Y810" t="str">
        <f t="shared" si="115"/>
        <v/>
      </c>
      <c r="Z810" t="str">
        <f t="shared" si="116"/>
        <v/>
      </c>
    </row>
    <row r="811" spans="1:26" x14ac:dyDescent="0.25">
      <c r="A811" t="s">
        <v>1420</v>
      </c>
      <c r="B811" t="s">
        <v>1421</v>
      </c>
      <c r="C811" t="s">
        <v>107</v>
      </c>
      <c r="D811">
        <v>603001</v>
      </c>
      <c r="E811" s="9">
        <v>43249</v>
      </c>
      <c r="F811" s="9">
        <v>43253</v>
      </c>
      <c r="G811" t="s">
        <v>1422</v>
      </c>
      <c r="H811">
        <v>54</v>
      </c>
      <c r="I811" t="s">
        <v>463</v>
      </c>
      <c r="P811">
        <f t="shared" si="108"/>
        <v>603001</v>
      </c>
      <c r="Q811">
        <f>MATCH(C811, TPlaza[CLAVE], 0)</f>
        <v>54</v>
      </c>
      <c r="R811">
        <f>IF(B811="", "", MATCH(B811, 'Ausencias Clean'!$M$2:$M$763, 0))</f>
        <v>632</v>
      </c>
      <c r="S811" s="9">
        <f t="shared" si="109"/>
        <v>43249</v>
      </c>
      <c r="T811" s="9">
        <f t="shared" si="110"/>
        <v>43253</v>
      </c>
      <c r="U811" t="str">
        <f t="shared" si="111"/>
        <v>TEMPORAL</v>
      </c>
      <c r="V811" t="str">
        <f t="shared" si="112"/>
        <v>X CURSO DE LUIS A. GUTIERREZ</v>
      </c>
      <c r="W811" t="str">
        <f t="shared" si="113"/>
        <v>CA-321084-238161003000050901-20180528-20180602-637</v>
      </c>
      <c r="X811" t="str">
        <f t="shared" si="114"/>
        <v/>
      </c>
      <c r="Y811" t="str">
        <f t="shared" si="115"/>
        <v/>
      </c>
      <c r="Z811" t="str">
        <f t="shared" si="116"/>
        <v/>
      </c>
    </row>
    <row r="812" spans="1:26" x14ac:dyDescent="0.25">
      <c r="A812" t="s">
        <v>1423</v>
      </c>
      <c r="B812" t="s">
        <v>1424</v>
      </c>
      <c r="C812" t="s">
        <v>67</v>
      </c>
      <c r="D812">
        <v>447554</v>
      </c>
      <c r="E812" s="9">
        <v>43248</v>
      </c>
      <c r="F812" s="9">
        <v>43253</v>
      </c>
      <c r="G812" t="s">
        <v>1383</v>
      </c>
      <c r="H812">
        <v>34</v>
      </c>
      <c r="I812" t="s">
        <v>617</v>
      </c>
      <c r="P812">
        <f t="shared" si="108"/>
        <v>447554</v>
      </c>
      <c r="Q812">
        <f>MATCH(C812, TPlaza[CLAVE], 0)</f>
        <v>34</v>
      </c>
      <c r="R812">
        <f>IF(B812="", "", MATCH(B812, 'Ausencias Clean'!$M$2:$M$763, 0))</f>
        <v>635</v>
      </c>
      <c r="S812" s="9">
        <f t="shared" si="109"/>
        <v>43248</v>
      </c>
      <c r="T812" s="9">
        <f t="shared" si="110"/>
        <v>43253</v>
      </c>
      <c r="U812" t="str">
        <f t="shared" si="111"/>
        <v>TEMPORAL</v>
      </c>
      <c r="V812" t="str">
        <f t="shared" si="112"/>
        <v>X CURSO DE AXEL ORTIZ</v>
      </c>
      <c r="W812" t="str">
        <f t="shared" si="113"/>
        <v>CA-582776-24028600  10043-20180528-20180602-640</v>
      </c>
      <c r="X812" t="str">
        <f t="shared" si="114"/>
        <v/>
      </c>
      <c r="Y812" t="str">
        <f t="shared" si="115"/>
        <v/>
      </c>
      <c r="Z812" t="str">
        <f t="shared" si="116"/>
        <v/>
      </c>
    </row>
    <row r="813" spans="1:26" x14ac:dyDescent="0.25">
      <c r="A813" t="s">
        <v>1425</v>
      </c>
      <c r="B813" t="s">
        <v>1426</v>
      </c>
      <c r="C813" t="s">
        <v>15</v>
      </c>
      <c r="D813">
        <v>405756</v>
      </c>
      <c r="E813" s="9">
        <v>43248</v>
      </c>
      <c r="F813" s="9">
        <v>43253</v>
      </c>
      <c r="G813" t="s">
        <v>1380</v>
      </c>
      <c r="H813">
        <v>8</v>
      </c>
      <c r="I813" t="s">
        <v>372</v>
      </c>
      <c r="P813">
        <f t="shared" si="108"/>
        <v>405756</v>
      </c>
      <c r="Q813">
        <f>MATCH(C813, TPlaza[CLAVE], 0)</f>
        <v>8</v>
      </c>
      <c r="R813">
        <f>IF(B813="", "", MATCH(B813, 'Ausencias Clean'!$M$2:$M$763, 0))</f>
        <v>633</v>
      </c>
      <c r="S813" s="9">
        <f t="shared" si="109"/>
        <v>43248</v>
      </c>
      <c r="T813" s="9">
        <f t="shared" si="110"/>
        <v>43253</v>
      </c>
      <c r="U813" t="str">
        <f t="shared" si="111"/>
        <v>TEMPORAL</v>
      </c>
      <c r="V813" t="str">
        <f t="shared" si="112"/>
        <v>X CURSO DE JUAN A. GOMEZ</v>
      </c>
      <c r="W813" t="str">
        <f t="shared" si="113"/>
        <v>CA-482433-24028600  10004-20180528-20180602-638</v>
      </c>
      <c r="X813" t="str">
        <f t="shared" si="114"/>
        <v/>
      </c>
      <c r="Y813" t="str">
        <f t="shared" si="115"/>
        <v/>
      </c>
      <c r="Z813" t="str">
        <f t="shared" si="116"/>
        <v/>
      </c>
    </row>
    <row r="814" spans="1:26" x14ac:dyDescent="0.25">
      <c r="A814" t="s">
        <v>1427</v>
      </c>
      <c r="B814" t="s">
        <v>1428</v>
      </c>
      <c r="C814" t="s">
        <v>13</v>
      </c>
      <c r="D814">
        <v>488475</v>
      </c>
      <c r="E814" s="9">
        <v>43248</v>
      </c>
      <c r="F814" s="9">
        <v>43253</v>
      </c>
      <c r="G814" t="s">
        <v>1429</v>
      </c>
      <c r="H814">
        <v>7</v>
      </c>
      <c r="I814" t="s">
        <v>379</v>
      </c>
      <c r="P814">
        <f t="shared" si="108"/>
        <v>488475</v>
      </c>
      <c r="Q814">
        <f>MATCH(C814, TPlaza[CLAVE], 0)</f>
        <v>7</v>
      </c>
      <c r="R814">
        <f>IF(B814="", "", MATCH(B814, 'Ausencias Clean'!$M$2:$M$763, 0))</f>
        <v>636</v>
      </c>
      <c r="S814" s="9">
        <f t="shared" si="109"/>
        <v>43248</v>
      </c>
      <c r="T814" s="9">
        <f t="shared" si="110"/>
        <v>43253</v>
      </c>
      <c r="U814" t="str">
        <f t="shared" si="111"/>
        <v>TEMPORAL</v>
      </c>
      <c r="V814" t="str">
        <f t="shared" si="112"/>
        <v>X CURSO DE JESUS AMAYA</v>
      </c>
      <c r="W814" t="str">
        <f t="shared" si="113"/>
        <v>CA-203376-24028600  10003-20180528-20180602-641</v>
      </c>
      <c r="X814" t="str">
        <f t="shared" si="114"/>
        <v/>
      </c>
      <c r="Y814" t="str">
        <f t="shared" si="115"/>
        <v/>
      </c>
      <c r="Z814" t="str">
        <f t="shared" si="116"/>
        <v/>
      </c>
    </row>
    <row r="815" spans="1:26" x14ac:dyDescent="0.25">
      <c r="A815" t="s">
        <v>1430</v>
      </c>
      <c r="B815" t="s">
        <v>1431</v>
      </c>
      <c r="C815" t="s">
        <v>45</v>
      </c>
      <c r="D815">
        <v>355556</v>
      </c>
      <c r="E815" s="9">
        <v>43248</v>
      </c>
      <c r="F815" s="9">
        <v>43254</v>
      </c>
      <c r="G815" t="s">
        <v>1432</v>
      </c>
      <c r="H815">
        <v>23</v>
      </c>
      <c r="I815" t="s">
        <v>366</v>
      </c>
      <c r="P815">
        <f t="shared" si="108"/>
        <v>355556</v>
      </c>
      <c r="Q815">
        <f>MATCH(C815, TPlaza[CLAVE], 0)</f>
        <v>23</v>
      </c>
      <c r="R815">
        <f>IF(B815="", "", MATCH(B815, 'Ausencias Clean'!$M$2:$M$763, 0))</f>
        <v>654</v>
      </c>
      <c r="S815" s="9">
        <f t="shared" si="109"/>
        <v>43248</v>
      </c>
      <c r="T815" s="9">
        <f t="shared" si="110"/>
        <v>43254</v>
      </c>
      <c r="U815" t="str">
        <f t="shared" si="111"/>
        <v>TEMPORAL</v>
      </c>
      <c r="V815" t="str">
        <f t="shared" si="112"/>
        <v>12-5 20289104 REF 12-59 9838 DEL 25.05.2018 - C6 30.05.2018 CURSO F-779082 DE NATIVIDAD OLLERVIDES</v>
      </c>
      <c r="W815" t="str">
        <f t="shared" si="113"/>
        <v>CA-779082-24028600  10014-20180528-20180603-660</v>
      </c>
      <c r="X815" t="str">
        <f t="shared" si="114"/>
        <v/>
      </c>
      <c r="Y815" t="str">
        <f t="shared" si="115"/>
        <v/>
      </c>
      <c r="Z815" t="str">
        <f t="shared" si="116"/>
        <v/>
      </c>
    </row>
    <row r="816" spans="1:26" x14ac:dyDescent="0.25">
      <c r="A816" t="s">
        <v>1433</v>
      </c>
      <c r="B816" t="s">
        <v>1434</v>
      </c>
      <c r="C816" t="s">
        <v>117</v>
      </c>
      <c r="D816">
        <v>324382</v>
      </c>
      <c r="E816" s="9">
        <v>43252</v>
      </c>
      <c r="F816" s="9">
        <v>43253</v>
      </c>
      <c r="G816" t="s">
        <v>1435</v>
      </c>
      <c r="H816">
        <v>59</v>
      </c>
      <c r="I816" t="s">
        <v>643</v>
      </c>
      <c r="J816" t="s">
        <v>1436</v>
      </c>
      <c r="K816" t="s">
        <v>1437</v>
      </c>
      <c r="L816" t="s">
        <v>1438</v>
      </c>
      <c r="P816">
        <f t="shared" si="108"/>
        <v>324382</v>
      </c>
      <c r="Q816">
        <f>MATCH(C816, TPlaza[CLAVE], 0)</f>
        <v>59</v>
      </c>
      <c r="R816">
        <f>IF(B816="", "", MATCH(B816, 'Ausencias Clean'!$M$2:$M$763, 0))</f>
        <v>638</v>
      </c>
      <c r="S816" s="9">
        <f t="shared" si="109"/>
        <v>43252</v>
      </c>
      <c r="T816" s="9">
        <f t="shared" si="110"/>
        <v>43253</v>
      </c>
      <c r="U816" t="str">
        <f t="shared" si="111"/>
        <v>TEMPORAL</v>
      </c>
      <c r="V816" t="str">
        <f t="shared" si="112"/>
        <v>12-5 20297860</v>
      </c>
      <c r="W816" t="str">
        <f t="shared" si="113"/>
        <v>CA-557767-238161003010025024-20180528-20180602-643</v>
      </c>
      <c r="X816" t="str">
        <f t="shared" si="114"/>
        <v>X CURSO DE CHRISTIAN MENDEZ</v>
      </c>
      <c r="Y816" t="str">
        <f t="shared" si="115"/>
        <v>SUSTITUYE A CHRISTIAN ALBERTO MENDEZ PIMIENTA AUS DE SUS LABORES POR CAPACITACION MENEJO DE MATERIALES PELIGROSOS</v>
      </c>
      <c r="Z816" t="str">
        <f t="shared" si="116"/>
        <v>CAPACITACION F-557767</v>
      </c>
    </row>
    <row r="817" spans="1:26" x14ac:dyDescent="0.25">
      <c r="A817" t="s">
        <v>1439</v>
      </c>
      <c r="B817" t="s">
        <v>1440</v>
      </c>
      <c r="C817" t="s">
        <v>79</v>
      </c>
      <c r="D817">
        <v>496967</v>
      </c>
      <c r="E817" s="9">
        <v>43249</v>
      </c>
      <c r="F817" s="9">
        <v>43253</v>
      </c>
      <c r="G817" t="s">
        <v>1441</v>
      </c>
      <c r="H817">
        <v>40</v>
      </c>
      <c r="I817" t="s">
        <v>1442</v>
      </c>
      <c r="P817">
        <f t="shared" si="108"/>
        <v>496967</v>
      </c>
      <c r="Q817">
        <f>MATCH(C817, TPlaza[CLAVE], 0)</f>
        <v>40</v>
      </c>
      <c r="R817">
        <f>IF(B817="", "", MATCH(B817, 'Ausencias Clean'!$M$2:$M$763, 0))</f>
        <v>634</v>
      </c>
      <c r="S817" s="9">
        <f t="shared" si="109"/>
        <v>43249</v>
      </c>
      <c r="T817" s="9">
        <f t="shared" si="110"/>
        <v>43253</v>
      </c>
      <c r="U817" t="str">
        <f t="shared" si="111"/>
        <v>TEMPORAL</v>
      </c>
      <c r="V817" t="str">
        <f t="shared" si="112"/>
        <v>12-5 20290209 20290349 REF 12-59 10000 DEL 28.05.2018 - CURSO DE MARTINCILLO</v>
      </c>
      <c r="W817" t="str">
        <f t="shared" si="113"/>
        <v>CA-549473-24028600  10017-20180528-20180602-639</v>
      </c>
      <c r="X817" t="str">
        <f t="shared" si="114"/>
        <v/>
      </c>
      <c r="Y817" t="str">
        <f t="shared" si="115"/>
        <v/>
      </c>
      <c r="Z817" t="str">
        <f t="shared" si="116"/>
        <v/>
      </c>
    </row>
    <row r="818" spans="1:26" x14ac:dyDescent="0.25">
      <c r="A818" t="s">
        <v>1443</v>
      </c>
      <c r="B818" t="s">
        <v>1444</v>
      </c>
      <c r="C818" t="s">
        <v>113</v>
      </c>
      <c r="D818">
        <v>385258</v>
      </c>
      <c r="E818" s="9">
        <v>43249</v>
      </c>
      <c r="F818" s="9">
        <v>43253</v>
      </c>
      <c r="G818" t="s">
        <v>1445</v>
      </c>
      <c r="H818">
        <v>57</v>
      </c>
      <c r="I818" t="s">
        <v>1357</v>
      </c>
      <c r="P818">
        <f t="shared" si="108"/>
        <v>385258</v>
      </c>
      <c r="Q818">
        <f>MATCH(C818, TPlaza[CLAVE], 0)</f>
        <v>57</v>
      </c>
      <c r="R818">
        <f>IF(B818="", "", MATCH(B818, 'Ausencias Clean'!$M$2:$M$763, 0))</f>
        <v>639</v>
      </c>
      <c r="S818" s="9">
        <f t="shared" si="109"/>
        <v>43249</v>
      </c>
      <c r="T818" s="9">
        <f t="shared" si="110"/>
        <v>43253</v>
      </c>
      <c r="U818" t="str">
        <f t="shared" si="111"/>
        <v>TEMPORAL</v>
      </c>
      <c r="V818" t="str">
        <f t="shared" si="112"/>
        <v>X CURSO DE MIGUELIN</v>
      </c>
      <c r="W818" t="str">
        <f t="shared" si="113"/>
        <v>CA-517366-238161003010025021-20180528-20180602-644</v>
      </c>
      <c r="X818" t="str">
        <f t="shared" si="114"/>
        <v/>
      </c>
      <c r="Y818" t="str">
        <f t="shared" si="115"/>
        <v/>
      </c>
      <c r="Z818" t="str">
        <f t="shared" si="116"/>
        <v/>
      </c>
    </row>
    <row r="819" spans="1:26" x14ac:dyDescent="0.25">
      <c r="A819" t="s">
        <v>1446</v>
      </c>
      <c r="B819" t="s">
        <v>1447</v>
      </c>
      <c r="C819" t="s">
        <v>55</v>
      </c>
      <c r="D819">
        <v>886222</v>
      </c>
      <c r="E819" s="9">
        <v>43248</v>
      </c>
      <c r="F819" s="9">
        <v>43253</v>
      </c>
      <c r="G819" t="s">
        <v>1448</v>
      </c>
      <c r="H819">
        <v>28</v>
      </c>
      <c r="I819" t="s">
        <v>468</v>
      </c>
      <c r="P819">
        <f t="shared" si="108"/>
        <v>886222</v>
      </c>
      <c r="Q819">
        <f>MATCH(C819, TPlaza[CLAVE], 0)</f>
        <v>28</v>
      </c>
      <c r="R819">
        <f>IF(B819="", "", MATCH(B819, 'Ausencias Clean'!$M$2:$M$763, 0))</f>
        <v>637</v>
      </c>
      <c r="S819" s="9">
        <f t="shared" si="109"/>
        <v>43248</v>
      </c>
      <c r="T819" s="9">
        <f t="shared" si="110"/>
        <v>43253</v>
      </c>
      <c r="U819" t="str">
        <f t="shared" si="111"/>
        <v>TEMPORAL</v>
      </c>
      <c r="V819" t="str">
        <f t="shared" si="112"/>
        <v xml:space="preserve">X CURSO DE ISRAEL RIOS. </v>
      </c>
      <c r="W819" t="str">
        <f t="shared" si="113"/>
        <v>CA-567997-24028600  10037-20180528-20180602-642</v>
      </c>
      <c r="X819" t="str">
        <f t="shared" si="114"/>
        <v/>
      </c>
      <c r="Y819" t="str">
        <f t="shared" si="115"/>
        <v/>
      </c>
      <c r="Z819" t="str">
        <f t="shared" si="116"/>
        <v/>
      </c>
    </row>
    <row r="820" spans="1:26" x14ac:dyDescent="0.25">
      <c r="A820" t="s">
        <v>1449</v>
      </c>
      <c r="B820" t="s">
        <v>1450</v>
      </c>
      <c r="C820" t="s">
        <v>89</v>
      </c>
      <c r="D820">
        <v>317677</v>
      </c>
      <c r="E820" s="9">
        <v>43251</v>
      </c>
      <c r="F820" s="9">
        <v>43251</v>
      </c>
      <c r="G820" t="s">
        <v>843</v>
      </c>
      <c r="H820">
        <v>45</v>
      </c>
      <c r="I820" t="s">
        <v>706</v>
      </c>
      <c r="P820">
        <f t="shared" si="108"/>
        <v>317677</v>
      </c>
      <c r="Q820">
        <f>MATCH(C820, TPlaza[CLAVE], 0)</f>
        <v>45</v>
      </c>
      <c r="R820">
        <f>IF(B820="", "", MATCH(B820, 'Ausencias Clean'!$M$2:$M$763, 0))</f>
        <v>663</v>
      </c>
      <c r="S820" s="9">
        <f t="shared" si="109"/>
        <v>43251</v>
      </c>
      <c r="T820" s="9">
        <f t="shared" si="110"/>
        <v>43251</v>
      </c>
      <c r="U820" t="str">
        <f t="shared" si="111"/>
        <v>TEMPORAL</v>
      </c>
      <c r="V820" t="str">
        <f t="shared" si="112"/>
        <v>COBXINICIACION</v>
      </c>
      <c r="W820" t="str">
        <f t="shared" si="113"/>
        <v>CA-242758-24028600  10018-20180531-20180531-669</v>
      </c>
      <c r="X820" t="str">
        <f t="shared" si="114"/>
        <v/>
      </c>
      <c r="Y820" t="str">
        <f t="shared" si="115"/>
        <v/>
      </c>
      <c r="Z820" t="str">
        <f t="shared" si="116"/>
        <v/>
      </c>
    </row>
    <row r="821" spans="1:26" x14ac:dyDescent="0.25">
      <c r="A821" t="s">
        <v>1451</v>
      </c>
      <c r="B821" t="s">
        <v>1452</v>
      </c>
      <c r="C821" t="s">
        <v>33</v>
      </c>
      <c r="D821">
        <v>521848</v>
      </c>
      <c r="E821" s="9">
        <v>43250</v>
      </c>
      <c r="F821" s="9">
        <v>43250</v>
      </c>
      <c r="G821" t="s">
        <v>1453</v>
      </c>
      <c r="H821">
        <v>17</v>
      </c>
      <c r="I821" t="s">
        <v>1454</v>
      </c>
      <c r="P821">
        <f t="shared" si="108"/>
        <v>521848</v>
      </c>
      <c r="Q821">
        <f>MATCH(C821, TPlaza[CLAVE], 0)</f>
        <v>17</v>
      </c>
      <c r="R821">
        <f>IF(B821="", "", MATCH(B821, 'Ausencias Clean'!$M$2:$M$763, 0))</f>
        <v>667</v>
      </c>
      <c r="S821" s="9">
        <f t="shared" si="109"/>
        <v>43250</v>
      </c>
      <c r="T821" s="9">
        <f t="shared" si="110"/>
        <v>43250</v>
      </c>
      <c r="U821" t="str">
        <f t="shared" si="111"/>
        <v>TEMPORAL</v>
      </c>
      <c r="V821" t="str">
        <f t="shared" si="112"/>
        <v>12-5 20289107 REF 12-59 10119 DEL 29.05.2018 - VACS DE ANTONIO FLORES</v>
      </c>
      <c r="W821" t="str">
        <f t="shared" si="113"/>
        <v>VA-588783-24028600  10008-20180530-20180530-673</v>
      </c>
      <c r="X821" t="str">
        <f t="shared" si="114"/>
        <v/>
      </c>
      <c r="Y821" t="str">
        <f t="shared" si="115"/>
        <v/>
      </c>
      <c r="Z821" t="str">
        <f t="shared" si="116"/>
        <v/>
      </c>
    </row>
    <row r="822" spans="1:26" x14ac:dyDescent="0.25">
      <c r="A822" t="s">
        <v>1455</v>
      </c>
      <c r="B822" t="s">
        <v>1456</v>
      </c>
      <c r="C822" t="s">
        <v>9</v>
      </c>
      <c r="D822">
        <v>434039</v>
      </c>
      <c r="E822" s="9">
        <v>43251</v>
      </c>
      <c r="F822" s="9">
        <v>43251</v>
      </c>
      <c r="G822" t="s">
        <v>1457</v>
      </c>
      <c r="H822">
        <v>5</v>
      </c>
      <c r="I822" t="s">
        <v>307</v>
      </c>
      <c r="P822">
        <f t="shared" si="108"/>
        <v>434039</v>
      </c>
      <c r="Q822">
        <f>MATCH(C822, TPlaza[CLAVE], 0)</f>
        <v>5</v>
      </c>
      <c r="R822">
        <f>IF(B822="", "", MATCH(B822, 'Ausencias Clean'!$M$2:$M$763, 0))</f>
        <v>668</v>
      </c>
      <c r="S822" s="9">
        <f t="shared" si="109"/>
        <v>43251</v>
      </c>
      <c r="T822" s="9">
        <f t="shared" si="110"/>
        <v>43251</v>
      </c>
      <c r="U822" t="str">
        <f t="shared" si="111"/>
        <v>TEMPORAL</v>
      </c>
      <c r="V822" t="str">
        <f t="shared" si="112"/>
        <v>X CURSO DE ADALID</v>
      </c>
      <c r="W822" t="str">
        <f t="shared" si="113"/>
        <v>CA-204126-24028600  10002-20180531-20180531-674</v>
      </c>
      <c r="X822" t="str">
        <f t="shared" si="114"/>
        <v/>
      </c>
      <c r="Y822" t="str">
        <f t="shared" si="115"/>
        <v/>
      </c>
      <c r="Z822" t="str">
        <f t="shared" si="116"/>
        <v/>
      </c>
    </row>
    <row r="823" spans="1:26" x14ac:dyDescent="0.25">
      <c r="A823" t="s">
        <v>1458</v>
      </c>
      <c r="B823" t="s">
        <v>1459</v>
      </c>
      <c r="C823" t="s">
        <v>123</v>
      </c>
      <c r="D823">
        <v>527467</v>
      </c>
      <c r="E823" s="9">
        <v>43251</v>
      </c>
      <c r="F823" s="9">
        <v>43251</v>
      </c>
      <c r="G823" t="s">
        <v>1460</v>
      </c>
      <c r="H823">
        <v>62</v>
      </c>
      <c r="I823" t="s">
        <v>1461</v>
      </c>
      <c r="P823">
        <f t="shared" si="108"/>
        <v>527467</v>
      </c>
      <c r="Q823">
        <f>MATCH(C823, TPlaza[CLAVE], 0)</f>
        <v>62</v>
      </c>
      <c r="R823">
        <f>IF(B823="", "", MATCH(B823, 'Ausencias Clean'!$M$2:$M$763, 0))</f>
        <v>664</v>
      </c>
      <c r="S823" s="9">
        <f t="shared" si="109"/>
        <v>43251</v>
      </c>
      <c r="T823" s="9">
        <f t="shared" si="110"/>
        <v>43251</v>
      </c>
      <c r="U823" t="str">
        <f t="shared" si="111"/>
        <v>TEMPORAL</v>
      </c>
      <c r="V823" t="str">
        <f t="shared" si="112"/>
        <v>X CURSO DE LUIS M. TORRES</v>
      </c>
      <c r="W823" t="str">
        <f t="shared" si="113"/>
        <v>CA-315758-238161003010040796-20180531-20180531-670</v>
      </c>
      <c r="X823" t="str">
        <f t="shared" si="114"/>
        <v/>
      </c>
      <c r="Y823" t="str">
        <f t="shared" si="115"/>
        <v/>
      </c>
      <c r="Z823" t="str">
        <f t="shared" si="116"/>
        <v/>
      </c>
    </row>
    <row r="824" spans="1:26" x14ac:dyDescent="0.25">
      <c r="A824" t="s">
        <v>1462</v>
      </c>
      <c r="B824" t="s">
        <v>1463</v>
      </c>
      <c r="C824" t="s">
        <v>103</v>
      </c>
      <c r="D824">
        <v>899380</v>
      </c>
      <c r="E824" s="9">
        <v>43251</v>
      </c>
      <c r="F824" s="9">
        <v>43251</v>
      </c>
      <c r="G824" t="s">
        <v>1464</v>
      </c>
      <c r="H824">
        <v>52</v>
      </c>
      <c r="I824" t="s">
        <v>1127</v>
      </c>
      <c r="J824" t="s">
        <v>1465</v>
      </c>
      <c r="K824" t="s">
        <v>1466</v>
      </c>
      <c r="L824" t="s">
        <v>1467</v>
      </c>
      <c r="P824">
        <f t="shared" si="108"/>
        <v>899380</v>
      </c>
      <c r="Q824">
        <f>MATCH(C824, TPlaza[CLAVE], 0)</f>
        <v>52</v>
      </c>
      <c r="R824">
        <f>IF(B824="", "", MATCH(B824, 'Ausencias Clean'!$M$2:$M$763, 0))</f>
        <v>666</v>
      </c>
      <c r="S824" s="9">
        <f t="shared" si="109"/>
        <v>43251</v>
      </c>
      <c r="T824" s="9">
        <f t="shared" si="110"/>
        <v>43251</v>
      </c>
      <c r="U824" t="str">
        <f t="shared" si="111"/>
        <v>TEMPORAL</v>
      </c>
      <c r="V824" t="str">
        <f t="shared" si="112"/>
        <v>12-5 20291317</v>
      </c>
      <c r="W824" t="str">
        <f t="shared" si="113"/>
        <v>CA-386444-24028600  10036-20180531-20180531-672</v>
      </c>
      <c r="X824" t="str">
        <f t="shared" si="114"/>
        <v>X CURSO DE JORGE O. RUIZ</v>
      </c>
      <c r="Y824" t="str">
        <f t="shared" si="115"/>
        <v>12-59 10290 DEL 31.05.2018</v>
      </c>
      <c r="Z824" t="str">
        <f t="shared" si="116"/>
        <v>CL 6 01.06.2018 CURSO F386444</v>
      </c>
    </row>
    <row r="825" spans="1:26" x14ac:dyDescent="0.25">
      <c r="C825" t="s">
        <v>105</v>
      </c>
      <c r="D825">
        <v>419985</v>
      </c>
      <c r="E825" s="9">
        <v>43251</v>
      </c>
      <c r="F825" s="9">
        <v>43281</v>
      </c>
      <c r="G825" t="s">
        <v>1468</v>
      </c>
      <c r="H825">
        <v>53</v>
      </c>
      <c r="I825" t="s">
        <v>414</v>
      </c>
      <c r="P825">
        <f t="shared" si="108"/>
        <v>419985</v>
      </c>
      <c r="Q825">
        <f>MATCH(C825, TPlaza[CLAVE], 0)</f>
        <v>53</v>
      </c>
      <c r="R825" t="str">
        <f>IF(B825="", "", MATCH(B825, 'Ausencias Clean'!$M$2:$M$763, 0))</f>
        <v/>
      </c>
      <c r="S825" s="9">
        <f t="shared" si="109"/>
        <v>43251</v>
      </c>
      <c r="T825" s="9">
        <f t="shared" si="110"/>
        <v>43281</v>
      </c>
      <c r="U825" t="str">
        <f t="shared" si="111"/>
        <v>TEMPORAL</v>
      </c>
      <c r="V825" t="str">
        <f t="shared" si="112"/>
        <v>x ASC DE HUMBERTO RIOS EN VACS DE MONTELLANO</v>
      </c>
      <c r="W825" t="str">
        <f t="shared" si="113"/>
        <v/>
      </c>
      <c r="X825" t="str">
        <f t="shared" si="114"/>
        <v/>
      </c>
      <c r="Y825" t="str">
        <f t="shared" si="115"/>
        <v/>
      </c>
      <c r="Z825" t="str">
        <f t="shared" si="116"/>
        <v/>
      </c>
    </row>
    <row r="826" spans="1:26" x14ac:dyDescent="0.25">
      <c r="A826" t="s">
        <v>1469</v>
      </c>
      <c r="B826" t="s">
        <v>1470</v>
      </c>
      <c r="C826" t="s">
        <v>101</v>
      </c>
      <c r="D826">
        <v>417200</v>
      </c>
      <c r="E826" s="9">
        <v>43251</v>
      </c>
      <c r="F826" s="9">
        <v>43251</v>
      </c>
      <c r="G826" t="s">
        <v>1471</v>
      </c>
      <c r="H826">
        <v>51</v>
      </c>
      <c r="I826" t="s">
        <v>436</v>
      </c>
      <c r="P826">
        <f t="shared" si="108"/>
        <v>417200</v>
      </c>
      <c r="Q826">
        <f>MATCH(C826, TPlaza[CLAVE], 0)</f>
        <v>51</v>
      </c>
      <c r="R826">
        <f>IF(B826="", "", MATCH(B826, 'Ausencias Clean'!$M$2:$M$763, 0))</f>
        <v>665</v>
      </c>
      <c r="S826" s="9">
        <f t="shared" si="109"/>
        <v>43251</v>
      </c>
      <c r="T826" s="9">
        <f t="shared" si="110"/>
        <v>43251</v>
      </c>
      <c r="U826" t="str">
        <f t="shared" si="111"/>
        <v>TEMPORAL</v>
      </c>
      <c r="V826" t="str">
        <f t="shared" si="112"/>
        <v>x CURSO DE RUBEN DURAN</v>
      </c>
      <c r="W826" t="str">
        <f t="shared" si="113"/>
        <v>CA-395224-24028600  10035-20180531-20180531-671</v>
      </c>
      <c r="X826" t="str">
        <f t="shared" si="114"/>
        <v/>
      </c>
      <c r="Y826" t="str">
        <f t="shared" si="115"/>
        <v/>
      </c>
      <c r="Z826" t="str">
        <f t="shared" si="116"/>
        <v/>
      </c>
    </row>
    <row r="827" spans="1:26" x14ac:dyDescent="0.25">
      <c r="A827" t="s">
        <v>1472</v>
      </c>
      <c r="B827" t="s">
        <v>1473</v>
      </c>
      <c r="C827" t="s">
        <v>67</v>
      </c>
      <c r="D827">
        <v>886222</v>
      </c>
      <c r="E827" s="9">
        <v>43255</v>
      </c>
      <c r="F827" s="9">
        <v>43255</v>
      </c>
      <c r="G827" t="s">
        <v>843</v>
      </c>
      <c r="H827">
        <v>34</v>
      </c>
      <c r="I827" t="s">
        <v>468</v>
      </c>
      <c r="P827">
        <f t="shared" si="108"/>
        <v>886222</v>
      </c>
      <c r="Q827">
        <f>MATCH(C827, TPlaza[CLAVE], 0)</f>
        <v>34</v>
      </c>
      <c r="R827">
        <f>IF(B827="", "", MATCH(B827, 'Ausencias Clean'!$M$2:$M$763, 0))</f>
        <v>670</v>
      </c>
      <c r="S827" s="9">
        <f t="shared" si="109"/>
        <v>43255</v>
      </c>
      <c r="T827" s="9">
        <f t="shared" si="110"/>
        <v>43255</v>
      </c>
      <c r="U827" t="str">
        <f t="shared" si="111"/>
        <v>TEMPORAL</v>
      </c>
      <c r="V827" t="str">
        <f t="shared" si="112"/>
        <v>COBXINICIACION</v>
      </c>
      <c r="W827" t="str">
        <f t="shared" si="113"/>
        <v>FA-582776-24028600  10043-20180604-20180604-676</v>
      </c>
      <c r="X827" t="str">
        <f t="shared" si="114"/>
        <v/>
      </c>
      <c r="Y827" t="str">
        <f t="shared" si="115"/>
        <v/>
      </c>
      <c r="Z827" t="str">
        <f t="shared" si="116"/>
        <v/>
      </c>
    </row>
    <row r="828" spans="1:26" x14ac:dyDescent="0.25">
      <c r="A828" t="s">
        <v>1474</v>
      </c>
      <c r="B828" t="s">
        <v>1475</v>
      </c>
      <c r="C828" t="s">
        <v>117</v>
      </c>
      <c r="D828">
        <v>603001</v>
      </c>
      <c r="E828" s="9">
        <v>43255</v>
      </c>
      <c r="F828" s="9">
        <v>43259</v>
      </c>
      <c r="G828" t="s">
        <v>843</v>
      </c>
      <c r="H828">
        <v>59</v>
      </c>
      <c r="I828" t="s">
        <v>463</v>
      </c>
      <c r="P828">
        <f t="shared" si="108"/>
        <v>603001</v>
      </c>
      <c r="Q828">
        <f>MATCH(C828, TPlaza[CLAVE], 0)</f>
        <v>59</v>
      </c>
      <c r="R828">
        <f>IF(B828="", "", MATCH(B828, 'Ausencias Clean'!$M$2:$M$763, 0))</f>
        <v>650</v>
      </c>
      <c r="S828" s="9">
        <f t="shared" si="109"/>
        <v>43255</v>
      </c>
      <c r="T828" s="9">
        <f t="shared" si="110"/>
        <v>43259</v>
      </c>
      <c r="U828" t="str">
        <f t="shared" si="111"/>
        <v>TEMPORAL</v>
      </c>
      <c r="V828" t="str">
        <f t="shared" si="112"/>
        <v>COBXINICIACION</v>
      </c>
      <c r="W828" t="str">
        <f t="shared" si="113"/>
        <v>CA-557767-238161003010025024-20180604-20180608-655</v>
      </c>
      <c r="X828" t="str">
        <f t="shared" si="114"/>
        <v/>
      </c>
      <c r="Y828" t="str">
        <f t="shared" si="115"/>
        <v/>
      </c>
      <c r="Z828" t="str">
        <f t="shared" si="116"/>
        <v/>
      </c>
    </row>
    <row r="829" spans="1:26" x14ac:dyDescent="0.25">
      <c r="A829" t="s">
        <v>1476</v>
      </c>
      <c r="B829" t="s">
        <v>1477</v>
      </c>
      <c r="C829" t="s">
        <v>85</v>
      </c>
      <c r="D829">
        <v>566173</v>
      </c>
      <c r="E829" s="9">
        <v>43255</v>
      </c>
      <c r="F829" s="9">
        <v>43260</v>
      </c>
      <c r="G829" t="s">
        <v>1478</v>
      </c>
      <c r="H829">
        <v>43</v>
      </c>
      <c r="I829" t="s">
        <v>421</v>
      </c>
      <c r="P829">
        <f t="shared" si="108"/>
        <v>566173</v>
      </c>
      <c r="Q829">
        <f>MATCH(C829, TPlaza[CLAVE], 0)</f>
        <v>43</v>
      </c>
      <c r="R829">
        <f>IF(B829="", "", MATCH(B829, 'Ausencias Clean'!$M$2:$M$763, 0))</f>
        <v>644</v>
      </c>
      <c r="S829" s="9">
        <f t="shared" si="109"/>
        <v>43255</v>
      </c>
      <c r="T829" s="9">
        <f t="shared" si="110"/>
        <v>43260</v>
      </c>
      <c r="U829" t="str">
        <f t="shared" si="111"/>
        <v>TEMPORAL</v>
      </c>
      <c r="V829" t="str">
        <f t="shared" si="112"/>
        <v>12-5 20289569 REF 12-59 10287 DEL 31.05.2018 - CURSO DE MARTIN PADRON</v>
      </c>
      <c r="W829" t="str">
        <f t="shared" si="113"/>
        <v>CA-258993-24028600  10025-20180604-20180609-649</v>
      </c>
      <c r="X829" t="str">
        <f t="shared" si="114"/>
        <v/>
      </c>
      <c r="Y829" t="str">
        <f t="shared" si="115"/>
        <v/>
      </c>
      <c r="Z829" t="str">
        <f t="shared" si="116"/>
        <v/>
      </c>
    </row>
    <row r="830" spans="1:26" x14ac:dyDescent="0.25">
      <c r="A830" t="s">
        <v>1479</v>
      </c>
      <c r="B830" t="s">
        <v>1480</v>
      </c>
      <c r="C830" t="s">
        <v>15</v>
      </c>
      <c r="D830">
        <v>405756</v>
      </c>
      <c r="E830" s="9">
        <v>43255</v>
      </c>
      <c r="F830" s="9">
        <v>43259</v>
      </c>
      <c r="G830" t="s">
        <v>1481</v>
      </c>
      <c r="H830">
        <v>8</v>
      </c>
      <c r="I830" t="s">
        <v>372</v>
      </c>
      <c r="P830">
        <f t="shared" si="108"/>
        <v>405756</v>
      </c>
      <c r="Q830">
        <f>MATCH(C830, TPlaza[CLAVE], 0)</f>
        <v>8</v>
      </c>
      <c r="R830">
        <f>IF(B830="", "", MATCH(B830, 'Ausencias Clean'!$M$2:$M$763, 0))</f>
        <v>646</v>
      </c>
      <c r="S830" s="9">
        <f t="shared" si="109"/>
        <v>43255</v>
      </c>
      <c r="T830" s="9">
        <f t="shared" si="110"/>
        <v>43259</v>
      </c>
      <c r="U830" t="str">
        <f t="shared" si="111"/>
        <v>TEMPORAL</v>
      </c>
      <c r="V830" t="str">
        <f t="shared" si="112"/>
        <v>12-5 20291220 REF 12-59 10507 DEL 01.06.2018 X CURSO DE JUAN A. GOMEZ</v>
      </c>
      <c r="W830" t="str">
        <f t="shared" si="113"/>
        <v>CA-482433-24028600  10004-20180604-20180608-651</v>
      </c>
      <c r="X830" t="str">
        <f t="shared" si="114"/>
        <v/>
      </c>
      <c r="Y830" t="str">
        <f t="shared" si="115"/>
        <v/>
      </c>
      <c r="Z830" t="str">
        <f t="shared" si="116"/>
        <v/>
      </c>
    </row>
    <row r="831" spans="1:26" x14ac:dyDescent="0.25">
      <c r="A831" t="s">
        <v>1482</v>
      </c>
      <c r="B831" t="s">
        <v>1483</v>
      </c>
      <c r="C831" t="s">
        <v>45</v>
      </c>
      <c r="D831">
        <v>355556</v>
      </c>
      <c r="E831" s="9">
        <v>43255</v>
      </c>
      <c r="F831" s="9">
        <v>43259</v>
      </c>
      <c r="G831" t="s">
        <v>1484</v>
      </c>
      <c r="H831">
        <v>23</v>
      </c>
      <c r="I831" t="s">
        <v>366</v>
      </c>
      <c r="P831">
        <f t="shared" si="108"/>
        <v>355556</v>
      </c>
      <c r="Q831">
        <f>MATCH(C831, TPlaza[CLAVE], 0)</f>
        <v>23</v>
      </c>
      <c r="R831">
        <f>IF(B831="", "", MATCH(B831, 'Ausencias Clean'!$M$2:$M$763, 0))</f>
        <v>651</v>
      </c>
      <c r="S831" s="9">
        <f t="shared" si="109"/>
        <v>43255</v>
      </c>
      <c r="T831" s="9">
        <f t="shared" si="110"/>
        <v>43259</v>
      </c>
      <c r="U831" t="str">
        <f t="shared" si="111"/>
        <v>TEMPORAL</v>
      </c>
      <c r="V831" t="str">
        <f t="shared" si="112"/>
        <v>x NATI EN CURSO</v>
      </c>
      <c r="W831" t="str">
        <f t="shared" si="113"/>
        <v>CA-779082-24028600  10014-20180604-20180608-656</v>
      </c>
      <c r="X831" t="str">
        <f t="shared" si="114"/>
        <v/>
      </c>
      <c r="Y831" t="str">
        <f t="shared" si="115"/>
        <v/>
      </c>
      <c r="Z831" t="str">
        <f t="shared" si="116"/>
        <v/>
      </c>
    </row>
    <row r="832" spans="1:26" x14ac:dyDescent="0.25">
      <c r="A832" t="s">
        <v>1485</v>
      </c>
      <c r="B832" t="s">
        <v>1486</v>
      </c>
      <c r="C832" t="s">
        <v>19</v>
      </c>
      <c r="D832">
        <v>496833</v>
      </c>
      <c r="E832" s="9">
        <v>43255</v>
      </c>
      <c r="F832" s="9">
        <v>43260</v>
      </c>
      <c r="G832" t="s">
        <v>1487</v>
      </c>
      <c r="H832">
        <v>10</v>
      </c>
      <c r="I832" t="s">
        <v>876</v>
      </c>
      <c r="J832" t="s">
        <v>1488</v>
      </c>
      <c r="K832" t="s">
        <v>1489</v>
      </c>
      <c r="L832" t="s">
        <v>1490</v>
      </c>
      <c r="P832">
        <f t="shared" si="108"/>
        <v>496833</v>
      </c>
      <c r="Q832">
        <f>MATCH(C832, TPlaza[CLAVE], 0)</f>
        <v>10</v>
      </c>
      <c r="R832">
        <f>IF(B832="", "", MATCH(B832, 'Ausencias Clean'!$M$2:$M$763, 0))</f>
        <v>643</v>
      </c>
      <c r="S832" s="9">
        <f t="shared" si="109"/>
        <v>43255</v>
      </c>
      <c r="T832" s="9">
        <f t="shared" si="110"/>
        <v>43260</v>
      </c>
      <c r="U832" t="str">
        <f t="shared" si="111"/>
        <v>TEMPORAL</v>
      </c>
      <c r="V832" t="str">
        <f t="shared" si="112"/>
        <v>12-5 20297166</v>
      </c>
      <c r="W832" t="str">
        <f t="shared" si="113"/>
        <v>CA-317017-24028600  10006-20180604-20180608-648</v>
      </c>
      <c r="X832" t="str">
        <f t="shared" si="114"/>
        <v xml:space="preserve">SUSTITUYE A RIOS VELAZQUEZ HUMBERTO F-317017 AUS. DE SUS LAB. POR CAPACITACION MANIOBRAS E IZAJES </v>
      </c>
      <c r="Y832" t="str">
        <f t="shared" si="115"/>
        <v>12-59 NUM 10505 DEL 01.06.2018</v>
      </c>
      <c r="Z832" t="str">
        <f t="shared" si="116"/>
        <v>CL.6'04.06.18 CAP. F-317017</v>
      </c>
    </row>
    <row r="833" spans="1:26" x14ac:dyDescent="0.25">
      <c r="A833" t="s">
        <v>1491</v>
      </c>
      <c r="B833" t="s">
        <v>1492</v>
      </c>
      <c r="C833" t="s">
        <v>55</v>
      </c>
      <c r="D833">
        <v>566508</v>
      </c>
      <c r="E833" s="9">
        <v>43255</v>
      </c>
      <c r="F833" s="9">
        <v>43260</v>
      </c>
      <c r="G833" t="s">
        <v>1493</v>
      </c>
      <c r="H833">
        <v>28</v>
      </c>
      <c r="I833" t="s">
        <v>634</v>
      </c>
      <c r="P833">
        <f t="shared" si="108"/>
        <v>566508</v>
      </c>
      <c r="Q833">
        <f>MATCH(C833, TPlaza[CLAVE], 0)</f>
        <v>28</v>
      </c>
      <c r="R833">
        <f>IF(B833="", "", MATCH(B833, 'Ausencias Clean'!$M$2:$M$763, 0))</f>
        <v>652</v>
      </c>
      <c r="S833" s="9">
        <f t="shared" si="109"/>
        <v>43255</v>
      </c>
      <c r="T833" s="9">
        <f t="shared" si="110"/>
        <v>43260</v>
      </c>
      <c r="U833" t="str">
        <f t="shared" si="111"/>
        <v>TEMPORAL</v>
      </c>
      <c r="V833" t="str">
        <f t="shared" si="112"/>
        <v>X ISRAEL RIOS EN CURSO</v>
      </c>
      <c r="W833" t="str">
        <f t="shared" si="113"/>
        <v>CA-567997-24028600  10037-20180604-20180608-657</v>
      </c>
      <c r="X833" t="str">
        <f t="shared" si="114"/>
        <v/>
      </c>
      <c r="Y833" t="str">
        <f t="shared" si="115"/>
        <v/>
      </c>
      <c r="Z833" t="str">
        <f t="shared" si="116"/>
        <v/>
      </c>
    </row>
    <row r="834" spans="1:26" x14ac:dyDescent="0.25">
      <c r="C834" t="s">
        <v>147</v>
      </c>
      <c r="D834">
        <v>337646</v>
      </c>
      <c r="E834" s="9">
        <v>43256</v>
      </c>
      <c r="F834" s="9">
        <v>43283</v>
      </c>
      <c r="G834" t="s">
        <v>1494</v>
      </c>
      <c r="H834">
        <v>74</v>
      </c>
      <c r="I834" t="s">
        <v>1495</v>
      </c>
      <c r="P834">
        <f t="shared" ref="P834:P897" si="117">D834</f>
        <v>337646</v>
      </c>
      <c r="Q834">
        <f>MATCH(C834, TPlaza[CLAVE], 0)</f>
        <v>74</v>
      </c>
      <c r="R834" t="str">
        <f>IF(B834="", "", MATCH(B834, 'Ausencias Clean'!$M$2:$M$763, 0))</f>
        <v/>
      </c>
      <c r="S834" s="9">
        <f t="shared" ref="S834:S897" si="118">E834</f>
        <v>43256</v>
      </c>
      <c r="T834" s="9">
        <f t="shared" ref="T834:T897" si="119">F834</f>
        <v>43283</v>
      </c>
      <c r="U834" t="str">
        <f t="shared" ref="U834:U897" si="120">IF(F834=DATE(9999, 12,31), "DEFINITIVO", "TEMPORAL")</f>
        <v>TEMPORAL</v>
      </c>
      <c r="V834" t="str">
        <f t="shared" ref="V834:V897" si="121">IF(G834="", "", G834)</f>
        <v>EN RENUNCIA DE AARON COBOS</v>
      </c>
      <c r="W834" t="str">
        <f t="shared" ref="W834:W897" si="122">IF(B834="", "", B834)</f>
        <v/>
      </c>
      <c r="X834" t="str">
        <f t="shared" ref="X834:X897" si="123">IF(J834="", "", J834)</f>
        <v/>
      </c>
      <c r="Y834" t="str">
        <f t="shared" ref="Y834:Y897" si="124">IF(K834="", "", K834)</f>
        <v/>
      </c>
      <c r="Z834" t="str">
        <f t="shared" ref="Z834:Z897" si="125">IF(L834="", "", L834)</f>
        <v/>
      </c>
    </row>
    <row r="835" spans="1:26" x14ac:dyDescent="0.25">
      <c r="A835" t="s">
        <v>1496</v>
      </c>
      <c r="B835" t="s">
        <v>1497</v>
      </c>
      <c r="C835" t="s">
        <v>121</v>
      </c>
      <c r="D835">
        <v>539767</v>
      </c>
      <c r="E835" s="9">
        <v>43256</v>
      </c>
      <c r="F835" s="9">
        <v>43288</v>
      </c>
      <c r="G835" t="s">
        <v>1498</v>
      </c>
      <c r="H835">
        <v>61</v>
      </c>
      <c r="I835" t="s">
        <v>341</v>
      </c>
      <c r="P835">
        <f t="shared" si="117"/>
        <v>539767</v>
      </c>
      <c r="Q835">
        <f>MATCH(C835, TPlaza[CLAVE], 0)</f>
        <v>61</v>
      </c>
      <c r="R835">
        <f>IF(B835="", "", MATCH(B835, 'Ausencias Clean'!$M$2:$M$763, 0))</f>
        <v>672</v>
      </c>
      <c r="S835" s="9">
        <f t="shared" si="118"/>
        <v>43256</v>
      </c>
      <c r="T835" s="9">
        <f t="shared" si="119"/>
        <v>43288</v>
      </c>
      <c r="U835" t="str">
        <f t="shared" si="120"/>
        <v>TEMPORAL</v>
      </c>
      <c r="V835" t="str">
        <f t="shared" si="121"/>
        <v>X VACS DE MIGUEL GALLARDO R.</v>
      </c>
      <c r="W835" t="str">
        <f t="shared" si="122"/>
        <v>VA-369907-238161003010040793-20180603-20180707-678</v>
      </c>
      <c r="X835" t="str">
        <f t="shared" si="123"/>
        <v/>
      </c>
      <c r="Y835" t="str">
        <f t="shared" si="124"/>
        <v/>
      </c>
      <c r="Z835" t="str">
        <f t="shared" si="125"/>
        <v/>
      </c>
    </row>
    <row r="836" spans="1:26" x14ac:dyDescent="0.25">
      <c r="C836" t="s">
        <v>139</v>
      </c>
      <c r="D836">
        <v>516702</v>
      </c>
      <c r="E836" s="9">
        <v>43256</v>
      </c>
      <c r="F836" s="9">
        <v>43288</v>
      </c>
      <c r="G836" t="s">
        <v>1499</v>
      </c>
      <c r="H836">
        <v>70</v>
      </c>
      <c r="I836" t="s">
        <v>397</v>
      </c>
      <c r="P836">
        <f t="shared" si="117"/>
        <v>516702</v>
      </c>
      <c r="Q836">
        <f>MATCH(C836, TPlaza[CLAVE], 0)</f>
        <v>70</v>
      </c>
      <c r="R836" t="str">
        <f>IF(B836="", "", MATCH(B836, 'Ausencias Clean'!$M$2:$M$763, 0))</f>
        <v/>
      </c>
      <c r="S836" s="9">
        <f t="shared" si="118"/>
        <v>43256</v>
      </c>
      <c r="T836" s="9">
        <f t="shared" si="119"/>
        <v>43288</v>
      </c>
      <c r="U836" t="str">
        <f t="shared" si="120"/>
        <v>TEMPORAL</v>
      </c>
      <c r="V836" t="str">
        <f t="shared" si="121"/>
        <v>X ASC. DE JUAN I. SALAS EN VACS DE MIGUEL GALLARDO</v>
      </c>
      <c r="W836" t="str">
        <f t="shared" si="122"/>
        <v/>
      </c>
      <c r="X836" t="str">
        <f t="shared" si="123"/>
        <v/>
      </c>
      <c r="Y836" t="str">
        <f t="shared" si="124"/>
        <v/>
      </c>
      <c r="Z836" t="str">
        <f t="shared" si="125"/>
        <v/>
      </c>
    </row>
    <row r="837" spans="1:26" x14ac:dyDescent="0.25">
      <c r="A837" t="s">
        <v>1500</v>
      </c>
      <c r="B837" t="s">
        <v>1501</v>
      </c>
      <c r="C837" t="s">
        <v>79</v>
      </c>
      <c r="D837">
        <v>521848</v>
      </c>
      <c r="E837" s="9">
        <v>43255</v>
      </c>
      <c r="F837" s="9">
        <v>43260</v>
      </c>
      <c r="G837" t="s">
        <v>1502</v>
      </c>
      <c r="H837">
        <v>40</v>
      </c>
      <c r="I837" t="s">
        <v>1454</v>
      </c>
      <c r="P837">
        <f t="shared" si="117"/>
        <v>521848</v>
      </c>
      <c r="Q837">
        <f>MATCH(C837, TPlaza[CLAVE], 0)</f>
        <v>40</v>
      </c>
      <c r="R837">
        <f>IF(B837="", "", MATCH(B837, 'Ausencias Clean'!$M$2:$M$763, 0))</f>
        <v>645</v>
      </c>
      <c r="S837" s="9">
        <f t="shared" si="118"/>
        <v>43255</v>
      </c>
      <c r="T837" s="9">
        <f t="shared" si="119"/>
        <v>43260</v>
      </c>
      <c r="U837" t="str">
        <f t="shared" si="120"/>
        <v>TEMPORAL</v>
      </c>
      <c r="V837" t="str">
        <f t="shared" si="121"/>
        <v>X CURSO DE MARTIN A. CONSTANTINO</v>
      </c>
      <c r="W837" t="str">
        <f t="shared" si="122"/>
        <v>CA-549473-24028600  10017-20180604-20180609-650</v>
      </c>
      <c r="X837" t="str">
        <f t="shared" si="123"/>
        <v/>
      </c>
      <c r="Y837" t="str">
        <f t="shared" si="124"/>
        <v/>
      </c>
      <c r="Z837" t="str">
        <f t="shared" si="125"/>
        <v/>
      </c>
    </row>
    <row r="838" spans="1:26" x14ac:dyDescent="0.25">
      <c r="A838" t="s">
        <v>1503</v>
      </c>
      <c r="B838" t="s">
        <v>1504</v>
      </c>
      <c r="C838" t="s">
        <v>53</v>
      </c>
      <c r="D838">
        <v>320894</v>
      </c>
      <c r="E838" s="9">
        <v>43255</v>
      </c>
      <c r="F838" s="9">
        <v>43259</v>
      </c>
      <c r="G838" t="s">
        <v>1352</v>
      </c>
      <c r="H838">
        <v>27</v>
      </c>
      <c r="I838" t="s">
        <v>1505</v>
      </c>
      <c r="P838">
        <f t="shared" si="117"/>
        <v>320894</v>
      </c>
      <c r="Q838">
        <f>MATCH(C838, TPlaza[CLAVE], 0)</f>
        <v>27</v>
      </c>
      <c r="R838">
        <f>IF(B838="", "", MATCH(B838, 'Ausencias Clean'!$M$2:$M$763, 0))</f>
        <v>648</v>
      </c>
      <c r="S838" s="9">
        <f t="shared" si="118"/>
        <v>43255</v>
      </c>
      <c r="T838" s="9">
        <f t="shared" si="119"/>
        <v>43259</v>
      </c>
      <c r="U838" t="str">
        <f t="shared" si="120"/>
        <v>TEMPORAL</v>
      </c>
      <c r="V838" t="str">
        <f t="shared" si="121"/>
        <v>X CURSO DE CARLOS FERRANT</v>
      </c>
      <c r="W838" t="str">
        <f t="shared" si="122"/>
        <v>CA-605887-240286003000604-20180604-20180608-653</v>
      </c>
      <c r="X838" t="str">
        <f t="shared" si="123"/>
        <v/>
      </c>
      <c r="Y838" t="str">
        <f t="shared" si="124"/>
        <v/>
      </c>
      <c r="Z838" t="str">
        <f t="shared" si="125"/>
        <v/>
      </c>
    </row>
    <row r="839" spans="1:26" x14ac:dyDescent="0.25">
      <c r="A839" t="s">
        <v>1506</v>
      </c>
      <c r="B839" t="s">
        <v>1507</v>
      </c>
      <c r="C839" t="s">
        <v>119</v>
      </c>
      <c r="D839">
        <v>447554</v>
      </c>
      <c r="E839" s="9">
        <v>43255</v>
      </c>
      <c r="F839" s="9">
        <v>43260</v>
      </c>
      <c r="G839" t="s">
        <v>1508</v>
      </c>
      <c r="H839">
        <v>60</v>
      </c>
      <c r="I839" t="s">
        <v>617</v>
      </c>
      <c r="P839">
        <f t="shared" si="117"/>
        <v>447554</v>
      </c>
      <c r="Q839">
        <f>MATCH(C839, TPlaza[CLAVE], 0)</f>
        <v>60</v>
      </c>
      <c r="R839">
        <f>IF(B839="", "", MATCH(B839, 'Ausencias Clean'!$M$2:$M$763, 0))</f>
        <v>647</v>
      </c>
      <c r="S839" s="9">
        <f t="shared" si="118"/>
        <v>43255</v>
      </c>
      <c r="T839" s="9">
        <f t="shared" si="119"/>
        <v>43260</v>
      </c>
      <c r="U839" t="str">
        <f t="shared" si="120"/>
        <v>TEMPORAL</v>
      </c>
      <c r="V839" t="str">
        <f t="shared" si="121"/>
        <v>X CURSO DE FABIAN GUTIERREZ</v>
      </c>
      <c r="W839" t="str">
        <f t="shared" si="122"/>
        <v>CA-652482-238161003010025020-20180604-20180609-652</v>
      </c>
      <c r="X839" t="str">
        <f t="shared" si="123"/>
        <v/>
      </c>
      <c r="Y839" t="str">
        <f t="shared" si="124"/>
        <v/>
      </c>
      <c r="Z839" t="str">
        <f t="shared" si="125"/>
        <v/>
      </c>
    </row>
    <row r="840" spans="1:26" x14ac:dyDescent="0.25">
      <c r="A840" t="s">
        <v>1509</v>
      </c>
      <c r="B840" t="s">
        <v>1510</v>
      </c>
      <c r="C840" t="s">
        <v>121</v>
      </c>
      <c r="D840">
        <v>899380</v>
      </c>
      <c r="E840" s="9">
        <v>43255</v>
      </c>
      <c r="F840" s="9">
        <v>43259</v>
      </c>
      <c r="G840" t="s">
        <v>1511</v>
      </c>
      <c r="H840">
        <v>61</v>
      </c>
      <c r="I840" t="s">
        <v>1127</v>
      </c>
      <c r="P840">
        <f t="shared" si="117"/>
        <v>899380</v>
      </c>
      <c r="Q840">
        <f>MATCH(C840, TPlaza[CLAVE], 0)</f>
        <v>61</v>
      </c>
      <c r="R840">
        <f>IF(B840="", "", MATCH(B840, 'Ausencias Clean'!$M$2:$M$763, 0))</f>
        <v>641</v>
      </c>
      <c r="S840" s="9">
        <f t="shared" si="118"/>
        <v>43255</v>
      </c>
      <c r="T840" s="9">
        <f t="shared" si="119"/>
        <v>43259</v>
      </c>
      <c r="U840" t="str">
        <f t="shared" si="120"/>
        <v>TEMPORAL</v>
      </c>
      <c r="V840" t="str">
        <f t="shared" si="121"/>
        <v>X CURSO DE RUBEN DURAN</v>
      </c>
      <c r="W840" t="str">
        <f t="shared" si="122"/>
        <v>CA-395224-24028600  10035-20180604-20180608-646</v>
      </c>
      <c r="X840" t="str">
        <f t="shared" si="123"/>
        <v/>
      </c>
      <c r="Y840" t="str">
        <f t="shared" si="124"/>
        <v/>
      </c>
      <c r="Z840" t="str">
        <f t="shared" si="125"/>
        <v/>
      </c>
    </row>
    <row r="841" spans="1:26" x14ac:dyDescent="0.25">
      <c r="A841" t="s">
        <v>1512</v>
      </c>
      <c r="B841" t="s">
        <v>1513</v>
      </c>
      <c r="C841" t="s">
        <v>71</v>
      </c>
      <c r="D841">
        <v>452405</v>
      </c>
      <c r="E841" s="9">
        <v>43257</v>
      </c>
      <c r="F841" s="9">
        <v>43257</v>
      </c>
      <c r="G841" t="s">
        <v>1514</v>
      </c>
      <c r="H841">
        <v>36</v>
      </c>
      <c r="I841" t="s">
        <v>386</v>
      </c>
      <c r="P841">
        <f t="shared" si="117"/>
        <v>452405</v>
      </c>
      <c r="Q841">
        <f>MATCH(C841, TPlaza[CLAVE], 0)</f>
        <v>36</v>
      </c>
      <c r="R841">
        <f>IF(B841="", "", MATCH(B841, 'Ausencias Clean'!$M$2:$M$763, 0))</f>
        <v>682</v>
      </c>
      <c r="S841" s="9">
        <f t="shared" si="118"/>
        <v>43257</v>
      </c>
      <c r="T841" s="9">
        <f t="shared" si="119"/>
        <v>43257</v>
      </c>
      <c r="U841" t="str">
        <f t="shared" si="120"/>
        <v>TEMPORAL</v>
      </c>
      <c r="V841" t="str">
        <f t="shared" si="121"/>
        <v>COBXINICIACION - ECONOMICO DE SERGIO VELAZQUEZ</v>
      </c>
      <c r="W841" t="str">
        <f t="shared" si="122"/>
        <v>PE-466911-240286003031129-20180606-20180606-688</v>
      </c>
      <c r="X841" t="str">
        <f t="shared" si="123"/>
        <v/>
      </c>
      <c r="Y841" t="str">
        <f t="shared" si="124"/>
        <v/>
      </c>
      <c r="Z841" t="str">
        <f t="shared" si="125"/>
        <v/>
      </c>
    </row>
    <row r="842" spans="1:26" x14ac:dyDescent="0.25">
      <c r="A842" t="s">
        <v>1515</v>
      </c>
      <c r="B842" t="s">
        <v>1516</v>
      </c>
      <c r="C842" t="s">
        <v>43</v>
      </c>
      <c r="D842">
        <v>420357</v>
      </c>
      <c r="E842" s="9">
        <v>43255</v>
      </c>
      <c r="F842" s="9">
        <v>43278</v>
      </c>
      <c r="G842" t="s">
        <v>1517</v>
      </c>
      <c r="H842">
        <v>22</v>
      </c>
      <c r="I842" t="s">
        <v>460</v>
      </c>
      <c r="J842" t="s">
        <v>1518</v>
      </c>
      <c r="K842" t="s">
        <v>1519</v>
      </c>
      <c r="L842" t="s">
        <v>1520</v>
      </c>
      <c r="P842">
        <f t="shared" si="117"/>
        <v>420357</v>
      </c>
      <c r="Q842">
        <f>MATCH(C842, TPlaza[CLAVE], 0)</f>
        <v>22</v>
      </c>
      <c r="R842">
        <f>IF(B842="", "", MATCH(B842, 'Ausencias Clean'!$M$2:$M$763, 0))</f>
        <v>673</v>
      </c>
      <c r="S842" s="9">
        <f t="shared" si="118"/>
        <v>43255</v>
      </c>
      <c r="T842" s="9">
        <f t="shared" si="119"/>
        <v>43278</v>
      </c>
      <c r="U842" t="str">
        <f t="shared" si="120"/>
        <v>TEMPORAL</v>
      </c>
      <c r="V842" t="str">
        <f t="shared" si="121"/>
        <v>X VACS DE LUIS A. SANTACRUZ</v>
      </c>
      <c r="W842" t="str">
        <f t="shared" si="122"/>
        <v>VA-511424-24028600  10013-20180604-20180627-679</v>
      </c>
      <c r="X842" t="str">
        <f t="shared" si="123"/>
        <v>SUSTITUYE A F-511424 LUIS ARMANDO SANTACRUZ RAMIREZ AUSENTE DE SUS LABORES POR VACACIONES SEGÚN 12-12-1 757314172001</v>
      </c>
      <c r="Y842" t="str">
        <f t="shared" si="124"/>
        <v>12-59 10691 DEL 05.06.2018</v>
      </c>
      <c r="Z842" t="str">
        <f t="shared" si="125"/>
        <v>CL.6'07.06.18 VACS F-511424</v>
      </c>
    </row>
    <row r="843" spans="1:26" x14ac:dyDescent="0.25">
      <c r="A843" t="s">
        <v>1521</v>
      </c>
      <c r="B843" t="s">
        <v>1522</v>
      </c>
      <c r="C843" t="s">
        <v>107</v>
      </c>
      <c r="D843">
        <v>569774</v>
      </c>
      <c r="E843" s="9">
        <v>43255</v>
      </c>
      <c r="F843" s="9">
        <v>43259</v>
      </c>
      <c r="G843" t="s">
        <v>1422</v>
      </c>
      <c r="H843">
        <v>54</v>
      </c>
      <c r="I843" t="s">
        <v>555</v>
      </c>
      <c r="J843" t="s">
        <v>1523</v>
      </c>
      <c r="K843" t="s">
        <v>1524</v>
      </c>
      <c r="L843" t="s">
        <v>1525</v>
      </c>
      <c r="P843">
        <f t="shared" si="117"/>
        <v>569774</v>
      </c>
      <c r="Q843">
        <f>MATCH(C843, TPlaza[CLAVE], 0)</f>
        <v>54</v>
      </c>
      <c r="R843">
        <f>IF(B843="", "", MATCH(B843, 'Ausencias Clean'!$M$2:$M$763, 0))</f>
        <v>649</v>
      </c>
      <c r="S843" s="9">
        <f t="shared" si="118"/>
        <v>43255</v>
      </c>
      <c r="T843" s="9">
        <f t="shared" si="119"/>
        <v>43259</v>
      </c>
      <c r="U843" t="str">
        <f t="shared" si="120"/>
        <v>TEMPORAL</v>
      </c>
      <c r="V843" t="str">
        <f t="shared" si="121"/>
        <v>X CURSO DE LUIS A. GUTIERREZ</v>
      </c>
      <c r="W843" t="str">
        <f t="shared" si="122"/>
        <v>CA-321084-238161003000050901-20180604-20180608-654</v>
      </c>
      <c r="X843" t="str">
        <f t="shared" si="123"/>
        <v>SUSTITUYE A MARIO ERNESTO FORTUNA GARCIA F-502171 AUS DE SUS LABORES POR COM. ADMVA.</v>
      </c>
      <c r="Y843" t="str">
        <f t="shared" si="124"/>
        <v>INICIACION DE LABORES F-10867. 12-59 #11201 DEL 12.06.2018</v>
      </c>
      <c r="Z843" t="str">
        <f t="shared" si="125"/>
        <v>CUBRE FALTAS DEL 07.06.2018 / CL. 6'28.06.18 COM F-502171</v>
      </c>
    </row>
    <row r="844" spans="1:26" x14ac:dyDescent="0.25">
      <c r="A844" t="s">
        <v>1526</v>
      </c>
      <c r="B844" t="s">
        <v>1527</v>
      </c>
      <c r="C844" t="s">
        <v>61</v>
      </c>
      <c r="D844">
        <v>496967</v>
      </c>
      <c r="E844" s="9">
        <v>43258</v>
      </c>
      <c r="F844" s="9">
        <v>43260</v>
      </c>
      <c r="G844" t="s">
        <v>1528</v>
      </c>
      <c r="H844">
        <v>31</v>
      </c>
      <c r="I844" t="s">
        <v>1442</v>
      </c>
      <c r="P844">
        <f t="shared" si="117"/>
        <v>496967</v>
      </c>
      <c r="Q844">
        <f>MATCH(C844, TPlaza[CLAVE], 0)</f>
        <v>31</v>
      </c>
      <c r="R844">
        <f>IF(B844="", "", MATCH(B844, 'Ausencias Clean'!$M$2:$M$763, 0))</f>
        <v>676</v>
      </c>
      <c r="S844" s="9">
        <f t="shared" si="118"/>
        <v>43258</v>
      </c>
      <c r="T844" s="9">
        <f t="shared" si="119"/>
        <v>43260</v>
      </c>
      <c r="U844" t="str">
        <f t="shared" si="120"/>
        <v>TEMPORAL</v>
      </c>
      <c r="V844" t="str">
        <f t="shared" si="121"/>
        <v>12-5 20297532  12-5 20313775</v>
      </c>
      <c r="W844" t="str">
        <f t="shared" si="122"/>
        <v>CO-502171-24028600  10040-20180606-20180609-682</v>
      </c>
      <c r="X844" t="str">
        <f t="shared" si="123"/>
        <v/>
      </c>
      <c r="Y844" t="str">
        <f t="shared" si="124"/>
        <v/>
      </c>
      <c r="Z844" t="str">
        <f t="shared" si="125"/>
        <v/>
      </c>
    </row>
    <row r="845" spans="1:26" x14ac:dyDescent="0.25">
      <c r="A845" t="s">
        <v>1529</v>
      </c>
      <c r="B845" t="s">
        <v>1530</v>
      </c>
      <c r="C845" t="s">
        <v>71</v>
      </c>
      <c r="D845">
        <v>452405</v>
      </c>
      <c r="E845" s="9">
        <v>43259</v>
      </c>
      <c r="F845" s="9">
        <v>43260</v>
      </c>
      <c r="G845" t="s">
        <v>1531</v>
      </c>
      <c r="H845">
        <v>36</v>
      </c>
      <c r="I845" t="s">
        <v>386</v>
      </c>
      <c r="P845">
        <f t="shared" si="117"/>
        <v>452405</v>
      </c>
      <c r="Q845">
        <f>MATCH(C845, TPlaza[CLAVE], 0)</f>
        <v>36</v>
      </c>
      <c r="R845">
        <f>IF(B845="", "", MATCH(B845, 'Ausencias Clean'!$M$2:$M$763, 0))</f>
        <v>687</v>
      </c>
      <c r="S845" s="9">
        <f t="shared" si="118"/>
        <v>43259</v>
      </c>
      <c r="T845" s="9">
        <f t="shared" si="119"/>
        <v>43260</v>
      </c>
      <c r="U845" t="str">
        <f t="shared" si="120"/>
        <v>TEMPORAL</v>
      </c>
      <c r="V845" t="str">
        <f t="shared" si="121"/>
        <v>X PERMISO ECONOMICO DE SERGIO VELAZQUEZ</v>
      </c>
      <c r="W845" t="str">
        <f t="shared" si="122"/>
        <v>PE-466911-240286003031129-20180608-20180609-693</v>
      </c>
      <c r="X845" t="str">
        <f t="shared" si="123"/>
        <v/>
      </c>
      <c r="Y845" t="str">
        <f t="shared" si="124"/>
        <v/>
      </c>
      <c r="Z845" t="str">
        <f t="shared" si="125"/>
        <v/>
      </c>
    </row>
    <row r="846" spans="1:26" x14ac:dyDescent="0.25">
      <c r="A846" t="s">
        <v>1532</v>
      </c>
      <c r="B846" t="s">
        <v>1533</v>
      </c>
      <c r="C846" t="s">
        <v>65</v>
      </c>
      <c r="D846">
        <v>324382</v>
      </c>
      <c r="E846" s="9">
        <v>43241</v>
      </c>
      <c r="F846" s="9">
        <v>43245</v>
      </c>
      <c r="G846" t="s">
        <v>1345</v>
      </c>
      <c r="H846">
        <v>33</v>
      </c>
      <c r="I846" t="s">
        <v>643</v>
      </c>
      <c r="P846">
        <f t="shared" si="117"/>
        <v>324382</v>
      </c>
      <c r="Q846">
        <f>MATCH(C846, TPlaza[CLAVE], 0)</f>
        <v>33</v>
      </c>
      <c r="R846">
        <f>IF(B846="", "", MATCH(B846, 'Ausencias Clean'!$M$2:$M$763, 0))</f>
        <v>617</v>
      </c>
      <c r="S846" s="9">
        <f t="shared" si="118"/>
        <v>43241</v>
      </c>
      <c r="T846" s="9">
        <f t="shared" si="119"/>
        <v>43245</v>
      </c>
      <c r="U846" t="str">
        <f t="shared" si="120"/>
        <v>TEMPORAL</v>
      </c>
      <c r="V846" t="str">
        <f t="shared" si="121"/>
        <v>X COM. DE HECTORIN</v>
      </c>
      <c r="W846" t="str">
        <f t="shared" si="122"/>
        <v>CO-574454-24028600  10042-20180521-20180525-622</v>
      </c>
      <c r="X846" t="str">
        <f t="shared" si="123"/>
        <v/>
      </c>
      <c r="Y846" t="str">
        <f t="shared" si="124"/>
        <v/>
      </c>
      <c r="Z846" t="str">
        <f t="shared" si="125"/>
        <v/>
      </c>
    </row>
    <row r="847" spans="1:26" x14ac:dyDescent="0.25">
      <c r="A847" t="s">
        <v>1534</v>
      </c>
      <c r="B847" t="s">
        <v>1535</v>
      </c>
      <c r="C847" t="s">
        <v>61</v>
      </c>
      <c r="D847">
        <v>452405</v>
      </c>
      <c r="E847" s="9">
        <v>43262</v>
      </c>
      <c r="F847" s="9">
        <v>43265</v>
      </c>
      <c r="G847" t="s">
        <v>1536</v>
      </c>
      <c r="H847">
        <v>31</v>
      </c>
      <c r="I847" t="s">
        <v>386</v>
      </c>
      <c r="P847">
        <f t="shared" si="117"/>
        <v>452405</v>
      </c>
      <c r="Q847">
        <f>MATCH(C847, TPlaza[CLAVE], 0)</f>
        <v>31</v>
      </c>
      <c r="R847">
        <f>IF(B847="", "", MATCH(B847, 'Ausencias Clean'!$M$2:$M$763, 0))</f>
        <v>690</v>
      </c>
      <c r="S847" s="9">
        <f t="shared" si="118"/>
        <v>43262</v>
      </c>
      <c r="T847" s="9">
        <f t="shared" si="119"/>
        <v>43265</v>
      </c>
      <c r="U847" t="str">
        <f t="shared" si="120"/>
        <v>TEMPORAL</v>
      </c>
      <c r="V847" t="str">
        <f t="shared" si="121"/>
        <v>COBXINICIACION X COM. DE FORTUNA</v>
      </c>
      <c r="W847" t="str">
        <f t="shared" si="122"/>
        <v>CO-502171-24028600  10040-20180611-20180613-696</v>
      </c>
      <c r="X847" t="str">
        <f t="shared" si="123"/>
        <v/>
      </c>
      <c r="Y847" t="str">
        <f t="shared" si="124"/>
        <v/>
      </c>
      <c r="Z847" t="str">
        <f t="shared" si="125"/>
        <v/>
      </c>
    </row>
    <row r="848" spans="1:26" x14ac:dyDescent="0.25">
      <c r="A848" t="s">
        <v>1537</v>
      </c>
      <c r="B848" t="s">
        <v>1538</v>
      </c>
      <c r="C848" t="s">
        <v>65</v>
      </c>
      <c r="D848">
        <v>519677</v>
      </c>
      <c r="E848" s="9">
        <v>43262</v>
      </c>
      <c r="F848" s="9">
        <v>43263</v>
      </c>
      <c r="G848" t="s">
        <v>1539</v>
      </c>
      <c r="H848">
        <v>33</v>
      </c>
      <c r="I848" t="s">
        <v>1277</v>
      </c>
      <c r="J848" t="s">
        <v>1540</v>
      </c>
      <c r="K848" t="s">
        <v>1541</v>
      </c>
      <c r="L848" t="s">
        <v>1542</v>
      </c>
      <c r="P848">
        <f t="shared" si="117"/>
        <v>519677</v>
      </c>
      <c r="Q848">
        <f>MATCH(C848, TPlaza[CLAVE], 0)</f>
        <v>33</v>
      </c>
      <c r="R848">
        <f>IF(B848="", "", MATCH(B848, 'Ausencias Clean'!$M$2:$M$763, 0))</f>
        <v>691</v>
      </c>
      <c r="S848" s="9">
        <f t="shared" si="118"/>
        <v>43262</v>
      </c>
      <c r="T848" s="9">
        <f t="shared" si="119"/>
        <v>43263</v>
      </c>
      <c r="U848" t="str">
        <f t="shared" si="120"/>
        <v>TEMPORAL</v>
      </c>
      <c r="V848" t="str">
        <f t="shared" si="121"/>
        <v>12-5 20299728</v>
      </c>
      <c r="W848" t="str">
        <f t="shared" si="122"/>
        <v>PE-574454-24028600  10042-20180611-20180612-697</v>
      </c>
      <c r="X848" t="str">
        <f t="shared" si="123"/>
        <v>SUSTITUYE A F-574454 HECTOR HEERNANDEZ SANCHEZ AUSENTE DE SUS LABORES POR PERMISO ECONOMICO CL-150 SEGÚN OF. SIND. 2464 FOLIO 10890 07.06.2018</v>
      </c>
      <c r="Y848" t="str">
        <f t="shared" si="124"/>
        <v>12-59 # 11070 DEL 11.06.2018</v>
      </c>
      <c r="Z848" t="str">
        <f t="shared" si="125"/>
        <v>CL-6 13JUN18 CL. 150 F-574454</v>
      </c>
    </row>
    <row r="849" spans="1:26" x14ac:dyDescent="0.25">
      <c r="A849" t="s">
        <v>1543</v>
      </c>
      <c r="B849" t="s">
        <v>1544</v>
      </c>
      <c r="C849" t="s">
        <v>71</v>
      </c>
      <c r="D849">
        <v>452405</v>
      </c>
      <c r="E849" s="9">
        <v>43259</v>
      </c>
      <c r="F849" s="9">
        <v>43260</v>
      </c>
      <c r="G849" t="s">
        <v>1531</v>
      </c>
      <c r="H849">
        <v>36</v>
      </c>
      <c r="I849" t="s">
        <v>386</v>
      </c>
      <c r="P849">
        <f t="shared" si="117"/>
        <v>452405</v>
      </c>
      <c r="Q849">
        <f>MATCH(C849, TPlaza[CLAVE], 0)</f>
        <v>36</v>
      </c>
      <c r="R849">
        <f>IF(B849="", "", MATCH(B849, 'Ausencias Clean'!$M$2:$M$763, 0))</f>
        <v>685</v>
      </c>
      <c r="S849" s="9">
        <f t="shared" si="118"/>
        <v>43259</v>
      </c>
      <c r="T849" s="9">
        <f t="shared" si="119"/>
        <v>43260</v>
      </c>
      <c r="U849" t="str">
        <f t="shared" si="120"/>
        <v>TEMPORAL</v>
      </c>
      <c r="V849" t="str">
        <f t="shared" si="121"/>
        <v>X PERMISO ECONOMICO DE SERGIO VELAZQUEZ</v>
      </c>
      <c r="W849" t="str">
        <f t="shared" si="122"/>
        <v>PE-466911-240286003031129-20180608-20180609-691</v>
      </c>
      <c r="X849" t="str">
        <f t="shared" si="123"/>
        <v/>
      </c>
      <c r="Y849" t="str">
        <f t="shared" si="124"/>
        <v/>
      </c>
      <c r="Z849" t="str">
        <f t="shared" si="125"/>
        <v/>
      </c>
    </row>
    <row r="850" spans="1:26" x14ac:dyDescent="0.25">
      <c r="A850" t="s">
        <v>1545</v>
      </c>
      <c r="B850" t="s">
        <v>1546</v>
      </c>
      <c r="C850" t="s">
        <v>67</v>
      </c>
      <c r="D850">
        <v>566173</v>
      </c>
      <c r="E850" s="9">
        <v>43262</v>
      </c>
      <c r="F850" s="9">
        <v>43281</v>
      </c>
      <c r="G850" t="s">
        <v>1547</v>
      </c>
      <c r="H850">
        <v>34</v>
      </c>
      <c r="I850" t="s">
        <v>421</v>
      </c>
      <c r="P850">
        <f t="shared" si="117"/>
        <v>566173</v>
      </c>
      <c r="Q850">
        <f>MATCH(C850, TPlaza[CLAVE], 0)</f>
        <v>34</v>
      </c>
      <c r="R850">
        <f>IF(B850="", "", MATCH(B850, 'Ausencias Clean'!$M$2:$M$763, 0))</f>
        <v>674</v>
      </c>
      <c r="S850" s="9">
        <f t="shared" si="118"/>
        <v>43262</v>
      </c>
      <c r="T850" s="9">
        <f t="shared" si="119"/>
        <v>43281</v>
      </c>
      <c r="U850" t="str">
        <f t="shared" si="120"/>
        <v>TEMPORAL</v>
      </c>
      <c r="V850" t="str">
        <f t="shared" si="121"/>
        <v xml:space="preserve">X VACS DE AXEL </v>
      </c>
      <c r="W850" t="str">
        <f t="shared" si="122"/>
        <v>VA-582776-24028600  10043-20180606-20180630-680</v>
      </c>
      <c r="X850" t="str">
        <f t="shared" si="123"/>
        <v/>
      </c>
      <c r="Y850" t="str">
        <f t="shared" si="124"/>
        <v/>
      </c>
      <c r="Z850" t="str">
        <f t="shared" si="125"/>
        <v/>
      </c>
    </row>
    <row r="851" spans="1:26" x14ac:dyDescent="0.25">
      <c r="A851" t="s">
        <v>1548</v>
      </c>
      <c r="B851" t="s">
        <v>1549</v>
      </c>
      <c r="C851" t="s">
        <v>117</v>
      </c>
      <c r="D851">
        <v>447554</v>
      </c>
      <c r="E851" s="9">
        <v>43262</v>
      </c>
      <c r="F851" s="9">
        <v>43266</v>
      </c>
      <c r="G851" t="s">
        <v>1550</v>
      </c>
      <c r="H851">
        <v>59</v>
      </c>
      <c r="I851" t="s">
        <v>617</v>
      </c>
      <c r="P851">
        <f t="shared" si="117"/>
        <v>447554</v>
      </c>
      <c r="Q851">
        <f>MATCH(C851, TPlaza[CLAVE], 0)</f>
        <v>59</v>
      </c>
      <c r="R851">
        <f>IF(B851="", "", MATCH(B851, 'Ausencias Clean'!$M$2:$M$763, 0))</f>
        <v>693</v>
      </c>
      <c r="S851" s="9">
        <f t="shared" si="118"/>
        <v>43262</v>
      </c>
      <c r="T851" s="9">
        <f t="shared" si="119"/>
        <v>43266</v>
      </c>
      <c r="U851" t="str">
        <f t="shared" si="120"/>
        <v>TEMPORAL</v>
      </c>
      <c r="V851" t="str">
        <f t="shared" si="121"/>
        <v>X CLAUSULA DE PATERNIDAD CHRISTIAN MENEZ</v>
      </c>
      <c r="W851" t="str">
        <f t="shared" si="122"/>
        <v>IN-557767-238161003010025024-20180611-20180615-699</v>
      </c>
      <c r="X851" t="str">
        <f t="shared" si="123"/>
        <v/>
      </c>
      <c r="Y851" t="str">
        <f t="shared" si="124"/>
        <v/>
      </c>
      <c r="Z851" t="str">
        <f t="shared" si="125"/>
        <v/>
      </c>
    </row>
    <row r="852" spans="1:26" x14ac:dyDescent="0.25">
      <c r="A852" t="s">
        <v>1551</v>
      </c>
      <c r="B852" t="s">
        <v>1552</v>
      </c>
      <c r="C852" t="s">
        <v>47</v>
      </c>
      <c r="D852">
        <v>588783</v>
      </c>
      <c r="E852" s="9">
        <v>43263</v>
      </c>
      <c r="F852" s="9">
        <v>43268</v>
      </c>
      <c r="G852" t="s">
        <v>1553</v>
      </c>
      <c r="H852">
        <v>24</v>
      </c>
      <c r="I852" t="s">
        <v>375</v>
      </c>
      <c r="P852">
        <f t="shared" si="117"/>
        <v>588783</v>
      </c>
      <c r="Q852">
        <f>MATCH(C852, TPlaza[CLAVE], 0)</f>
        <v>24</v>
      </c>
      <c r="R852">
        <f>IF(B852="", "", MATCH(B852, 'Ausencias Clean'!$M$2:$M$763, 0))</f>
        <v>695</v>
      </c>
      <c r="S852" s="9">
        <f t="shared" si="118"/>
        <v>43263</v>
      </c>
      <c r="T852" s="9">
        <f t="shared" si="119"/>
        <v>43268</v>
      </c>
      <c r="U852" t="str">
        <f t="shared" si="120"/>
        <v>TEMPORAL</v>
      </c>
      <c r="V852" t="str">
        <f t="shared" si="121"/>
        <v>COBXINICIACION. X COM. DE JOSE J. ORTIZ</v>
      </c>
      <c r="W852" t="str">
        <f t="shared" si="122"/>
        <v>CO-426226-240289003004026-20180611-20180617-701</v>
      </c>
      <c r="X852" t="str">
        <f t="shared" si="123"/>
        <v/>
      </c>
      <c r="Y852" t="str">
        <f t="shared" si="124"/>
        <v/>
      </c>
      <c r="Z852" t="str">
        <f t="shared" si="125"/>
        <v/>
      </c>
    </row>
    <row r="853" spans="1:26" x14ac:dyDescent="0.25">
      <c r="A853" t="s">
        <v>1554</v>
      </c>
      <c r="B853" t="s">
        <v>1555</v>
      </c>
      <c r="C853" t="s">
        <v>135</v>
      </c>
      <c r="D853">
        <v>324382</v>
      </c>
      <c r="E853" s="9">
        <v>43251</v>
      </c>
      <c r="F853" s="9">
        <v>43251</v>
      </c>
      <c r="G853" t="s">
        <v>1556</v>
      </c>
      <c r="H853">
        <v>68</v>
      </c>
      <c r="I853" t="s">
        <v>643</v>
      </c>
      <c r="J853" t="s">
        <v>1557</v>
      </c>
      <c r="K853" t="s">
        <v>1558</v>
      </c>
      <c r="L853" t="s">
        <v>1559</v>
      </c>
      <c r="P853">
        <f t="shared" si="117"/>
        <v>324382</v>
      </c>
      <c r="Q853">
        <f>MATCH(C853, TPlaza[CLAVE], 0)</f>
        <v>68</v>
      </c>
      <c r="R853">
        <f>IF(B853="", "", MATCH(B853, 'Ausencias Clean'!$M$2:$M$763, 0))</f>
        <v>698</v>
      </c>
      <c r="S853" s="9">
        <f t="shared" si="118"/>
        <v>43251</v>
      </c>
      <c r="T853" s="9">
        <f t="shared" si="119"/>
        <v>43251</v>
      </c>
      <c r="U853" t="str">
        <f t="shared" si="120"/>
        <v>TEMPORAL</v>
      </c>
      <c r="V853" t="str">
        <f t="shared" si="121"/>
        <v>12-5 20297859</v>
      </c>
      <c r="W853" t="str">
        <f t="shared" si="122"/>
        <v>CA-764361-24028600  10022-20180531-20180531-704</v>
      </c>
      <c r="X853" t="str">
        <f t="shared" si="123"/>
        <v>SUSTITUYE A CERUZ VALDEZ NARCIZO ISMAEL F-764361 AUS DE SUS LAB POR MANEJO A LA DEFENSIVA</v>
      </c>
      <c r="Y853" t="str">
        <f t="shared" si="124"/>
        <v>12-59 NUM 10331 DEL 31.05.2018</v>
      </c>
      <c r="Z853" t="str">
        <f t="shared" si="125"/>
        <v>CAPACITACION F-764361</v>
      </c>
    </row>
    <row r="854" spans="1:26" x14ac:dyDescent="0.25">
      <c r="A854" t="s">
        <v>1532</v>
      </c>
      <c r="B854" t="s">
        <v>1533</v>
      </c>
      <c r="C854" t="s">
        <v>65</v>
      </c>
      <c r="D854">
        <v>324382</v>
      </c>
      <c r="E854" s="9">
        <v>43241</v>
      </c>
      <c r="F854" s="9">
        <v>43245</v>
      </c>
      <c r="G854" t="s">
        <v>1560</v>
      </c>
      <c r="H854">
        <v>33</v>
      </c>
      <c r="I854" t="s">
        <v>643</v>
      </c>
      <c r="J854" t="s">
        <v>1561</v>
      </c>
      <c r="K854" t="s">
        <v>1562</v>
      </c>
      <c r="L854" t="s">
        <v>1563</v>
      </c>
      <c r="P854">
        <f t="shared" si="117"/>
        <v>324382</v>
      </c>
      <c r="Q854">
        <f>MATCH(C854, TPlaza[CLAVE], 0)</f>
        <v>33</v>
      </c>
      <c r="R854">
        <f>IF(B854="", "", MATCH(B854, 'Ausencias Clean'!$M$2:$M$763, 0))</f>
        <v>617</v>
      </c>
      <c r="S854" s="9">
        <f t="shared" si="118"/>
        <v>43241</v>
      </c>
      <c r="T854" s="9">
        <f t="shared" si="119"/>
        <v>43245</v>
      </c>
      <c r="U854" t="str">
        <f t="shared" si="120"/>
        <v>TEMPORAL</v>
      </c>
      <c r="V854" t="str">
        <f t="shared" si="121"/>
        <v>12-5 20294223</v>
      </c>
      <c r="W854" t="str">
        <f t="shared" si="122"/>
        <v>CO-574454-24028600  10042-20180521-20180525-622</v>
      </c>
      <c r="X854" t="str">
        <f t="shared" si="123"/>
        <v>SUSTITUYE A HECTOR HERNANDEZ SANCHEZ F-574454 AUS DE SUS LAB POR COM. ADMVA. P/TRANS PDCTO QUIMICO DE SAN MARTNI TEX PUEBLA A CMPO. TAMAULIPAS</v>
      </c>
      <c r="Y854" t="str">
        <f t="shared" si="124"/>
        <v>12-59 NUM 10330 DEL 05.06.2018</v>
      </c>
      <c r="Z854" t="str">
        <f t="shared" si="125"/>
        <v>CL.6 05.06.18 COM. ADMVA F-574454</v>
      </c>
    </row>
    <row r="855" spans="1:26" x14ac:dyDescent="0.25">
      <c r="A855" t="s">
        <v>1564</v>
      </c>
      <c r="B855" t="s">
        <v>1565</v>
      </c>
      <c r="C855" t="s">
        <v>57</v>
      </c>
      <c r="D855">
        <v>886222</v>
      </c>
      <c r="E855" s="9">
        <v>43264</v>
      </c>
      <c r="F855" s="9">
        <v>43266</v>
      </c>
      <c r="G855" t="s">
        <v>1566</v>
      </c>
      <c r="H855">
        <v>29</v>
      </c>
      <c r="I855" t="s">
        <v>468</v>
      </c>
      <c r="P855">
        <f t="shared" si="117"/>
        <v>886222</v>
      </c>
      <c r="Q855">
        <f>MATCH(C855, TPlaza[CLAVE], 0)</f>
        <v>29</v>
      </c>
      <c r="R855">
        <f>IF(B855="", "", MATCH(B855, 'Ausencias Clean'!$M$2:$M$763, 0))</f>
        <v>699</v>
      </c>
      <c r="S855" s="9">
        <f t="shared" si="118"/>
        <v>43264</v>
      </c>
      <c r="T855" s="9">
        <f t="shared" si="119"/>
        <v>43266</v>
      </c>
      <c r="U855" t="str">
        <f t="shared" si="120"/>
        <v>TEMPORAL</v>
      </c>
      <c r="V855" t="str">
        <f t="shared" si="121"/>
        <v>X ECONOMICOS DE JAVIER GONZALEZ</v>
      </c>
      <c r="W855" t="str">
        <f t="shared" si="122"/>
        <v>PE-498009-24028600  10038-20180613-20180615-705</v>
      </c>
      <c r="X855" t="str">
        <f t="shared" si="123"/>
        <v/>
      </c>
      <c r="Y855" t="str">
        <f t="shared" si="124"/>
        <v/>
      </c>
      <c r="Z855" t="str">
        <f t="shared" si="125"/>
        <v/>
      </c>
    </row>
    <row r="856" spans="1:26" x14ac:dyDescent="0.25">
      <c r="A856" t="s">
        <v>1567</v>
      </c>
      <c r="B856" t="s">
        <v>1568</v>
      </c>
      <c r="C856" t="s">
        <v>65</v>
      </c>
      <c r="D856">
        <v>519677</v>
      </c>
      <c r="E856" s="9">
        <v>43265</v>
      </c>
      <c r="F856" s="9">
        <v>43265</v>
      </c>
      <c r="G856" t="s">
        <v>1569</v>
      </c>
      <c r="H856">
        <v>33</v>
      </c>
      <c r="I856" t="s">
        <v>1277</v>
      </c>
      <c r="P856">
        <f t="shared" si="117"/>
        <v>519677</v>
      </c>
      <c r="Q856">
        <f>MATCH(C856, TPlaza[CLAVE], 0)</f>
        <v>33</v>
      </c>
      <c r="R856">
        <f>IF(B856="", "", MATCH(B856, 'Ausencias Clean'!$M$2:$M$763, 0))</f>
        <v>692</v>
      </c>
      <c r="S856" s="9">
        <f t="shared" si="118"/>
        <v>43265</v>
      </c>
      <c r="T856" s="9">
        <f t="shared" si="119"/>
        <v>43265</v>
      </c>
      <c r="U856" t="str">
        <f t="shared" si="120"/>
        <v>TEMPORAL</v>
      </c>
      <c r="V856" t="str">
        <f t="shared" si="121"/>
        <v>X PERMISO ECONOMICO DE HECTORIN</v>
      </c>
      <c r="W856" t="str">
        <f t="shared" si="122"/>
        <v>PE-574454-24028600  10042-20180614-20180614-698</v>
      </c>
      <c r="X856" t="str">
        <f t="shared" si="123"/>
        <v/>
      </c>
      <c r="Y856" t="str">
        <f t="shared" si="124"/>
        <v/>
      </c>
      <c r="Z856" t="str">
        <f t="shared" si="125"/>
        <v/>
      </c>
    </row>
    <row r="857" spans="1:26" x14ac:dyDescent="0.25">
      <c r="A857" t="s">
        <v>1570</v>
      </c>
      <c r="B857" t="s">
        <v>1571</v>
      </c>
      <c r="C857" t="s">
        <v>13</v>
      </c>
      <c r="D857">
        <v>588783</v>
      </c>
      <c r="E857" s="9">
        <v>43269</v>
      </c>
      <c r="F857" s="9">
        <v>43269</v>
      </c>
      <c r="G857" t="s">
        <v>843</v>
      </c>
      <c r="H857">
        <v>7</v>
      </c>
      <c r="I857" t="s">
        <v>375</v>
      </c>
      <c r="P857">
        <f t="shared" si="117"/>
        <v>588783</v>
      </c>
      <c r="Q857">
        <f>MATCH(C857, TPlaza[CLAVE], 0)</f>
        <v>7</v>
      </c>
      <c r="R857">
        <f>IF(B857="", "", MATCH(B857, 'Ausencias Clean'!$M$2:$M$763, 0))</f>
        <v>704</v>
      </c>
      <c r="S857" s="9">
        <f t="shared" si="118"/>
        <v>43269</v>
      </c>
      <c r="T857" s="9">
        <f t="shared" si="119"/>
        <v>43269</v>
      </c>
      <c r="U857" t="str">
        <f t="shared" si="120"/>
        <v>TEMPORAL</v>
      </c>
      <c r="V857" t="str">
        <f t="shared" si="121"/>
        <v>COBXINICIACION</v>
      </c>
      <c r="W857" t="str">
        <f t="shared" si="122"/>
        <v>PE-203376-24028600  10003-20180618-20180618-710</v>
      </c>
      <c r="X857" t="str">
        <f t="shared" si="123"/>
        <v/>
      </c>
      <c r="Y857" t="str">
        <f t="shared" si="124"/>
        <v/>
      </c>
      <c r="Z857" t="str">
        <f t="shared" si="125"/>
        <v/>
      </c>
    </row>
    <row r="858" spans="1:26" x14ac:dyDescent="0.25">
      <c r="A858" t="s">
        <v>1572</v>
      </c>
      <c r="B858" t="s">
        <v>1573</v>
      </c>
      <c r="C858" t="s">
        <v>47</v>
      </c>
      <c r="D858">
        <v>596416</v>
      </c>
      <c r="E858" s="9">
        <v>43270</v>
      </c>
      <c r="F858" s="9">
        <v>43275</v>
      </c>
      <c r="G858" t="s">
        <v>1574</v>
      </c>
      <c r="H858">
        <v>24</v>
      </c>
      <c r="I858" t="s">
        <v>1575</v>
      </c>
      <c r="J858" t="s">
        <v>1576</v>
      </c>
      <c r="K858" t="s">
        <v>1577</v>
      </c>
      <c r="L858" t="s">
        <v>1578</v>
      </c>
      <c r="P858">
        <f t="shared" si="117"/>
        <v>596416</v>
      </c>
      <c r="Q858">
        <f>MATCH(C858, TPlaza[CLAVE], 0)</f>
        <v>24</v>
      </c>
      <c r="R858">
        <f>IF(B858="", "", MATCH(B858, 'Ausencias Clean'!$M$2:$M$763, 0))</f>
        <v>703</v>
      </c>
      <c r="S858" s="9">
        <f t="shared" si="118"/>
        <v>43270</v>
      </c>
      <c r="T858" s="9">
        <f t="shared" si="119"/>
        <v>43275</v>
      </c>
      <c r="U858" t="str">
        <f t="shared" si="120"/>
        <v>TEMPORAL</v>
      </c>
      <c r="V858" t="str">
        <f t="shared" si="121"/>
        <v>12-5 203067389</v>
      </c>
      <c r="W858" t="str">
        <f t="shared" si="122"/>
        <v>CO-426226-240289003004026-20180618-20180624-709</v>
      </c>
      <c r="X858" t="str">
        <f t="shared" si="123"/>
        <v>SUSTITUYE A JOSE JUAN ORTIZ MALDONADO F-426226 AUS DE SUS LAB POR COMISION PARA TRANSPORTAR PRODUCTO QUIMICO DE SAN MARTIN TEX PUEBLA A CPO. TAMAULIPAS OF.620/16.06.18 F-11680</v>
      </c>
      <c r="Y858" t="str">
        <f t="shared" si="124"/>
        <v>12-59 NUM 11836 DEÑ 20.07.2018</v>
      </c>
      <c r="Z858" t="str">
        <f t="shared" si="125"/>
        <v>CL.6'22.06.18 COM F-426226</v>
      </c>
    </row>
    <row r="859" spans="1:26" x14ac:dyDescent="0.25">
      <c r="A859" t="s">
        <v>1579</v>
      </c>
      <c r="B859" t="s">
        <v>1580</v>
      </c>
      <c r="C859" t="s">
        <v>9</v>
      </c>
      <c r="D859">
        <v>203376</v>
      </c>
      <c r="E859" s="9">
        <v>43272</v>
      </c>
      <c r="F859" s="9">
        <v>43273</v>
      </c>
      <c r="G859" t="s">
        <v>1581</v>
      </c>
      <c r="H859">
        <v>5</v>
      </c>
      <c r="I859" t="s">
        <v>304</v>
      </c>
      <c r="P859">
        <f t="shared" si="117"/>
        <v>203376</v>
      </c>
      <c r="Q859">
        <f>MATCH(C859, TPlaza[CLAVE], 0)</f>
        <v>5</v>
      </c>
      <c r="R859">
        <f>IF(B859="", "", MATCH(B859, 'Ausencias Clean'!$M$2:$M$763, 0))</f>
        <v>705</v>
      </c>
      <c r="S859" s="9">
        <f t="shared" si="118"/>
        <v>43272</v>
      </c>
      <c r="T859" s="9">
        <f t="shared" si="119"/>
        <v>43273</v>
      </c>
      <c r="U859" t="str">
        <f t="shared" si="120"/>
        <v>TEMPORAL</v>
      </c>
      <c r="V859" t="str">
        <f t="shared" si="121"/>
        <v>X COM. DE ADALID</v>
      </c>
      <c r="W859" t="str">
        <f t="shared" si="122"/>
        <v>CO-204126-24028600  10002-20180621-20180622-711</v>
      </c>
      <c r="X859" t="str">
        <f t="shared" si="123"/>
        <v/>
      </c>
      <c r="Y859" t="str">
        <f t="shared" si="124"/>
        <v/>
      </c>
      <c r="Z859" t="str">
        <f t="shared" si="125"/>
        <v/>
      </c>
    </row>
    <row r="860" spans="1:26" x14ac:dyDescent="0.25">
      <c r="C860" t="s">
        <v>13</v>
      </c>
      <c r="D860">
        <v>482433</v>
      </c>
      <c r="E860" s="9">
        <v>43272</v>
      </c>
      <c r="F860" s="9">
        <v>43273</v>
      </c>
      <c r="G860" t="s">
        <v>1582</v>
      </c>
      <c r="H860">
        <v>7</v>
      </c>
      <c r="I860" t="s">
        <v>314</v>
      </c>
      <c r="P860">
        <f t="shared" si="117"/>
        <v>482433</v>
      </c>
      <c r="Q860">
        <f>MATCH(C860, TPlaza[CLAVE], 0)</f>
        <v>7</v>
      </c>
      <c r="R860" t="str">
        <f>IF(B860="", "", MATCH(B860, 'Ausencias Clean'!$M$2:$M$763, 0))</f>
        <v/>
      </c>
      <c r="S860" s="9">
        <f t="shared" si="118"/>
        <v>43272</v>
      </c>
      <c r="T860" s="9">
        <f t="shared" si="119"/>
        <v>43273</v>
      </c>
      <c r="U860" t="str">
        <f t="shared" si="120"/>
        <v>TEMPORAL</v>
      </c>
      <c r="V860" t="str">
        <f t="shared" si="121"/>
        <v>X ASC. DE AMAYA EN COM. DE ADALID</v>
      </c>
      <c r="W860" t="str">
        <f t="shared" si="122"/>
        <v/>
      </c>
      <c r="X860" t="str">
        <f t="shared" si="123"/>
        <v/>
      </c>
      <c r="Y860" t="str">
        <f t="shared" si="124"/>
        <v/>
      </c>
      <c r="Z860" t="str">
        <f t="shared" si="125"/>
        <v/>
      </c>
    </row>
    <row r="861" spans="1:26" x14ac:dyDescent="0.25">
      <c r="C861" t="s">
        <v>33</v>
      </c>
      <c r="D861">
        <v>521848</v>
      </c>
      <c r="E861" s="9">
        <v>43272</v>
      </c>
      <c r="F861" s="9">
        <v>43273</v>
      </c>
      <c r="G861" t="s">
        <v>1583</v>
      </c>
      <c r="H861">
        <v>17</v>
      </c>
      <c r="I861" t="s">
        <v>1454</v>
      </c>
      <c r="P861">
        <f t="shared" si="117"/>
        <v>521848</v>
      </c>
      <c r="Q861">
        <f>MATCH(C861, TPlaza[CLAVE], 0)</f>
        <v>17</v>
      </c>
      <c r="R861" t="str">
        <f>IF(B861="", "", MATCH(B861, 'Ausencias Clean'!$M$2:$M$763, 0))</f>
        <v/>
      </c>
      <c r="S861" s="9">
        <f t="shared" si="118"/>
        <v>43272</v>
      </c>
      <c r="T861" s="9">
        <f t="shared" si="119"/>
        <v>43273</v>
      </c>
      <c r="U861" t="str">
        <f t="shared" si="120"/>
        <v>TEMPORAL</v>
      </c>
      <c r="V861" t="str">
        <f t="shared" si="121"/>
        <v>X JUAN A. GOMEZ EN ASCENSO</v>
      </c>
      <c r="W861" t="str">
        <f t="shared" si="122"/>
        <v/>
      </c>
      <c r="X861" t="str">
        <f t="shared" si="123"/>
        <v/>
      </c>
      <c r="Y861" t="str">
        <f t="shared" si="124"/>
        <v/>
      </c>
      <c r="Z861" t="str">
        <f t="shared" si="125"/>
        <v/>
      </c>
    </row>
    <row r="862" spans="1:26" x14ac:dyDescent="0.25">
      <c r="A862" t="s">
        <v>1584</v>
      </c>
      <c r="B862" t="s">
        <v>1585</v>
      </c>
      <c r="C862" t="s">
        <v>135</v>
      </c>
      <c r="D862">
        <v>471360</v>
      </c>
      <c r="E862" s="9">
        <v>43255</v>
      </c>
      <c r="F862" s="9">
        <v>43258</v>
      </c>
      <c r="G862" t="s">
        <v>1586</v>
      </c>
      <c r="H862">
        <v>68</v>
      </c>
      <c r="I862" t="s">
        <v>1368</v>
      </c>
      <c r="J862" t="s">
        <v>1587</v>
      </c>
      <c r="K862" t="s">
        <v>1588</v>
      </c>
      <c r="L862" t="s">
        <v>1589</v>
      </c>
      <c r="P862">
        <f t="shared" si="117"/>
        <v>471360</v>
      </c>
      <c r="Q862">
        <f>MATCH(C862, TPlaza[CLAVE], 0)</f>
        <v>68</v>
      </c>
      <c r="R862">
        <f>IF(B862="", "", MATCH(B862, 'Ausencias Clean'!$M$2:$M$763, 0))</f>
        <v>659</v>
      </c>
      <c r="S862" s="9">
        <f t="shared" si="118"/>
        <v>43255</v>
      </c>
      <c r="T862" s="9">
        <f t="shared" si="119"/>
        <v>43258</v>
      </c>
      <c r="U862" t="str">
        <f t="shared" si="120"/>
        <v>TEMPORAL</v>
      </c>
      <c r="V862" t="str">
        <f t="shared" si="121"/>
        <v>12-5 20302178</v>
      </c>
      <c r="W862" t="str">
        <f t="shared" si="122"/>
        <v>IN-516899-24028600  10022-20180528-20180607-665</v>
      </c>
      <c r="X862" t="str">
        <f t="shared" si="123"/>
        <v>SUSTITUYE A ALDAIR NAPOLES ENRIQUEZ F-516899 AUS DE SU LAB. POR ENF. ORD.</v>
      </c>
      <c r="Y862" t="str">
        <f t="shared" si="124"/>
        <v>12-59 105582 DEL 01.06.2018</v>
      </c>
      <c r="Z862" t="str">
        <f t="shared" si="125"/>
        <v>INC F-516899</v>
      </c>
    </row>
    <row r="863" spans="1:26" x14ac:dyDescent="0.25">
      <c r="A863" t="s">
        <v>1590</v>
      </c>
      <c r="B863" t="s">
        <v>1591</v>
      </c>
      <c r="C863" t="s">
        <v>19</v>
      </c>
      <c r="D863">
        <v>496833</v>
      </c>
      <c r="E863" s="9">
        <v>43260</v>
      </c>
      <c r="F863" s="9">
        <v>43260</v>
      </c>
      <c r="G863" t="s">
        <v>1592</v>
      </c>
      <c r="H863">
        <v>10</v>
      </c>
      <c r="I863" t="s">
        <v>876</v>
      </c>
      <c r="J863" t="s">
        <v>1488</v>
      </c>
      <c r="K863" t="s">
        <v>1489</v>
      </c>
      <c r="L863" t="s">
        <v>1490</v>
      </c>
      <c r="P863">
        <f t="shared" si="117"/>
        <v>496833</v>
      </c>
      <c r="Q863">
        <f>MATCH(C863, TPlaza[CLAVE], 0)</f>
        <v>10</v>
      </c>
      <c r="R863">
        <f>IF(B863="", "", MATCH(B863, 'Ausencias Clean'!$M$2:$M$763, 0))</f>
        <v>710</v>
      </c>
      <c r="S863" s="9">
        <f t="shared" si="118"/>
        <v>43260</v>
      </c>
      <c r="T863" s="9">
        <f t="shared" si="119"/>
        <v>43260</v>
      </c>
      <c r="U863" t="str">
        <f t="shared" si="120"/>
        <v>TEMPORAL</v>
      </c>
      <c r="V863" t="str">
        <f t="shared" si="121"/>
        <v>12-5 20297168</v>
      </c>
      <c r="W863" t="str">
        <f t="shared" si="122"/>
        <v>CA-317017-24028600  10006-20180609-20180609-716</v>
      </c>
      <c r="X863" t="str">
        <f t="shared" si="123"/>
        <v xml:space="preserve">SUSTITUYE A RIOS VELAZQUEZ HUMBERTO F-317017 AUS. DE SUS LAB. POR CAPACITACION MANIOBRAS E IZAJES </v>
      </c>
      <c r="Y863" t="str">
        <f t="shared" si="124"/>
        <v>12-59 NUM 10505 DEL 01.06.2018</v>
      </c>
      <c r="Z863" t="str">
        <f t="shared" si="125"/>
        <v>CL.6'04.06.18 CAP. F-317017</v>
      </c>
    </row>
    <row r="864" spans="1:26" x14ac:dyDescent="0.25">
      <c r="A864" t="s">
        <v>1593</v>
      </c>
      <c r="B864" t="s">
        <v>1594</v>
      </c>
      <c r="C864" t="s">
        <v>29</v>
      </c>
      <c r="D864">
        <v>588783</v>
      </c>
      <c r="E864" s="9">
        <v>43272</v>
      </c>
      <c r="F864" s="9">
        <v>43280</v>
      </c>
      <c r="G864" t="s">
        <v>1595</v>
      </c>
      <c r="H864">
        <v>15</v>
      </c>
      <c r="I864" t="s">
        <v>375</v>
      </c>
      <c r="J864" t="s">
        <v>1596</v>
      </c>
      <c r="K864" t="s">
        <v>1597</v>
      </c>
      <c r="L864" t="s">
        <v>1598</v>
      </c>
      <c r="P864">
        <f t="shared" si="117"/>
        <v>588783</v>
      </c>
      <c r="Q864">
        <f>MATCH(C864, TPlaza[CLAVE], 0)</f>
        <v>15</v>
      </c>
      <c r="R864">
        <f>IF(B864="", "", MATCH(B864, 'Ausencias Clean'!$M$2:$M$763, 0))</f>
        <v>709</v>
      </c>
      <c r="S864" s="9">
        <f t="shared" si="118"/>
        <v>43272</v>
      </c>
      <c r="T864" s="9">
        <f t="shared" si="119"/>
        <v>43280</v>
      </c>
      <c r="U864" t="str">
        <f t="shared" si="120"/>
        <v>TEMPORAL</v>
      </c>
      <c r="V864" t="str">
        <f t="shared" si="121"/>
        <v>12-5 20309351</v>
      </c>
      <c r="W864" t="str">
        <f t="shared" si="122"/>
        <v>IN-178194-240286003094100-20180621-20180629-715</v>
      </c>
      <c r="X864" t="str">
        <f t="shared" si="123"/>
        <v>SUSTITUYE A JOAQUIN TRUJILLO LARAGA F-178194 AUS DE SUS LAB POR INCAPACIDAD MEDICA FOLIO 4177920</v>
      </c>
      <c r="Y864" t="str">
        <f t="shared" si="124"/>
        <v>12-59 NUM 11979 DEL 21.06.2018</v>
      </c>
      <c r="Z864" t="str">
        <f t="shared" si="125"/>
        <v>INC. MEDICA F-178194</v>
      </c>
    </row>
    <row r="865" spans="1:26" x14ac:dyDescent="0.25">
      <c r="A865" t="s">
        <v>1599</v>
      </c>
      <c r="B865" t="s">
        <v>1600</v>
      </c>
      <c r="C865" t="s">
        <v>137</v>
      </c>
      <c r="D865">
        <v>569774</v>
      </c>
      <c r="E865" s="9">
        <v>43273</v>
      </c>
      <c r="F865" s="9">
        <v>43273</v>
      </c>
      <c r="G865" t="s">
        <v>1601</v>
      </c>
      <c r="H865">
        <v>69</v>
      </c>
      <c r="I865" t="s">
        <v>555</v>
      </c>
      <c r="P865">
        <f t="shared" si="117"/>
        <v>569774</v>
      </c>
      <c r="Q865">
        <f>MATCH(C865, TPlaza[CLAVE], 0)</f>
        <v>69</v>
      </c>
      <c r="R865">
        <f>IF(B865="", "", MATCH(B865, 'Ausencias Clean'!$M$2:$M$763, 0))</f>
        <v>711</v>
      </c>
      <c r="S865" s="9">
        <f t="shared" si="118"/>
        <v>43273</v>
      </c>
      <c r="T865" s="9">
        <f t="shared" si="119"/>
        <v>43273</v>
      </c>
      <c r="U865" t="str">
        <f t="shared" si="120"/>
        <v>TEMPORAL</v>
      </c>
      <c r="V865" t="str">
        <f t="shared" si="121"/>
        <v>X PERMISO ECONOMICO DE ANTONIO ALVARADO MONTES</v>
      </c>
      <c r="W865" t="str">
        <f t="shared" si="122"/>
        <v>PE-466603-24028600  10029-20180622-20180622-717</v>
      </c>
      <c r="X865" t="str">
        <f t="shared" si="123"/>
        <v/>
      </c>
      <c r="Y865" t="str">
        <f t="shared" si="124"/>
        <v/>
      </c>
      <c r="Z865" t="str">
        <f t="shared" si="125"/>
        <v/>
      </c>
    </row>
    <row r="866" spans="1:26" x14ac:dyDescent="0.25">
      <c r="A866" t="s">
        <v>1602</v>
      </c>
      <c r="B866" t="s">
        <v>1603</v>
      </c>
      <c r="C866" t="s">
        <v>9</v>
      </c>
      <c r="D866">
        <v>203376</v>
      </c>
      <c r="E866" s="9">
        <v>43275</v>
      </c>
      <c r="F866" s="9">
        <v>43309</v>
      </c>
      <c r="G866" t="s">
        <v>1604</v>
      </c>
      <c r="H866">
        <v>5</v>
      </c>
      <c r="I866" t="s">
        <v>304</v>
      </c>
      <c r="P866">
        <f t="shared" si="117"/>
        <v>203376</v>
      </c>
      <c r="Q866">
        <f>MATCH(C866, TPlaza[CLAVE], 0)</f>
        <v>5</v>
      </c>
      <c r="R866">
        <f>IF(B866="", "", MATCH(B866, 'Ausencias Clean'!$M$2:$M$763, 0))</f>
        <v>716</v>
      </c>
      <c r="S866" s="9">
        <f t="shared" si="118"/>
        <v>43275</v>
      </c>
      <c r="T866" s="9">
        <f t="shared" si="119"/>
        <v>43309</v>
      </c>
      <c r="U866" t="str">
        <f t="shared" si="120"/>
        <v>TEMPORAL</v>
      </c>
      <c r="V866" t="str">
        <f t="shared" si="121"/>
        <v>X VACS DE ADALID</v>
      </c>
      <c r="W866" t="str">
        <f t="shared" si="122"/>
        <v>VA-204126-24028600  10002-20180624-20180728-722</v>
      </c>
      <c r="X866" t="str">
        <f t="shared" si="123"/>
        <v/>
      </c>
      <c r="Y866" t="str">
        <f t="shared" si="124"/>
        <v/>
      </c>
      <c r="Z866" t="str">
        <f t="shared" si="125"/>
        <v/>
      </c>
    </row>
    <row r="867" spans="1:26" x14ac:dyDescent="0.25">
      <c r="C867" t="s">
        <v>13</v>
      </c>
      <c r="D867">
        <v>482433</v>
      </c>
      <c r="E867" s="9">
        <v>43275</v>
      </c>
      <c r="F867" s="9">
        <v>43309</v>
      </c>
      <c r="G867" t="s">
        <v>1605</v>
      </c>
      <c r="H867">
        <v>7</v>
      </c>
      <c r="I867" t="s">
        <v>314</v>
      </c>
      <c r="P867">
        <f t="shared" si="117"/>
        <v>482433</v>
      </c>
      <c r="Q867">
        <f>MATCH(C867, TPlaza[CLAVE], 0)</f>
        <v>7</v>
      </c>
      <c r="R867" t="str">
        <f>IF(B867="", "", MATCH(B867, 'Ausencias Clean'!$M$2:$M$763, 0))</f>
        <v/>
      </c>
      <c r="S867" s="9">
        <f t="shared" si="118"/>
        <v>43275</v>
      </c>
      <c r="T867" s="9">
        <f t="shared" si="119"/>
        <v>43309</v>
      </c>
      <c r="U867" t="str">
        <f t="shared" si="120"/>
        <v>TEMPORAL</v>
      </c>
      <c r="V867" t="str">
        <f t="shared" si="121"/>
        <v>X ASC. DE AMAYA EN VACS. DE ADALID</v>
      </c>
      <c r="W867" t="str">
        <f t="shared" si="122"/>
        <v/>
      </c>
      <c r="X867" t="str">
        <f t="shared" si="123"/>
        <v/>
      </c>
      <c r="Y867" t="str">
        <f t="shared" si="124"/>
        <v/>
      </c>
      <c r="Z867" t="str">
        <f t="shared" si="125"/>
        <v/>
      </c>
    </row>
    <row r="868" spans="1:26" x14ac:dyDescent="0.25">
      <c r="C868" t="s">
        <v>33</v>
      </c>
      <c r="D868">
        <v>521848</v>
      </c>
      <c r="E868" s="9">
        <v>43276</v>
      </c>
      <c r="F868" s="9">
        <v>43310</v>
      </c>
      <c r="G868" t="s">
        <v>1606</v>
      </c>
      <c r="H868">
        <v>17</v>
      </c>
      <c r="I868" t="s">
        <v>1454</v>
      </c>
      <c r="J868" t="s">
        <v>1607</v>
      </c>
      <c r="K868" t="s">
        <v>1608</v>
      </c>
      <c r="L868" t="s">
        <v>1609</v>
      </c>
      <c r="P868">
        <f t="shared" si="117"/>
        <v>521848</v>
      </c>
      <c r="Q868">
        <f>MATCH(C868, TPlaza[CLAVE], 0)</f>
        <v>17</v>
      </c>
      <c r="R868" t="str">
        <f>IF(B868="", "", MATCH(B868, 'Ausencias Clean'!$M$2:$M$763, 0))</f>
        <v/>
      </c>
      <c r="S868" s="9">
        <f t="shared" si="118"/>
        <v>43276</v>
      </c>
      <c r="T868" s="9">
        <f t="shared" si="119"/>
        <v>43310</v>
      </c>
      <c r="U868" t="str">
        <f t="shared" si="120"/>
        <v>TEMPORAL</v>
      </c>
      <c r="V868" t="str">
        <f t="shared" si="121"/>
        <v>12-5 20310936</v>
      </c>
      <c r="W868" t="str">
        <f t="shared" si="122"/>
        <v/>
      </c>
      <c r="X868" t="str">
        <f t="shared" si="123"/>
        <v>SUSTITUYE A F-482433 JUN ANTONIO GOMEZ ARMENDARIZ AS TEMP EN MVTO ORIG POR VACACIONES DE F-204126 ADALID DE JESUS SALAS AGUILAR</v>
      </c>
      <c r="Y868" t="str">
        <f t="shared" si="124"/>
        <v>12-59 # 11978 DEL 21.06.2018</v>
      </c>
      <c r="Z868" t="str">
        <f t="shared" si="125"/>
        <v>CL.6'26.06.18 ASC F-482433</v>
      </c>
    </row>
    <row r="869" spans="1:26" x14ac:dyDescent="0.25">
      <c r="A869" t="s">
        <v>1610</v>
      </c>
      <c r="B869" t="s">
        <v>1611</v>
      </c>
      <c r="C869" t="s">
        <v>47</v>
      </c>
      <c r="D869">
        <v>452405</v>
      </c>
      <c r="E869" s="9">
        <v>43276</v>
      </c>
      <c r="F869" s="9">
        <v>43282</v>
      </c>
      <c r="G869" t="s">
        <v>1612</v>
      </c>
      <c r="H869">
        <v>24</v>
      </c>
      <c r="I869" t="s">
        <v>386</v>
      </c>
      <c r="J869" t="s">
        <v>1613</v>
      </c>
      <c r="K869" t="s">
        <v>1614</v>
      </c>
      <c r="L869" t="s">
        <v>1615</v>
      </c>
      <c r="P869">
        <f t="shared" si="117"/>
        <v>452405</v>
      </c>
      <c r="Q869">
        <f>MATCH(C869, TPlaza[CLAVE], 0)</f>
        <v>24</v>
      </c>
      <c r="R869">
        <f>IF(B869="", "", MATCH(B869, 'Ausencias Clean'!$M$2:$M$763, 0))</f>
        <v>713</v>
      </c>
      <c r="S869" s="9">
        <f t="shared" si="118"/>
        <v>43276</v>
      </c>
      <c r="T869" s="9">
        <f t="shared" si="119"/>
        <v>43282</v>
      </c>
      <c r="U869" t="str">
        <f t="shared" si="120"/>
        <v>TEMPORAL</v>
      </c>
      <c r="V869" t="str">
        <f t="shared" si="121"/>
        <v>12-5 20309206</v>
      </c>
      <c r="W869" t="str">
        <f t="shared" si="122"/>
        <v>CO-426226-240289003004026-20180625-20180701-719</v>
      </c>
      <c r="X869" t="str">
        <f t="shared" si="123"/>
        <v>SUSTITUYE A F-426226 JOSE JUAN ORTIZ MALDONADO AUSENTE DE SUS LABORES POR COM ADMVA P/TRANSP PROD. QUIMICO DE SAN MARTIN TEX. A CPO TAMPS OF. 644 FOLIO 12153'25.06.2018</v>
      </c>
      <c r="Y869" t="str">
        <f t="shared" si="124"/>
        <v>12-59 #12226 DEL 26.06.2018</v>
      </c>
      <c r="Z869" t="str">
        <f t="shared" si="125"/>
        <v>COM. ADMVA D-426226</v>
      </c>
    </row>
    <row r="870" spans="1:26" x14ac:dyDescent="0.25">
      <c r="A870" t="s">
        <v>1616</v>
      </c>
      <c r="B870" t="s">
        <v>1617</v>
      </c>
      <c r="C870" t="s">
        <v>65</v>
      </c>
      <c r="D870">
        <v>420806</v>
      </c>
      <c r="E870" s="9">
        <v>43276</v>
      </c>
      <c r="F870" s="9">
        <v>43282</v>
      </c>
      <c r="G870" t="s">
        <v>1618</v>
      </c>
      <c r="H870">
        <v>33</v>
      </c>
      <c r="I870" t="s">
        <v>417</v>
      </c>
      <c r="J870" t="s">
        <v>1619</v>
      </c>
      <c r="K870" t="s">
        <v>1620</v>
      </c>
      <c r="L870" t="s">
        <v>1621</v>
      </c>
      <c r="P870">
        <f t="shared" si="117"/>
        <v>420806</v>
      </c>
      <c r="Q870">
        <f>MATCH(C870, TPlaza[CLAVE], 0)</f>
        <v>33</v>
      </c>
      <c r="R870">
        <f>IF(B870="", "", MATCH(B870, 'Ausencias Clean'!$M$2:$M$763, 0))</f>
        <v>718</v>
      </c>
      <c r="S870" s="9">
        <f t="shared" si="118"/>
        <v>43276</v>
      </c>
      <c r="T870" s="9">
        <f t="shared" si="119"/>
        <v>43282</v>
      </c>
      <c r="U870" t="str">
        <f t="shared" si="120"/>
        <v>TEMPORAL</v>
      </c>
      <c r="V870" t="str">
        <f t="shared" si="121"/>
        <v>12-5 20312267 (A PARTIR DEL 26.06.2018)</v>
      </c>
      <c r="W870" t="str">
        <f t="shared" si="122"/>
        <v>CO-574454-24028600  10042-20180625-20180701-724</v>
      </c>
      <c r="X870" t="str">
        <f t="shared" si="123"/>
        <v>SUSTITUYE A F-574454 HECTOR HERNANDEZ SANCHEZ AUSENTE DE SUS LABORES POR COMISION ADMINISTRAIVA SEG OF 645/22.08.2018 FOLIO</v>
      </c>
      <c r="Y870" t="str">
        <f t="shared" si="124"/>
        <v>12-59 12227 DEL 26.06.2018</v>
      </c>
      <c r="Z870" t="str">
        <f t="shared" si="125"/>
        <v>CL. 6'27.06.18 COM F-574454</v>
      </c>
    </row>
    <row r="871" spans="1:26" x14ac:dyDescent="0.25">
      <c r="A871" t="s">
        <v>1622</v>
      </c>
      <c r="B871" t="s">
        <v>1623</v>
      </c>
      <c r="C871" t="s">
        <v>137</v>
      </c>
      <c r="D871">
        <v>405756</v>
      </c>
      <c r="E871" s="9">
        <v>43276</v>
      </c>
      <c r="F871" s="9">
        <v>43276</v>
      </c>
      <c r="G871" t="s">
        <v>1624</v>
      </c>
      <c r="H871">
        <v>69</v>
      </c>
      <c r="I871" t="s">
        <v>372</v>
      </c>
      <c r="J871" t="s">
        <v>1625</v>
      </c>
      <c r="K871" t="s">
        <v>1626</v>
      </c>
      <c r="L871" t="s">
        <v>1627</v>
      </c>
      <c r="P871">
        <f t="shared" si="117"/>
        <v>405756</v>
      </c>
      <c r="Q871">
        <f>MATCH(C871, TPlaza[CLAVE], 0)</f>
        <v>69</v>
      </c>
      <c r="R871">
        <f>IF(B871="", "", MATCH(B871, 'Ausencias Clean'!$M$2:$M$763, 0))</f>
        <v>719</v>
      </c>
      <c r="S871" s="9">
        <f t="shared" si="118"/>
        <v>43276</v>
      </c>
      <c r="T871" s="9">
        <f t="shared" si="119"/>
        <v>43276</v>
      </c>
      <c r="U871" t="str">
        <f t="shared" si="120"/>
        <v>TEMPORAL</v>
      </c>
      <c r="V871" t="str">
        <f t="shared" si="121"/>
        <v>12-5 20308006</v>
      </c>
      <c r="W871" t="str">
        <f t="shared" si="122"/>
        <v>PE-466603-24028600  10029-20180625-20180625-725</v>
      </c>
      <c r="X871" t="str">
        <f t="shared" si="123"/>
        <v>SUSTITUYE A ARMANDO ANTONIO ALVARADO MONTES F-466603 AUS DE SUS LABORES POR PERMISO CL.150 SEGÚN OF. SIND NUM 2646 FOLIO 11918</v>
      </c>
      <c r="Y871" t="str">
        <f t="shared" si="124"/>
        <v>12-59 #12136 DEL 25.06.2018</v>
      </c>
      <c r="Z871" t="str">
        <f t="shared" si="125"/>
        <v>PERMISO CL.150 F-466603</v>
      </c>
    </row>
    <row r="872" spans="1:26" x14ac:dyDescent="0.25">
      <c r="A872" t="s">
        <v>1628</v>
      </c>
      <c r="B872" t="s">
        <v>1629</v>
      </c>
      <c r="C872" t="s">
        <v>61</v>
      </c>
      <c r="D872">
        <v>602662</v>
      </c>
      <c r="E872" s="9">
        <v>43277</v>
      </c>
      <c r="F872" s="9">
        <v>43282</v>
      </c>
      <c r="G872" t="s">
        <v>1630</v>
      </c>
      <c r="H872">
        <v>31</v>
      </c>
      <c r="I872" t="s">
        <v>1631</v>
      </c>
      <c r="J872" t="s">
        <v>1632</v>
      </c>
      <c r="K872" t="s">
        <v>1633</v>
      </c>
      <c r="L872" t="s">
        <v>1634</v>
      </c>
      <c r="P872">
        <f t="shared" si="117"/>
        <v>602662</v>
      </c>
      <c r="Q872">
        <f>MATCH(C872, TPlaza[CLAVE], 0)</f>
        <v>31</v>
      </c>
      <c r="R872">
        <f>IF(B872="", "", MATCH(B872, 'Ausencias Clean'!$M$2:$M$763, 0))</f>
        <v>715</v>
      </c>
      <c r="S872" s="9">
        <f t="shared" si="118"/>
        <v>43277</v>
      </c>
      <c r="T872" s="9">
        <f t="shared" si="119"/>
        <v>43282</v>
      </c>
      <c r="U872" t="str">
        <f t="shared" si="120"/>
        <v>TEMPORAL</v>
      </c>
      <c r="V872" t="str">
        <f t="shared" si="121"/>
        <v>12-5 20312954</v>
      </c>
      <c r="W872" t="str">
        <f t="shared" si="122"/>
        <v>CO-502171-24028600  10040-20180625-20180701-721</v>
      </c>
      <c r="X872" t="str">
        <f t="shared" si="123"/>
        <v>SUSTITUYE A F-502171 MARIO ERNESTO FORTUNA GRACIA AUSENTE DE SUS LABORES POR COMISION ADMVA. SEG. OFICIO 643 FOLIO 12155 DEL 26.06.2018</v>
      </c>
      <c r="Y872" t="str">
        <f t="shared" si="124"/>
        <v>12-59 #12279 DEL 26.06.2018</v>
      </c>
      <c r="Z872" t="str">
        <f t="shared" si="125"/>
        <v>CL.6'27.06.18 COM F-502171</v>
      </c>
    </row>
    <row r="873" spans="1:26" x14ac:dyDescent="0.25">
      <c r="A873" t="s">
        <v>1635</v>
      </c>
      <c r="B873" t="s">
        <v>1636</v>
      </c>
      <c r="C873" t="s">
        <v>137</v>
      </c>
      <c r="D873">
        <v>405756</v>
      </c>
      <c r="E873" s="9">
        <v>43280</v>
      </c>
      <c r="F873" s="9">
        <v>43280</v>
      </c>
      <c r="G873" t="s">
        <v>1637</v>
      </c>
      <c r="H873">
        <v>69</v>
      </c>
      <c r="I873" t="s">
        <v>372</v>
      </c>
      <c r="J873" t="s">
        <v>1638</v>
      </c>
      <c r="K873" t="s">
        <v>1639</v>
      </c>
      <c r="L873" t="s">
        <v>1640</v>
      </c>
      <c r="P873">
        <f t="shared" si="117"/>
        <v>405756</v>
      </c>
      <c r="Q873">
        <f>MATCH(C873, TPlaza[CLAVE], 0)</f>
        <v>69</v>
      </c>
      <c r="R873">
        <f>IF(B873="", "", MATCH(B873, 'Ausencias Clean'!$M$2:$M$763, 0))</f>
        <v>726</v>
      </c>
      <c r="S873" s="9">
        <f t="shared" si="118"/>
        <v>43280</v>
      </c>
      <c r="T873" s="9">
        <f t="shared" si="119"/>
        <v>43280</v>
      </c>
      <c r="U873" t="str">
        <f t="shared" si="120"/>
        <v>TEMPORAL</v>
      </c>
      <c r="V873" t="str">
        <f t="shared" si="121"/>
        <v>12-5 20308009</v>
      </c>
      <c r="W873" t="str">
        <f t="shared" si="122"/>
        <v>PE-466603-24028600  10029-20180629-20180629-732</v>
      </c>
      <c r="X873" t="str">
        <f t="shared" si="123"/>
        <v>SUSTITUYE A ARMANDO ANTONIO ALVARADO MONTES F-466603 AUS DE SUS LABORES POR PERMISO CL.150 SEGÚN OF. SIND NUM 2648 FOLIO 11918</v>
      </c>
      <c r="Y873" t="str">
        <f t="shared" si="124"/>
        <v>12-59 12677 DEL 02.07.2018</v>
      </c>
      <c r="Z873" t="str">
        <f t="shared" si="125"/>
        <v>ASCENSO F-866468</v>
      </c>
    </row>
    <row r="874" spans="1:26" x14ac:dyDescent="0.25">
      <c r="A874" t="s">
        <v>1641</v>
      </c>
      <c r="B874" t="s">
        <v>1642</v>
      </c>
      <c r="C874" t="s">
        <v>13</v>
      </c>
      <c r="D874">
        <v>557767</v>
      </c>
      <c r="E874" s="9">
        <v>43281</v>
      </c>
      <c r="F874" s="9">
        <v>43309</v>
      </c>
      <c r="G874" t="s">
        <v>1643</v>
      </c>
      <c r="H874">
        <v>7</v>
      </c>
      <c r="I874" t="s">
        <v>333</v>
      </c>
      <c r="P874">
        <f t="shared" si="117"/>
        <v>557767</v>
      </c>
      <c r="Q874">
        <f>MATCH(C874, TPlaza[CLAVE], 0)</f>
        <v>7</v>
      </c>
      <c r="R874">
        <f>IF(B874="", "", MATCH(B874, 'Ausencias Clean'!$M$2:$M$763, 0))</f>
        <v>723</v>
      </c>
      <c r="S874" s="9">
        <f t="shared" si="118"/>
        <v>43281</v>
      </c>
      <c r="T874" s="9">
        <f t="shared" si="119"/>
        <v>43309</v>
      </c>
      <c r="U874" t="str">
        <f t="shared" si="120"/>
        <v>TEMPORAL</v>
      </c>
      <c r="V874" t="str">
        <f t="shared" si="121"/>
        <v>X VACS. DE JUAN A. GOMEZ</v>
      </c>
      <c r="W874" t="str">
        <f t="shared" si="122"/>
        <v>VA-482433-24028600  10003-20180630-20180728-729</v>
      </c>
      <c r="X874" t="str">
        <f t="shared" si="123"/>
        <v/>
      </c>
      <c r="Y874" t="str">
        <f t="shared" si="124"/>
        <v/>
      </c>
      <c r="Z874" t="str">
        <f t="shared" si="125"/>
        <v/>
      </c>
    </row>
    <row r="875" spans="1:26" x14ac:dyDescent="0.25">
      <c r="C875" t="s">
        <v>117</v>
      </c>
      <c r="D875">
        <v>566173</v>
      </c>
      <c r="E875" s="9">
        <v>43281</v>
      </c>
      <c r="F875" s="9">
        <v>43283</v>
      </c>
      <c r="G875" t="s">
        <v>1644</v>
      </c>
      <c r="H875">
        <v>59</v>
      </c>
      <c r="I875" t="s">
        <v>421</v>
      </c>
      <c r="P875">
        <f t="shared" si="117"/>
        <v>566173</v>
      </c>
      <c r="Q875">
        <f>MATCH(C875, TPlaza[CLAVE], 0)</f>
        <v>59</v>
      </c>
      <c r="R875" t="str">
        <f>IF(B875="", "", MATCH(B875, 'Ausencias Clean'!$M$2:$M$763, 0))</f>
        <v/>
      </c>
      <c r="S875" s="9">
        <f t="shared" si="118"/>
        <v>43281</v>
      </c>
      <c r="T875" s="9">
        <f t="shared" si="119"/>
        <v>43283</v>
      </c>
      <c r="U875" t="str">
        <f t="shared" si="120"/>
        <v>TEMPORAL</v>
      </c>
      <c r="V875" t="str">
        <f t="shared" si="121"/>
        <v>X ASCENSO DE CHRISTAN MENDEZ</v>
      </c>
      <c r="W875" t="str">
        <f t="shared" si="122"/>
        <v/>
      </c>
      <c r="X875" t="str">
        <f t="shared" si="123"/>
        <v/>
      </c>
      <c r="Y875" t="str">
        <f t="shared" si="124"/>
        <v/>
      </c>
      <c r="Z875" t="str">
        <f t="shared" si="125"/>
        <v/>
      </c>
    </row>
    <row r="876" spans="1:26" x14ac:dyDescent="0.25">
      <c r="A876" t="s">
        <v>1645</v>
      </c>
      <c r="B876" t="s">
        <v>1646</v>
      </c>
      <c r="C876" t="s">
        <v>29</v>
      </c>
      <c r="D876">
        <v>317017</v>
      </c>
      <c r="E876" s="9">
        <v>43281</v>
      </c>
      <c r="F876" s="9">
        <v>43282</v>
      </c>
      <c r="G876" t="s">
        <v>1647</v>
      </c>
      <c r="H876">
        <v>15</v>
      </c>
      <c r="I876" t="s">
        <v>332</v>
      </c>
      <c r="P876">
        <f t="shared" si="117"/>
        <v>317017</v>
      </c>
      <c r="Q876">
        <f>MATCH(C876, TPlaza[CLAVE], 0)</f>
        <v>15</v>
      </c>
      <c r="R876">
        <f>IF(B876="", "", MATCH(B876, 'Ausencias Clean'!$M$2:$M$763, 0))</f>
        <v>725</v>
      </c>
      <c r="S876" s="9">
        <f t="shared" si="118"/>
        <v>43281</v>
      </c>
      <c r="T876" s="9">
        <f t="shared" si="119"/>
        <v>43282</v>
      </c>
      <c r="U876" t="str">
        <f t="shared" si="120"/>
        <v>TEMPORAL</v>
      </c>
      <c r="V876" t="str">
        <f t="shared" si="121"/>
        <v>X INCAPACIDAD DE JOAQUIN TRUILLO</v>
      </c>
      <c r="W876" t="str">
        <f t="shared" si="122"/>
        <v>IN-178194-240286003094100-20180630-20180701-731</v>
      </c>
      <c r="X876" t="str">
        <f t="shared" si="123"/>
        <v/>
      </c>
      <c r="Y876" t="str">
        <f t="shared" si="124"/>
        <v/>
      </c>
      <c r="Z876" t="str">
        <f t="shared" si="125"/>
        <v/>
      </c>
    </row>
    <row r="877" spans="1:26" x14ac:dyDescent="0.25">
      <c r="C877" t="s">
        <v>105</v>
      </c>
      <c r="D877">
        <v>466603</v>
      </c>
      <c r="E877" s="9">
        <v>43281</v>
      </c>
      <c r="F877" s="9">
        <v>43283</v>
      </c>
      <c r="G877" t="s">
        <v>1648</v>
      </c>
      <c r="H877">
        <v>53</v>
      </c>
      <c r="I877" t="s">
        <v>376</v>
      </c>
      <c r="P877">
        <f t="shared" si="117"/>
        <v>466603</v>
      </c>
      <c r="Q877">
        <f>MATCH(C877, TPlaza[CLAVE], 0)</f>
        <v>53</v>
      </c>
      <c r="R877" t="str">
        <f>IF(B877="", "", MATCH(B877, 'Ausencias Clean'!$M$2:$M$763, 0))</f>
        <v/>
      </c>
      <c r="S877" s="9">
        <f t="shared" si="118"/>
        <v>43281</v>
      </c>
      <c r="T877" s="9">
        <f t="shared" si="119"/>
        <v>43283</v>
      </c>
      <c r="U877" t="str">
        <f t="shared" si="120"/>
        <v>TEMPORAL</v>
      </c>
      <c r="V877" t="str">
        <f t="shared" si="121"/>
        <v>X ASCENSO DE HUMBERTO RIOS</v>
      </c>
      <c r="W877" t="str">
        <f t="shared" si="122"/>
        <v/>
      </c>
      <c r="X877" t="str">
        <f t="shared" si="123"/>
        <v/>
      </c>
      <c r="Y877" t="str">
        <f t="shared" si="124"/>
        <v/>
      </c>
      <c r="Z877" t="str">
        <f t="shared" si="125"/>
        <v/>
      </c>
    </row>
    <row r="878" spans="1:26" x14ac:dyDescent="0.25">
      <c r="A878" t="s">
        <v>1649</v>
      </c>
      <c r="B878" t="s">
        <v>1650</v>
      </c>
      <c r="C878" t="s">
        <v>17</v>
      </c>
      <c r="D878">
        <v>405756</v>
      </c>
      <c r="E878" s="9">
        <v>43283</v>
      </c>
      <c r="F878" s="9">
        <v>43283</v>
      </c>
      <c r="G878" t="s">
        <v>1651</v>
      </c>
      <c r="H878">
        <v>9</v>
      </c>
      <c r="I878" t="s">
        <v>372</v>
      </c>
      <c r="P878">
        <f t="shared" si="117"/>
        <v>405756</v>
      </c>
      <c r="Q878">
        <f>MATCH(C878, TPlaza[CLAVE], 0)</f>
        <v>9</v>
      </c>
      <c r="R878">
        <f>IF(B878="", "", MATCH(B878, 'Ausencias Clean'!$M$2:$M$763, 0))</f>
        <v>727</v>
      </c>
      <c r="S878" s="9">
        <f t="shared" si="118"/>
        <v>43283</v>
      </c>
      <c r="T878" s="9">
        <f t="shared" si="119"/>
        <v>43283</v>
      </c>
      <c r="U878" t="str">
        <f t="shared" si="120"/>
        <v>TEMPORAL</v>
      </c>
      <c r="V878" t="str">
        <f t="shared" si="121"/>
        <v>X INVESTIGACION DE ARNULFO JIMENEZ</v>
      </c>
      <c r="W878" t="str">
        <f t="shared" si="122"/>
        <v>RHU-434039-24028600  10005-20180702-20180702-733</v>
      </c>
      <c r="X878" t="str">
        <f t="shared" si="123"/>
        <v/>
      </c>
      <c r="Y878" t="str">
        <f t="shared" si="124"/>
        <v/>
      </c>
      <c r="Z878" t="str">
        <f t="shared" si="125"/>
        <v/>
      </c>
    </row>
    <row r="879" spans="1:26" x14ac:dyDescent="0.25">
      <c r="A879" t="s">
        <v>1652</v>
      </c>
      <c r="B879" t="s">
        <v>1653</v>
      </c>
      <c r="C879" t="s">
        <v>7</v>
      </c>
      <c r="D879">
        <v>496833</v>
      </c>
      <c r="E879" s="9">
        <v>43283</v>
      </c>
      <c r="F879" s="9">
        <v>43283</v>
      </c>
      <c r="G879" t="s">
        <v>1654</v>
      </c>
      <c r="H879">
        <v>4</v>
      </c>
      <c r="I879" t="s">
        <v>876</v>
      </c>
      <c r="P879">
        <f t="shared" si="117"/>
        <v>496833</v>
      </c>
      <c r="Q879">
        <f>MATCH(C879, TPlaza[CLAVE], 0)</f>
        <v>4</v>
      </c>
      <c r="R879">
        <f>IF(B879="", "", MATCH(B879, 'Ausencias Clean'!$M$2:$M$763, 0))</f>
        <v>728</v>
      </c>
      <c r="S879" s="9">
        <f t="shared" si="118"/>
        <v>43283</v>
      </c>
      <c r="T879" s="9">
        <f t="shared" si="119"/>
        <v>43283</v>
      </c>
      <c r="U879" t="str">
        <f t="shared" si="120"/>
        <v>TEMPORAL</v>
      </c>
      <c r="V879" t="str">
        <f t="shared" si="121"/>
        <v>X INVESTIGACION DE FRANCISCO LINARES</v>
      </c>
      <c r="W879" t="str">
        <f t="shared" si="122"/>
        <v>RHU-210154-24028600  10001-20180702-20180702-734</v>
      </c>
      <c r="X879" t="str">
        <f t="shared" si="123"/>
        <v/>
      </c>
      <c r="Y879" t="str">
        <f t="shared" si="124"/>
        <v/>
      </c>
      <c r="Z879" t="str">
        <f t="shared" si="125"/>
        <v/>
      </c>
    </row>
    <row r="880" spans="1:26" x14ac:dyDescent="0.25">
      <c r="A880" t="s">
        <v>1655</v>
      </c>
      <c r="B880" t="s">
        <v>1656</v>
      </c>
      <c r="C880" t="s">
        <v>61</v>
      </c>
      <c r="D880">
        <v>452405</v>
      </c>
      <c r="E880" s="9">
        <v>43283</v>
      </c>
      <c r="F880" s="9">
        <v>43283</v>
      </c>
      <c r="G880" t="s">
        <v>1657</v>
      </c>
      <c r="H880">
        <v>31</v>
      </c>
      <c r="I880" t="s">
        <v>386</v>
      </c>
      <c r="P880">
        <f t="shared" si="117"/>
        <v>452405</v>
      </c>
      <c r="Q880">
        <f>MATCH(C880, TPlaza[CLAVE], 0)</f>
        <v>31</v>
      </c>
      <c r="R880">
        <f>IF(B880="", "", MATCH(B880, 'Ausencias Clean'!$M$2:$M$763, 0))</f>
        <v>729</v>
      </c>
      <c r="S880" s="9">
        <f t="shared" si="118"/>
        <v>43283</v>
      </c>
      <c r="T880" s="9">
        <f t="shared" si="119"/>
        <v>43283</v>
      </c>
      <c r="U880" t="str">
        <f t="shared" si="120"/>
        <v>TEMPORAL</v>
      </c>
      <c r="V880" t="str">
        <f t="shared" si="121"/>
        <v>X INVESTIGACION DE MARIO FORTUNA</v>
      </c>
      <c r="W880" t="str">
        <f t="shared" si="122"/>
        <v>RHU-502171-24028600  10040-20180702-20180702-735</v>
      </c>
      <c r="X880" t="str">
        <f t="shared" si="123"/>
        <v/>
      </c>
      <c r="Y880" t="str">
        <f t="shared" si="124"/>
        <v/>
      </c>
      <c r="Z880" t="str">
        <f t="shared" si="125"/>
        <v/>
      </c>
    </row>
    <row r="881" spans="1:26" x14ac:dyDescent="0.25">
      <c r="A881" t="s">
        <v>1658</v>
      </c>
      <c r="B881" t="s">
        <v>1659</v>
      </c>
      <c r="C881" t="s">
        <v>29</v>
      </c>
      <c r="D881">
        <v>317017</v>
      </c>
      <c r="E881" s="9">
        <v>43283</v>
      </c>
      <c r="F881" s="9">
        <v>43283</v>
      </c>
      <c r="G881" t="s">
        <v>1647</v>
      </c>
      <c r="H881">
        <v>15</v>
      </c>
      <c r="I881" t="s">
        <v>332</v>
      </c>
      <c r="P881">
        <f t="shared" si="117"/>
        <v>317017</v>
      </c>
      <c r="Q881">
        <f>MATCH(C881, TPlaza[CLAVE], 0)</f>
        <v>15</v>
      </c>
      <c r="R881">
        <f>IF(B881="", "", MATCH(B881, 'Ausencias Clean'!$M$2:$M$763, 0))</f>
        <v>731</v>
      </c>
      <c r="S881" s="9">
        <f t="shared" si="118"/>
        <v>43283</v>
      </c>
      <c r="T881" s="9">
        <f t="shared" si="119"/>
        <v>43283</v>
      </c>
      <c r="U881" t="str">
        <f t="shared" si="120"/>
        <v>TEMPORAL</v>
      </c>
      <c r="V881" t="str">
        <f t="shared" si="121"/>
        <v>X INCAPACIDAD DE JOAQUIN TRUILLO</v>
      </c>
      <c r="W881" t="str">
        <f t="shared" si="122"/>
        <v>IN-178194-240286003094100-20180702-20180702-737</v>
      </c>
      <c r="X881" t="str">
        <f t="shared" si="123"/>
        <v/>
      </c>
      <c r="Y881" t="str">
        <f t="shared" si="124"/>
        <v/>
      </c>
      <c r="Z881" t="str">
        <f t="shared" si="125"/>
        <v/>
      </c>
    </row>
    <row r="882" spans="1:26" x14ac:dyDescent="0.25">
      <c r="C882" t="s">
        <v>11</v>
      </c>
      <c r="D882">
        <v>419041</v>
      </c>
      <c r="E882" s="9">
        <v>43284</v>
      </c>
      <c r="F882" s="9">
        <v>43310</v>
      </c>
      <c r="G882" t="s">
        <v>1660</v>
      </c>
      <c r="H882">
        <v>6</v>
      </c>
      <c r="I882" t="s">
        <v>308</v>
      </c>
      <c r="P882">
        <f t="shared" si="117"/>
        <v>419041</v>
      </c>
      <c r="Q882">
        <f>MATCH(C882, TPlaza[CLAVE], 0)</f>
        <v>6</v>
      </c>
      <c r="R882" t="str">
        <f>IF(B882="", "", MATCH(B882, 'Ausencias Clean'!$M$2:$M$763, 0))</f>
        <v/>
      </c>
      <c r="S882" s="9">
        <f t="shared" si="118"/>
        <v>43284</v>
      </c>
      <c r="T882" s="9">
        <f t="shared" si="119"/>
        <v>43310</v>
      </c>
      <c r="U882" t="str">
        <f t="shared" si="120"/>
        <v>TEMPORAL</v>
      </c>
      <c r="V882" t="str">
        <f t="shared" si="121"/>
        <v>RENOVACIO PLAZA OD</v>
      </c>
      <c r="W882" t="str">
        <f t="shared" si="122"/>
        <v/>
      </c>
      <c r="X882" t="str">
        <f t="shared" si="123"/>
        <v/>
      </c>
      <c r="Y882" t="str">
        <f t="shared" si="124"/>
        <v/>
      </c>
      <c r="Z882" t="str">
        <f t="shared" si="125"/>
        <v/>
      </c>
    </row>
    <row r="883" spans="1:26" x14ac:dyDescent="0.25">
      <c r="C883" t="s">
        <v>21</v>
      </c>
      <c r="D883">
        <v>333892</v>
      </c>
      <c r="E883" s="9">
        <v>43284</v>
      </c>
      <c r="F883" s="9">
        <v>43310</v>
      </c>
      <c r="G883" t="s">
        <v>1660</v>
      </c>
      <c r="H883">
        <v>11</v>
      </c>
      <c r="I883" t="s">
        <v>312</v>
      </c>
      <c r="P883">
        <f t="shared" si="117"/>
        <v>333892</v>
      </c>
      <c r="Q883">
        <f>MATCH(C883, TPlaza[CLAVE], 0)</f>
        <v>11</v>
      </c>
      <c r="R883" t="str">
        <f>IF(B883="", "", MATCH(B883, 'Ausencias Clean'!$M$2:$M$763, 0))</f>
        <v/>
      </c>
      <c r="S883" s="9">
        <f t="shared" si="118"/>
        <v>43284</v>
      </c>
      <c r="T883" s="9">
        <f t="shared" si="119"/>
        <v>43310</v>
      </c>
      <c r="U883" t="str">
        <f t="shared" si="120"/>
        <v>TEMPORAL</v>
      </c>
      <c r="V883" t="str">
        <f t="shared" si="121"/>
        <v>RENOVACIO PLAZA OD</v>
      </c>
      <c r="W883" t="str">
        <f t="shared" si="122"/>
        <v/>
      </c>
      <c r="X883" t="str">
        <f t="shared" si="123"/>
        <v/>
      </c>
      <c r="Y883" t="str">
        <f t="shared" si="124"/>
        <v/>
      </c>
      <c r="Z883" t="str">
        <f t="shared" si="125"/>
        <v/>
      </c>
    </row>
    <row r="884" spans="1:26" x14ac:dyDescent="0.25">
      <c r="C884" t="s">
        <v>25</v>
      </c>
      <c r="D884">
        <v>435741</v>
      </c>
      <c r="E884" s="9">
        <v>43284</v>
      </c>
      <c r="F884" s="9">
        <v>43310</v>
      </c>
      <c r="G884" t="s">
        <v>1660</v>
      </c>
      <c r="H884">
        <v>13</v>
      </c>
      <c r="I884" t="s">
        <v>310</v>
      </c>
      <c r="P884">
        <f t="shared" si="117"/>
        <v>435741</v>
      </c>
      <c r="Q884">
        <f>MATCH(C884, TPlaza[CLAVE], 0)</f>
        <v>13</v>
      </c>
      <c r="R884" t="str">
        <f>IF(B884="", "", MATCH(B884, 'Ausencias Clean'!$M$2:$M$763, 0))</f>
        <v/>
      </c>
      <c r="S884" s="9">
        <f t="shared" si="118"/>
        <v>43284</v>
      </c>
      <c r="T884" s="9">
        <f t="shared" si="119"/>
        <v>43310</v>
      </c>
      <c r="U884" t="str">
        <f t="shared" si="120"/>
        <v>TEMPORAL</v>
      </c>
      <c r="V884" t="str">
        <f t="shared" si="121"/>
        <v>RENOVACIO PLAZA OD</v>
      </c>
      <c r="W884" t="str">
        <f t="shared" si="122"/>
        <v/>
      </c>
      <c r="X884" t="str">
        <f t="shared" si="123"/>
        <v/>
      </c>
      <c r="Y884" t="str">
        <f t="shared" si="124"/>
        <v/>
      </c>
      <c r="Z884" t="str">
        <f t="shared" si="125"/>
        <v/>
      </c>
    </row>
    <row r="885" spans="1:26" x14ac:dyDescent="0.25">
      <c r="C885" t="s">
        <v>27</v>
      </c>
      <c r="D885">
        <v>490746</v>
      </c>
      <c r="E885" s="9">
        <v>43284</v>
      </c>
      <c r="F885" s="9">
        <v>43310</v>
      </c>
      <c r="G885" t="s">
        <v>1660</v>
      </c>
      <c r="H885">
        <v>14</v>
      </c>
      <c r="I885" t="s">
        <v>350</v>
      </c>
      <c r="P885">
        <f t="shared" si="117"/>
        <v>490746</v>
      </c>
      <c r="Q885">
        <f>MATCH(C885, TPlaza[CLAVE], 0)</f>
        <v>14</v>
      </c>
      <c r="R885" t="str">
        <f>IF(B885="", "", MATCH(B885, 'Ausencias Clean'!$M$2:$M$763, 0))</f>
        <v/>
      </c>
      <c r="S885" s="9">
        <f t="shared" si="118"/>
        <v>43284</v>
      </c>
      <c r="T885" s="9">
        <f t="shared" si="119"/>
        <v>43310</v>
      </c>
      <c r="U885" t="str">
        <f t="shared" si="120"/>
        <v>TEMPORAL</v>
      </c>
      <c r="V885" t="str">
        <f t="shared" si="121"/>
        <v>RENOVACIO PLAZA OD</v>
      </c>
      <c r="W885" t="str">
        <f t="shared" si="122"/>
        <v/>
      </c>
      <c r="X885" t="str">
        <f t="shared" si="123"/>
        <v/>
      </c>
      <c r="Y885" t="str">
        <f t="shared" si="124"/>
        <v/>
      </c>
      <c r="Z885" t="str">
        <f t="shared" si="125"/>
        <v/>
      </c>
    </row>
    <row r="886" spans="1:26" x14ac:dyDescent="0.25">
      <c r="C886" t="s">
        <v>29</v>
      </c>
      <c r="D886">
        <v>178194</v>
      </c>
      <c r="E886" s="9">
        <v>43284</v>
      </c>
      <c r="F886" s="9">
        <v>43310</v>
      </c>
      <c r="G886" t="s">
        <v>1660</v>
      </c>
      <c r="H886">
        <v>15</v>
      </c>
      <c r="I886" t="s">
        <v>316</v>
      </c>
      <c r="P886">
        <f t="shared" si="117"/>
        <v>178194</v>
      </c>
      <c r="Q886">
        <f>MATCH(C886, TPlaza[CLAVE], 0)</f>
        <v>15</v>
      </c>
      <c r="R886" t="str">
        <f>IF(B886="", "", MATCH(B886, 'Ausencias Clean'!$M$2:$M$763, 0))</f>
        <v/>
      </c>
      <c r="S886" s="9">
        <f t="shared" si="118"/>
        <v>43284</v>
      </c>
      <c r="T886" s="9">
        <f t="shared" si="119"/>
        <v>43310</v>
      </c>
      <c r="U886" t="str">
        <f t="shared" si="120"/>
        <v>TEMPORAL</v>
      </c>
      <c r="V886" t="str">
        <f t="shared" si="121"/>
        <v>RENOVACIO PLAZA OD</v>
      </c>
      <c r="W886" t="str">
        <f t="shared" si="122"/>
        <v/>
      </c>
      <c r="X886" t="str">
        <f t="shared" si="123"/>
        <v/>
      </c>
      <c r="Y886" t="str">
        <f t="shared" si="124"/>
        <v/>
      </c>
      <c r="Z886" t="str">
        <f t="shared" si="125"/>
        <v/>
      </c>
    </row>
    <row r="887" spans="1:26" x14ac:dyDescent="0.25">
      <c r="C887" t="s">
        <v>47</v>
      </c>
      <c r="D887">
        <v>426226</v>
      </c>
      <c r="E887" s="9">
        <v>43284</v>
      </c>
      <c r="F887" s="9">
        <v>43310</v>
      </c>
      <c r="G887" t="s">
        <v>1660</v>
      </c>
      <c r="H887">
        <v>24</v>
      </c>
      <c r="I887" t="s">
        <v>336</v>
      </c>
      <c r="P887">
        <f t="shared" si="117"/>
        <v>426226</v>
      </c>
      <c r="Q887">
        <f>MATCH(C887, TPlaza[CLAVE], 0)</f>
        <v>24</v>
      </c>
      <c r="R887" t="str">
        <f>IF(B887="", "", MATCH(B887, 'Ausencias Clean'!$M$2:$M$763, 0))</f>
        <v/>
      </c>
      <c r="S887" s="9">
        <f t="shared" si="118"/>
        <v>43284</v>
      </c>
      <c r="T887" s="9">
        <f t="shared" si="119"/>
        <v>43310</v>
      </c>
      <c r="U887" t="str">
        <f t="shared" si="120"/>
        <v>TEMPORAL</v>
      </c>
      <c r="V887" t="str">
        <f t="shared" si="121"/>
        <v>RENOVACIO PLAZA OD</v>
      </c>
      <c r="W887" t="str">
        <f t="shared" si="122"/>
        <v/>
      </c>
      <c r="X887" t="str">
        <f t="shared" si="123"/>
        <v/>
      </c>
      <c r="Y887" t="str">
        <f t="shared" si="124"/>
        <v/>
      </c>
      <c r="Z887" t="str">
        <f t="shared" si="125"/>
        <v/>
      </c>
    </row>
    <row r="888" spans="1:26" x14ac:dyDescent="0.25">
      <c r="C888" t="s">
        <v>49</v>
      </c>
      <c r="D888">
        <v>481129</v>
      </c>
      <c r="E888" s="9">
        <v>43284</v>
      </c>
      <c r="F888" s="9">
        <v>43310</v>
      </c>
      <c r="G888" t="s">
        <v>1661</v>
      </c>
      <c r="H888">
        <v>25</v>
      </c>
      <c r="I888" t="s">
        <v>1662</v>
      </c>
      <c r="J888" t="s">
        <v>1663</v>
      </c>
      <c r="K888" t="s">
        <v>1664</v>
      </c>
      <c r="L888" t="s">
        <v>1665</v>
      </c>
      <c r="P888">
        <f t="shared" si="117"/>
        <v>481129</v>
      </c>
      <c r="Q888">
        <f>MATCH(C888, TPlaza[CLAVE], 0)</f>
        <v>25</v>
      </c>
      <c r="R888" t="str">
        <f>IF(B888="", "", MATCH(B888, 'Ausencias Clean'!$M$2:$M$763, 0))</f>
        <v/>
      </c>
      <c r="S888" s="9">
        <f t="shared" si="118"/>
        <v>43284</v>
      </c>
      <c r="T888" s="9">
        <f t="shared" si="119"/>
        <v>43310</v>
      </c>
      <c r="U888" t="str">
        <f t="shared" si="120"/>
        <v>TEMPORAL</v>
      </c>
      <c r="V888" t="str">
        <f t="shared" si="121"/>
        <v>RENOVACIO PLAZA OD  12-5 20319249</v>
      </c>
      <c r="W888" t="str">
        <f t="shared" si="122"/>
        <v/>
      </c>
      <c r="X888" t="str">
        <f t="shared" si="123"/>
        <v>ACTVS DE APOYO EN LAS MANIOBRAS DE TRANSP. Y SUMINISTRO DE MATLS REQ POR LOS DEPTOS OPTVOS Y DE MANTTO SEG PROG OPTVO 2018. AUT SRI/DPA DEL 28.06.2018</v>
      </c>
      <c r="Y888" t="str">
        <f t="shared" si="124"/>
        <v>12-59 #12648 DEL 02.07.2018</v>
      </c>
      <c r="Z888" t="str">
        <f t="shared" si="125"/>
        <v>CL.6'03.07.18 OBRA DETERMINADA</v>
      </c>
    </row>
    <row r="889" spans="1:26" x14ac:dyDescent="0.25">
      <c r="C889" t="s">
        <v>53</v>
      </c>
      <c r="D889">
        <v>605887</v>
      </c>
      <c r="E889" s="9">
        <v>43284</v>
      </c>
      <c r="F889" s="9">
        <v>43310</v>
      </c>
      <c r="G889" t="s">
        <v>1660</v>
      </c>
      <c r="H889">
        <v>27</v>
      </c>
      <c r="I889" t="s">
        <v>584</v>
      </c>
      <c r="P889">
        <f t="shared" si="117"/>
        <v>605887</v>
      </c>
      <c r="Q889">
        <f>MATCH(C889, TPlaza[CLAVE], 0)</f>
        <v>27</v>
      </c>
      <c r="R889" t="str">
        <f>IF(B889="", "", MATCH(B889, 'Ausencias Clean'!$M$2:$M$763, 0))</f>
        <v/>
      </c>
      <c r="S889" s="9">
        <f t="shared" si="118"/>
        <v>43284</v>
      </c>
      <c r="T889" s="9">
        <f t="shared" si="119"/>
        <v>43310</v>
      </c>
      <c r="U889" t="str">
        <f t="shared" si="120"/>
        <v>TEMPORAL</v>
      </c>
      <c r="V889" t="str">
        <f t="shared" si="121"/>
        <v>RENOVACIO PLAZA OD</v>
      </c>
      <c r="W889" t="str">
        <f t="shared" si="122"/>
        <v/>
      </c>
      <c r="X889" t="str">
        <f t="shared" si="123"/>
        <v/>
      </c>
      <c r="Y889" t="str">
        <f t="shared" si="124"/>
        <v/>
      </c>
      <c r="Z889" t="str">
        <f t="shared" si="125"/>
        <v/>
      </c>
    </row>
    <row r="890" spans="1:26" x14ac:dyDescent="0.25">
      <c r="C890" t="s">
        <v>69</v>
      </c>
      <c r="D890">
        <v>600316</v>
      </c>
      <c r="E890" s="9">
        <v>43284</v>
      </c>
      <c r="F890" s="9">
        <v>43310</v>
      </c>
      <c r="G890" t="s">
        <v>1660</v>
      </c>
      <c r="H890">
        <v>35</v>
      </c>
      <c r="I890" t="s">
        <v>353</v>
      </c>
      <c r="P890">
        <f t="shared" si="117"/>
        <v>600316</v>
      </c>
      <c r="Q890">
        <f>MATCH(C890, TPlaza[CLAVE], 0)</f>
        <v>35</v>
      </c>
      <c r="R890" t="str">
        <f>IF(B890="", "", MATCH(B890, 'Ausencias Clean'!$M$2:$M$763, 0))</f>
        <v/>
      </c>
      <c r="S890" s="9">
        <f t="shared" si="118"/>
        <v>43284</v>
      </c>
      <c r="T890" s="9">
        <f t="shared" si="119"/>
        <v>43310</v>
      </c>
      <c r="U890" t="str">
        <f t="shared" si="120"/>
        <v>TEMPORAL</v>
      </c>
      <c r="V890" t="str">
        <f t="shared" si="121"/>
        <v>RENOVACIO PLAZA OD</v>
      </c>
      <c r="W890" t="str">
        <f t="shared" si="122"/>
        <v/>
      </c>
      <c r="X890" t="str">
        <f t="shared" si="123"/>
        <v/>
      </c>
      <c r="Y890" t="str">
        <f t="shared" si="124"/>
        <v/>
      </c>
      <c r="Z890" t="str">
        <f t="shared" si="125"/>
        <v/>
      </c>
    </row>
    <row r="891" spans="1:26" x14ac:dyDescent="0.25">
      <c r="C891" t="s">
        <v>71</v>
      </c>
      <c r="D891">
        <v>466911</v>
      </c>
      <c r="E891" s="9">
        <v>43284</v>
      </c>
      <c r="F891" s="9">
        <v>43310</v>
      </c>
      <c r="G891" t="s">
        <v>1666</v>
      </c>
      <c r="H891">
        <v>36</v>
      </c>
      <c r="I891" t="s">
        <v>351</v>
      </c>
      <c r="J891" t="s">
        <v>1667</v>
      </c>
      <c r="K891" t="s">
        <v>1668</v>
      </c>
      <c r="L891" t="s">
        <v>906</v>
      </c>
      <c r="P891">
        <f t="shared" si="117"/>
        <v>466911</v>
      </c>
      <c r="Q891">
        <f>MATCH(C891, TPlaza[CLAVE], 0)</f>
        <v>36</v>
      </c>
      <c r="R891" t="str">
        <f>IF(B891="", "", MATCH(B891, 'Ausencias Clean'!$M$2:$M$763, 0))</f>
        <v/>
      </c>
      <c r="S891" s="9">
        <f t="shared" si="118"/>
        <v>43284</v>
      </c>
      <c r="T891" s="9">
        <f t="shared" si="119"/>
        <v>43310</v>
      </c>
      <c r="U891" t="str">
        <f t="shared" si="120"/>
        <v>TEMPORAL</v>
      </c>
      <c r="V891" t="str">
        <f t="shared" si="121"/>
        <v>RENOVACIO PLAZA OD 12-5 20316353</v>
      </c>
      <c r="W891" t="str">
        <f t="shared" si="122"/>
        <v/>
      </c>
      <c r="X891" t="str">
        <f t="shared" si="123"/>
        <v>ATENDER LOS REQ DE DEPTOS OPTVOS PARA LA CARGA Y TRANSP DE MATLS Y EQ DIVERSOS SOLICITADOS PARA EL CUMPLIMIENTO DEL PROG OPTVO 2018 AUT SRI/DPA DEL 28.06.2018</v>
      </c>
      <c r="Y891" t="str">
        <f t="shared" si="124"/>
        <v>12-59 12646 DEL 02.07.2018</v>
      </c>
      <c r="Z891" t="str">
        <f t="shared" si="125"/>
        <v>OBRA DETERMINADA</v>
      </c>
    </row>
    <row r="892" spans="1:26" x14ac:dyDescent="0.25">
      <c r="C892" t="s">
        <v>105</v>
      </c>
      <c r="D892">
        <v>466603</v>
      </c>
      <c r="E892" s="9">
        <v>43284</v>
      </c>
      <c r="F892" s="9">
        <v>43310</v>
      </c>
      <c r="G892" t="s">
        <v>1669</v>
      </c>
      <c r="H892">
        <v>53</v>
      </c>
      <c r="I892" t="s">
        <v>376</v>
      </c>
      <c r="J892" t="s">
        <v>1670</v>
      </c>
      <c r="K892" t="s">
        <v>1671</v>
      </c>
      <c r="L892" t="s">
        <v>906</v>
      </c>
      <c r="P892">
        <f t="shared" si="117"/>
        <v>466603</v>
      </c>
      <c r="Q892">
        <f>MATCH(C892, TPlaza[CLAVE], 0)</f>
        <v>53</v>
      </c>
      <c r="R892" t="str">
        <f>IF(B892="", "", MATCH(B892, 'Ausencias Clean'!$M$2:$M$763, 0))</f>
        <v/>
      </c>
      <c r="S892" s="9">
        <f t="shared" si="118"/>
        <v>43284</v>
      </c>
      <c r="T892" s="9">
        <f t="shared" si="119"/>
        <v>43310</v>
      </c>
      <c r="U892" t="str">
        <f t="shared" si="120"/>
        <v>TEMPORAL</v>
      </c>
      <c r="V892" t="str">
        <f t="shared" si="121"/>
        <v>RENOVACIO PLAZA OD 12-5 20318844</v>
      </c>
      <c r="W892" t="str">
        <f t="shared" si="122"/>
        <v/>
      </c>
      <c r="X892" t="str">
        <f t="shared" si="123"/>
        <v>PARA TRANSPORTAR PERSONAL EN LAS LOCALIZACIONES C-572, 1198, 222, 216, 406, 306, T834, 13D, DE ACUERDO AL PROGRAMA OPVO. 2018. AUT. SRI/DPA DEL 28.06.2018</v>
      </c>
      <c r="Y892" t="str">
        <f t="shared" si="124"/>
        <v>12-59 NUM 12676 DEL 02.07.2018</v>
      </c>
      <c r="Z892" t="str">
        <f t="shared" si="125"/>
        <v>OBRA DETERMINADA</v>
      </c>
    </row>
    <row r="893" spans="1:26" x14ac:dyDescent="0.25">
      <c r="C893" t="s">
        <v>107</v>
      </c>
      <c r="D893">
        <v>321084</v>
      </c>
      <c r="E893" s="9">
        <v>43284</v>
      </c>
      <c r="F893" s="9">
        <v>43310</v>
      </c>
      <c r="G893" t="s">
        <v>1660</v>
      </c>
      <c r="H893">
        <v>54</v>
      </c>
      <c r="I893" t="s">
        <v>326</v>
      </c>
      <c r="P893">
        <f t="shared" si="117"/>
        <v>321084</v>
      </c>
      <c r="Q893">
        <f>MATCH(C893, TPlaza[CLAVE], 0)</f>
        <v>54</v>
      </c>
      <c r="R893" t="str">
        <f>IF(B893="", "", MATCH(B893, 'Ausencias Clean'!$M$2:$M$763, 0))</f>
        <v/>
      </c>
      <c r="S893" s="9">
        <f t="shared" si="118"/>
        <v>43284</v>
      </c>
      <c r="T893" s="9">
        <f t="shared" si="119"/>
        <v>43310</v>
      </c>
      <c r="U893" t="str">
        <f t="shared" si="120"/>
        <v>TEMPORAL</v>
      </c>
      <c r="V893" t="str">
        <f t="shared" si="121"/>
        <v>RENOVACIO PLAZA OD</v>
      </c>
      <c r="W893" t="str">
        <f t="shared" si="122"/>
        <v/>
      </c>
      <c r="X893" t="str">
        <f t="shared" si="123"/>
        <v/>
      </c>
      <c r="Y893" t="str">
        <f t="shared" si="124"/>
        <v/>
      </c>
      <c r="Z893" t="str">
        <f t="shared" si="125"/>
        <v/>
      </c>
    </row>
    <row r="894" spans="1:26" x14ac:dyDescent="0.25">
      <c r="C894" t="s">
        <v>109</v>
      </c>
      <c r="D894">
        <v>852387</v>
      </c>
      <c r="E894" s="9">
        <v>43284</v>
      </c>
      <c r="F894" s="9">
        <v>43310</v>
      </c>
      <c r="G894" t="s">
        <v>1660</v>
      </c>
      <c r="H894">
        <v>55</v>
      </c>
      <c r="I894" t="s">
        <v>354</v>
      </c>
      <c r="P894">
        <f t="shared" si="117"/>
        <v>852387</v>
      </c>
      <c r="Q894">
        <f>MATCH(C894, TPlaza[CLAVE], 0)</f>
        <v>55</v>
      </c>
      <c r="R894" t="str">
        <f>IF(B894="", "", MATCH(B894, 'Ausencias Clean'!$M$2:$M$763, 0))</f>
        <v/>
      </c>
      <c r="S894" s="9">
        <f t="shared" si="118"/>
        <v>43284</v>
      </c>
      <c r="T894" s="9">
        <f t="shared" si="119"/>
        <v>43310</v>
      </c>
      <c r="U894" t="str">
        <f t="shared" si="120"/>
        <v>TEMPORAL</v>
      </c>
      <c r="V894" t="str">
        <f t="shared" si="121"/>
        <v>RENOVACIO PLAZA OD</v>
      </c>
      <c r="W894" t="str">
        <f t="shared" si="122"/>
        <v/>
      </c>
      <c r="X894" t="str">
        <f t="shared" si="123"/>
        <v/>
      </c>
      <c r="Y894" t="str">
        <f t="shared" si="124"/>
        <v/>
      </c>
      <c r="Z894" t="str">
        <f t="shared" si="125"/>
        <v/>
      </c>
    </row>
    <row r="895" spans="1:26" x14ac:dyDescent="0.25">
      <c r="C895" t="s">
        <v>111</v>
      </c>
      <c r="D895">
        <v>652482</v>
      </c>
      <c r="E895" s="9">
        <v>43284</v>
      </c>
      <c r="F895" s="9">
        <v>43310</v>
      </c>
      <c r="G895" t="s">
        <v>1660</v>
      </c>
      <c r="H895">
        <v>56</v>
      </c>
      <c r="I895" t="s">
        <v>331</v>
      </c>
      <c r="P895">
        <f t="shared" si="117"/>
        <v>652482</v>
      </c>
      <c r="Q895">
        <f>MATCH(C895, TPlaza[CLAVE], 0)</f>
        <v>56</v>
      </c>
      <c r="R895" t="str">
        <f>IF(B895="", "", MATCH(B895, 'Ausencias Clean'!$M$2:$M$763, 0))</f>
        <v/>
      </c>
      <c r="S895" s="9">
        <f t="shared" si="118"/>
        <v>43284</v>
      </c>
      <c r="T895" s="9">
        <f t="shared" si="119"/>
        <v>43310</v>
      </c>
      <c r="U895" t="str">
        <f t="shared" si="120"/>
        <v>TEMPORAL</v>
      </c>
      <c r="V895" t="str">
        <f t="shared" si="121"/>
        <v>RENOVACIO PLAZA OD</v>
      </c>
      <c r="W895" t="str">
        <f t="shared" si="122"/>
        <v/>
      </c>
      <c r="X895" t="str">
        <f t="shared" si="123"/>
        <v/>
      </c>
      <c r="Y895" t="str">
        <f t="shared" si="124"/>
        <v/>
      </c>
      <c r="Z895" t="str">
        <f t="shared" si="125"/>
        <v/>
      </c>
    </row>
    <row r="896" spans="1:26" x14ac:dyDescent="0.25">
      <c r="C896" t="s">
        <v>113</v>
      </c>
      <c r="D896">
        <v>517366</v>
      </c>
      <c r="E896" s="9">
        <v>43284</v>
      </c>
      <c r="F896" s="9">
        <v>43310</v>
      </c>
      <c r="G896" t="s">
        <v>1660</v>
      </c>
      <c r="H896">
        <v>57</v>
      </c>
      <c r="I896" t="s">
        <v>335</v>
      </c>
      <c r="P896">
        <f t="shared" si="117"/>
        <v>517366</v>
      </c>
      <c r="Q896">
        <f>MATCH(C896, TPlaza[CLAVE], 0)</f>
        <v>57</v>
      </c>
      <c r="R896" t="str">
        <f>IF(B896="", "", MATCH(B896, 'Ausencias Clean'!$M$2:$M$763, 0))</f>
        <v/>
      </c>
      <c r="S896" s="9">
        <f t="shared" si="118"/>
        <v>43284</v>
      </c>
      <c r="T896" s="9">
        <f t="shared" si="119"/>
        <v>43310</v>
      </c>
      <c r="U896" t="str">
        <f t="shared" si="120"/>
        <v>TEMPORAL</v>
      </c>
      <c r="V896" t="str">
        <f t="shared" si="121"/>
        <v>RENOVACIO PLAZA OD</v>
      </c>
      <c r="W896" t="str">
        <f t="shared" si="122"/>
        <v/>
      </c>
      <c r="X896" t="str">
        <f t="shared" si="123"/>
        <v/>
      </c>
      <c r="Y896" t="str">
        <f t="shared" si="124"/>
        <v/>
      </c>
      <c r="Z896" t="str">
        <f t="shared" si="125"/>
        <v/>
      </c>
    </row>
    <row r="897" spans="3:26" x14ac:dyDescent="0.25">
      <c r="C897" t="s">
        <v>115</v>
      </c>
      <c r="D897">
        <v>388176</v>
      </c>
      <c r="E897" s="9">
        <v>43284</v>
      </c>
      <c r="F897" s="9">
        <v>43310</v>
      </c>
      <c r="G897" t="s">
        <v>1660</v>
      </c>
      <c r="H897">
        <v>58</v>
      </c>
      <c r="I897" t="s">
        <v>334</v>
      </c>
      <c r="P897">
        <f t="shared" si="117"/>
        <v>388176</v>
      </c>
      <c r="Q897">
        <f>MATCH(C897, TPlaza[CLAVE], 0)</f>
        <v>58</v>
      </c>
      <c r="R897" t="str">
        <f>IF(B897="", "", MATCH(B897, 'Ausencias Clean'!$M$2:$M$763, 0))</f>
        <v/>
      </c>
      <c r="S897" s="9">
        <f t="shared" si="118"/>
        <v>43284</v>
      </c>
      <c r="T897" s="9">
        <f t="shared" si="119"/>
        <v>43310</v>
      </c>
      <c r="U897" t="str">
        <f t="shared" si="120"/>
        <v>TEMPORAL</v>
      </c>
      <c r="V897" t="str">
        <f t="shared" si="121"/>
        <v>RENOVACIO PLAZA OD</v>
      </c>
      <c r="W897" t="str">
        <f t="shared" si="122"/>
        <v/>
      </c>
      <c r="X897" t="str">
        <f t="shared" si="123"/>
        <v/>
      </c>
      <c r="Y897" t="str">
        <f t="shared" si="124"/>
        <v/>
      </c>
      <c r="Z897" t="str">
        <f t="shared" si="125"/>
        <v/>
      </c>
    </row>
    <row r="898" spans="3:26" x14ac:dyDescent="0.25">
      <c r="C898" t="s">
        <v>117</v>
      </c>
      <c r="D898">
        <v>566173</v>
      </c>
      <c r="E898" s="9">
        <v>43284</v>
      </c>
      <c r="F898" s="9">
        <v>43310</v>
      </c>
      <c r="G898" t="s">
        <v>1660</v>
      </c>
      <c r="H898">
        <v>59</v>
      </c>
      <c r="I898" t="s">
        <v>421</v>
      </c>
      <c r="P898">
        <f t="shared" ref="P898:P934" si="126">D898</f>
        <v>566173</v>
      </c>
      <c r="Q898">
        <f>MATCH(C898, TPlaza[CLAVE], 0)</f>
        <v>59</v>
      </c>
      <c r="R898" t="str">
        <f>IF(B898="", "", MATCH(B898, 'Ausencias Clean'!$M$2:$M$763, 0))</f>
        <v/>
      </c>
      <c r="S898" s="9">
        <f t="shared" ref="S898:S934" si="127">E898</f>
        <v>43284</v>
      </c>
      <c r="T898" s="9">
        <f t="shared" ref="T898:T934" si="128">F898</f>
        <v>43310</v>
      </c>
      <c r="U898" t="str">
        <f t="shared" ref="U898:U934" si="129">IF(F898=DATE(9999, 12,31), "DEFINITIVO", "TEMPORAL")</f>
        <v>TEMPORAL</v>
      </c>
      <c r="V898" t="str">
        <f t="shared" ref="V898:V934" si="130">IF(G898="", "", G898)</f>
        <v>RENOVACIO PLAZA OD</v>
      </c>
      <c r="W898" t="str">
        <f t="shared" ref="W898:W934" si="131">IF(B898="", "", B898)</f>
        <v/>
      </c>
      <c r="X898" t="str">
        <f t="shared" ref="X898:X934" si="132">IF(J898="", "", J898)</f>
        <v/>
      </c>
      <c r="Y898" t="str">
        <f t="shared" ref="Y898:Y934" si="133">IF(K898="", "", K898)</f>
        <v/>
      </c>
      <c r="Z898" t="str">
        <f t="shared" ref="Z898:Z934" si="134">IF(L898="", "", L898)</f>
        <v/>
      </c>
    </row>
    <row r="899" spans="3:26" x14ac:dyDescent="0.25">
      <c r="C899" t="s">
        <v>119</v>
      </c>
      <c r="D899">
        <v>370184</v>
      </c>
      <c r="E899" s="9">
        <v>43284</v>
      </c>
      <c r="F899" s="9">
        <v>43310</v>
      </c>
      <c r="G899" t="s">
        <v>1660</v>
      </c>
      <c r="H899">
        <v>60</v>
      </c>
      <c r="I899" t="s">
        <v>330</v>
      </c>
      <c r="P899">
        <f t="shared" si="126"/>
        <v>370184</v>
      </c>
      <c r="Q899">
        <f>MATCH(C899, TPlaza[CLAVE], 0)</f>
        <v>60</v>
      </c>
      <c r="R899" t="str">
        <f>IF(B899="", "", MATCH(B899, 'Ausencias Clean'!$M$2:$M$763, 0))</f>
        <v/>
      </c>
      <c r="S899" s="9">
        <f t="shared" si="127"/>
        <v>43284</v>
      </c>
      <c r="T899" s="9">
        <f t="shared" si="128"/>
        <v>43310</v>
      </c>
      <c r="U899" t="str">
        <f t="shared" si="129"/>
        <v>TEMPORAL</v>
      </c>
      <c r="V899" t="str">
        <f t="shared" si="130"/>
        <v>RENOVACIO PLAZA OD</v>
      </c>
      <c r="W899" t="str">
        <f t="shared" si="131"/>
        <v/>
      </c>
      <c r="X899" t="str">
        <f t="shared" si="132"/>
        <v/>
      </c>
      <c r="Y899" t="str">
        <f t="shared" si="133"/>
        <v/>
      </c>
      <c r="Z899" t="str">
        <f t="shared" si="134"/>
        <v/>
      </c>
    </row>
    <row r="900" spans="3:26" x14ac:dyDescent="0.25">
      <c r="C900" t="s">
        <v>121</v>
      </c>
      <c r="D900">
        <v>369907</v>
      </c>
      <c r="E900" s="9">
        <v>43284</v>
      </c>
      <c r="F900" s="9">
        <v>43310</v>
      </c>
      <c r="G900" t="s">
        <v>1660</v>
      </c>
      <c r="H900">
        <v>61</v>
      </c>
      <c r="I900" t="s">
        <v>327</v>
      </c>
      <c r="P900">
        <f t="shared" si="126"/>
        <v>369907</v>
      </c>
      <c r="Q900">
        <f>MATCH(C900, TPlaza[CLAVE], 0)</f>
        <v>61</v>
      </c>
      <c r="R900" t="str">
        <f>IF(B900="", "", MATCH(B900, 'Ausencias Clean'!$M$2:$M$763, 0))</f>
        <v/>
      </c>
      <c r="S900" s="9">
        <f t="shared" si="127"/>
        <v>43284</v>
      </c>
      <c r="T900" s="9">
        <f t="shared" si="128"/>
        <v>43310</v>
      </c>
      <c r="U900" t="str">
        <f t="shared" si="129"/>
        <v>TEMPORAL</v>
      </c>
      <c r="V900" t="str">
        <f t="shared" si="130"/>
        <v>RENOVACIO PLAZA OD</v>
      </c>
      <c r="W900" t="str">
        <f t="shared" si="131"/>
        <v/>
      </c>
      <c r="X900" t="str">
        <f t="shared" si="132"/>
        <v/>
      </c>
      <c r="Y900" t="str">
        <f t="shared" si="133"/>
        <v/>
      </c>
      <c r="Z900" t="str">
        <f t="shared" si="134"/>
        <v/>
      </c>
    </row>
    <row r="901" spans="3:26" x14ac:dyDescent="0.25">
      <c r="C901" t="s">
        <v>123</v>
      </c>
      <c r="D901">
        <v>315758</v>
      </c>
      <c r="E901" s="9">
        <v>43284</v>
      </c>
      <c r="F901" s="9">
        <v>43310</v>
      </c>
      <c r="G901" t="s">
        <v>1660</v>
      </c>
      <c r="H901">
        <v>62</v>
      </c>
      <c r="I901" t="s">
        <v>325</v>
      </c>
      <c r="P901">
        <f t="shared" si="126"/>
        <v>315758</v>
      </c>
      <c r="Q901">
        <f>MATCH(C901, TPlaza[CLAVE], 0)</f>
        <v>62</v>
      </c>
      <c r="R901" t="str">
        <f>IF(B901="", "", MATCH(B901, 'Ausencias Clean'!$M$2:$M$763, 0))</f>
        <v/>
      </c>
      <c r="S901" s="9">
        <f t="shared" si="127"/>
        <v>43284</v>
      </c>
      <c r="T901" s="9">
        <f t="shared" si="128"/>
        <v>43310</v>
      </c>
      <c r="U901" t="str">
        <f t="shared" si="129"/>
        <v>TEMPORAL</v>
      </c>
      <c r="V901" t="str">
        <f t="shared" si="130"/>
        <v>RENOVACIO PLAZA OD</v>
      </c>
      <c r="W901" t="str">
        <f t="shared" si="131"/>
        <v/>
      </c>
      <c r="X901" t="str">
        <f t="shared" si="132"/>
        <v/>
      </c>
      <c r="Y901" t="str">
        <f t="shared" si="133"/>
        <v/>
      </c>
      <c r="Z901" t="str">
        <f t="shared" si="134"/>
        <v/>
      </c>
    </row>
    <row r="902" spans="3:26" x14ac:dyDescent="0.25">
      <c r="C902" t="s">
        <v>147</v>
      </c>
      <c r="D902">
        <v>337646</v>
      </c>
      <c r="E902" s="9">
        <v>43284</v>
      </c>
      <c r="F902" s="9">
        <v>43310</v>
      </c>
      <c r="G902" t="s">
        <v>1660</v>
      </c>
      <c r="H902">
        <v>74</v>
      </c>
      <c r="I902" t="s">
        <v>1495</v>
      </c>
      <c r="P902">
        <f t="shared" si="126"/>
        <v>337646</v>
      </c>
      <c r="Q902">
        <f>MATCH(C902, TPlaza[CLAVE], 0)</f>
        <v>74</v>
      </c>
      <c r="R902" t="str">
        <f>IF(B902="", "", MATCH(B902, 'Ausencias Clean'!$M$2:$M$763, 0))</f>
        <v/>
      </c>
      <c r="S902" s="9">
        <f t="shared" si="127"/>
        <v>43284</v>
      </c>
      <c r="T902" s="9">
        <f t="shared" si="128"/>
        <v>43310</v>
      </c>
      <c r="U902" t="str">
        <f t="shared" si="129"/>
        <v>TEMPORAL</v>
      </c>
      <c r="V902" t="str">
        <f t="shared" si="130"/>
        <v>RENOVACIO PLAZA OD</v>
      </c>
      <c r="W902" t="str">
        <f t="shared" si="131"/>
        <v/>
      </c>
      <c r="X902" t="str">
        <f t="shared" si="132"/>
        <v/>
      </c>
      <c r="Y902" t="str">
        <f t="shared" si="133"/>
        <v/>
      </c>
      <c r="Z902" t="str">
        <f t="shared" si="134"/>
        <v/>
      </c>
    </row>
    <row r="903" spans="3:26" x14ac:dyDescent="0.25">
      <c r="C903" t="s">
        <v>31</v>
      </c>
      <c r="D903">
        <v>866468</v>
      </c>
      <c r="E903" s="9">
        <v>43284</v>
      </c>
      <c r="F903" s="9">
        <v>43310</v>
      </c>
      <c r="G903" t="s">
        <v>1672</v>
      </c>
      <c r="H903">
        <v>16</v>
      </c>
      <c r="I903" t="s">
        <v>306</v>
      </c>
      <c r="P903">
        <f t="shared" si="126"/>
        <v>866468</v>
      </c>
      <c r="Q903">
        <f>MATCH(C903, TPlaza[CLAVE], 0)</f>
        <v>16</v>
      </c>
      <c r="R903" t="str">
        <f>IF(B903="", "", MATCH(B903, 'Ausencias Clean'!$M$2:$M$763, 0))</f>
        <v/>
      </c>
      <c r="S903" s="9">
        <f t="shared" si="127"/>
        <v>43284</v>
      </c>
      <c r="T903" s="9">
        <f t="shared" si="128"/>
        <v>43310</v>
      </c>
      <c r="U903" t="str">
        <f t="shared" si="129"/>
        <v>TEMPORAL</v>
      </c>
      <c r="V903" t="str">
        <f t="shared" si="130"/>
        <v>COBERTURAS EN MOVIMIENTOS ORIG X PLAZA OD</v>
      </c>
      <c r="W903" t="str">
        <f t="shared" si="131"/>
        <v/>
      </c>
      <c r="X903" t="str">
        <f t="shared" si="132"/>
        <v/>
      </c>
      <c r="Y903" t="str">
        <f t="shared" si="133"/>
        <v/>
      </c>
      <c r="Z903" t="str">
        <f t="shared" si="134"/>
        <v/>
      </c>
    </row>
    <row r="904" spans="3:26" x14ac:dyDescent="0.25">
      <c r="C904" t="s">
        <v>39</v>
      </c>
      <c r="D904">
        <v>675094</v>
      </c>
      <c r="E904" s="9">
        <v>43284</v>
      </c>
      <c r="F904" s="9">
        <v>43310</v>
      </c>
      <c r="G904" t="s">
        <v>1672</v>
      </c>
      <c r="H904">
        <v>20</v>
      </c>
      <c r="I904" t="s">
        <v>402</v>
      </c>
      <c r="P904">
        <f t="shared" si="126"/>
        <v>675094</v>
      </c>
      <c r="Q904">
        <f>MATCH(C904, TPlaza[CLAVE], 0)</f>
        <v>20</v>
      </c>
      <c r="R904" t="str">
        <f>IF(B904="", "", MATCH(B904, 'Ausencias Clean'!$M$2:$M$763, 0))</f>
        <v/>
      </c>
      <c r="S904" s="9">
        <f t="shared" si="127"/>
        <v>43284</v>
      </c>
      <c r="T904" s="9">
        <f t="shared" si="128"/>
        <v>43310</v>
      </c>
      <c r="U904" t="str">
        <f t="shared" si="129"/>
        <v>TEMPORAL</v>
      </c>
      <c r="V904" t="str">
        <f t="shared" si="130"/>
        <v>COBERTURAS EN MOVIMIENTOS ORIG X PLAZA OD</v>
      </c>
      <c r="W904" t="str">
        <f t="shared" si="131"/>
        <v/>
      </c>
      <c r="X904" t="str">
        <f t="shared" si="132"/>
        <v/>
      </c>
      <c r="Y904" t="str">
        <f t="shared" si="133"/>
        <v/>
      </c>
      <c r="Z904" t="str">
        <f t="shared" si="134"/>
        <v/>
      </c>
    </row>
    <row r="905" spans="3:26" x14ac:dyDescent="0.25">
      <c r="C905" t="s">
        <v>45</v>
      </c>
      <c r="D905">
        <v>779082</v>
      </c>
      <c r="E905" s="9">
        <v>43284</v>
      </c>
      <c r="F905" s="9">
        <v>43310</v>
      </c>
      <c r="G905" t="s">
        <v>1672</v>
      </c>
      <c r="H905">
        <v>23</v>
      </c>
      <c r="I905" t="s">
        <v>384</v>
      </c>
      <c r="P905">
        <f t="shared" si="126"/>
        <v>779082</v>
      </c>
      <c r="Q905">
        <f>MATCH(C905, TPlaza[CLAVE], 0)</f>
        <v>23</v>
      </c>
      <c r="R905" t="str">
        <f>IF(B905="", "", MATCH(B905, 'Ausencias Clean'!$M$2:$M$763, 0))</f>
        <v/>
      </c>
      <c r="S905" s="9">
        <f t="shared" si="127"/>
        <v>43284</v>
      </c>
      <c r="T905" s="9">
        <f t="shared" si="128"/>
        <v>43310</v>
      </c>
      <c r="U905" t="str">
        <f t="shared" si="129"/>
        <v>TEMPORAL</v>
      </c>
      <c r="V905" t="str">
        <f t="shared" si="130"/>
        <v>COBERTURAS EN MOVIMIENTOS ORIG X PLAZA OD</v>
      </c>
      <c r="W905" t="str">
        <f t="shared" si="131"/>
        <v/>
      </c>
      <c r="X905" t="str">
        <f t="shared" si="132"/>
        <v/>
      </c>
      <c r="Y905" t="str">
        <f t="shared" si="133"/>
        <v/>
      </c>
      <c r="Z905" t="str">
        <f t="shared" si="134"/>
        <v/>
      </c>
    </row>
    <row r="906" spans="3:26" x14ac:dyDescent="0.25">
      <c r="C906" t="s">
        <v>79</v>
      </c>
      <c r="D906">
        <v>549473</v>
      </c>
      <c r="E906" s="9">
        <v>43284</v>
      </c>
      <c r="F906" s="9">
        <v>43310</v>
      </c>
      <c r="G906" t="s">
        <v>1672</v>
      </c>
      <c r="H906">
        <v>40</v>
      </c>
      <c r="I906" t="s">
        <v>328</v>
      </c>
      <c r="P906">
        <f t="shared" si="126"/>
        <v>549473</v>
      </c>
      <c r="Q906">
        <f>MATCH(C906, TPlaza[CLAVE], 0)</f>
        <v>40</v>
      </c>
      <c r="R906" t="str">
        <f>IF(B906="", "", MATCH(B906, 'Ausencias Clean'!$M$2:$M$763, 0))</f>
        <v/>
      </c>
      <c r="S906" s="9">
        <f t="shared" si="127"/>
        <v>43284</v>
      </c>
      <c r="T906" s="9">
        <f t="shared" si="128"/>
        <v>43310</v>
      </c>
      <c r="U906" t="str">
        <f t="shared" si="129"/>
        <v>TEMPORAL</v>
      </c>
      <c r="V906" t="str">
        <f t="shared" si="130"/>
        <v>COBERTURAS EN MOVIMIENTOS ORIG X PLAZA OD</v>
      </c>
      <c r="W906" t="str">
        <f t="shared" si="131"/>
        <v/>
      </c>
      <c r="X906" t="str">
        <f t="shared" si="132"/>
        <v/>
      </c>
      <c r="Y906" t="str">
        <f t="shared" si="133"/>
        <v/>
      </c>
      <c r="Z906" t="str">
        <f t="shared" si="134"/>
        <v/>
      </c>
    </row>
    <row r="907" spans="3:26" x14ac:dyDescent="0.25">
      <c r="C907" t="s">
        <v>59</v>
      </c>
      <c r="D907">
        <v>814776</v>
      </c>
      <c r="E907" s="9">
        <v>43284</v>
      </c>
      <c r="F907" s="9">
        <v>43310</v>
      </c>
      <c r="G907" t="s">
        <v>1672</v>
      </c>
      <c r="H907">
        <v>30</v>
      </c>
      <c r="I907" t="s">
        <v>382</v>
      </c>
      <c r="P907">
        <f t="shared" si="126"/>
        <v>814776</v>
      </c>
      <c r="Q907">
        <f>MATCH(C907, TPlaza[CLAVE], 0)</f>
        <v>30</v>
      </c>
      <c r="R907" t="str">
        <f>IF(B907="", "", MATCH(B907, 'Ausencias Clean'!$M$2:$M$763, 0))</f>
        <v/>
      </c>
      <c r="S907" s="9">
        <f t="shared" si="127"/>
        <v>43284</v>
      </c>
      <c r="T907" s="9">
        <f t="shared" si="128"/>
        <v>43310</v>
      </c>
      <c r="U907" t="str">
        <f t="shared" si="129"/>
        <v>TEMPORAL</v>
      </c>
      <c r="V907" t="str">
        <f t="shared" si="130"/>
        <v>COBERTURAS EN MOVIMIENTOS ORIG X PLAZA OD</v>
      </c>
      <c r="W907" t="str">
        <f t="shared" si="131"/>
        <v/>
      </c>
      <c r="X907" t="str">
        <f t="shared" si="132"/>
        <v/>
      </c>
      <c r="Y907" t="str">
        <f t="shared" si="133"/>
        <v/>
      </c>
      <c r="Z907" t="str">
        <f t="shared" si="134"/>
        <v/>
      </c>
    </row>
    <row r="908" spans="3:26" x14ac:dyDescent="0.25">
      <c r="C908" t="s">
        <v>135</v>
      </c>
      <c r="D908">
        <v>516899</v>
      </c>
      <c r="E908" s="9">
        <v>43284</v>
      </c>
      <c r="F908" s="9">
        <v>43296</v>
      </c>
      <c r="G908" t="s">
        <v>1672</v>
      </c>
      <c r="H908">
        <v>68</v>
      </c>
      <c r="I908" t="s">
        <v>385</v>
      </c>
      <c r="P908">
        <f t="shared" si="126"/>
        <v>516899</v>
      </c>
      <c r="Q908">
        <f>MATCH(C908, TPlaza[CLAVE], 0)</f>
        <v>68</v>
      </c>
      <c r="R908" t="str">
        <f>IF(B908="", "", MATCH(B908, 'Ausencias Clean'!$M$2:$M$763, 0))</f>
        <v/>
      </c>
      <c r="S908" s="9">
        <f t="shared" si="127"/>
        <v>43284</v>
      </c>
      <c r="T908" s="9">
        <f t="shared" si="128"/>
        <v>43296</v>
      </c>
      <c r="U908" t="str">
        <f t="shared" si="129"/>
        <v>TEMPORAL</v>
      </c>
      <c r="V908" t="str">
        <f t="shared" si="130"/>
        <v>COBERTURAS EN MOVIMIENTOS ORIG X PLAZA OD</v>
      </c>
      <c r="W908" t="str">
        <f t="shared" si="131"/>
        <v/>
      </c>
      <c r="X908" t="str">
        <f t="shared" si="132"/>
        <v/>
      </c>
      <c r="Y908" t="str">
        <f t="shared" si="133"/>
        <v/>
      </c>
      <c r="Z908" t="str">
        <f t="shared" si="134"/>
        <v/>
      </c>
    </row>
    <row r="909" spans="3:26" x14ac:dyDescent="0.25">
      <c r="C909" t="s">
        <v>127</v>
      </c>
      <c r="D909">
        <v>500095</v>
      </c>
      <c r="E909" s="9">
        <v>43284</v>
      </c>
      <c r="F909" s="9">
        <v>43310</v>
      </c>
      <c r="G909" t="s">
        <v>1672</v>
      </c>
      <c r="H909">
        <v>64</v>
      </c>
      <c r="I909" t="s">
        <v>391</v>
      </c>
      <c r="P909">
        <f t="shared" si="126"/>
        <v>500095</v>
      </c>
      <c r="Q909">
        <f>MATCH(C909, TPlaza[CLAVE], 0)</f>
        <v>64</v>
      </c>
      <c r="R909" t="str">
        <f>IF(B909="", "", MATCH(B909, 'Ausencias Clean'!$M$2:$M$763, 0))</f>
        <v/>
      </c>
      <c r="S909" s="9">
        <f t="shared" si="127"/>
        <v>43284</v>
      </c>
      <c r="T909" s="9">
        <f t="shared" si="128"/>
        <v>43310</v>
      </c>
      <c r="U909" t="str">
        <f t="shared" si="129"/>
        <v>TEMPORAL</v>
      </c>
      <c r="V909" t="str">
        <f t="shared" si="130"/>
        <v>COBERTURAS EN MOVIMIENTOS ORIG X PLAZA OD</v>
      </c>
      <c r="W909" t="str">
        <f t="shared" si="131"/>
        <v/>
      </c>
      <c r="X909" t="str">
        <f t="shared" si="132"/>
        <v/>
      </c>
      <c r="Y909" t="str">
        <f t="shared" si="133"/>
        <v/>
      </c>
      <c r="Z909" t="str">
        <f t="shared" si="134"/>
        <v/>
      </c>
    </row>
    <row r="910" spans="3:26" x14ac:dyDescent="0.25">
      <c r="C910" t="s">
        <v>133</v>
      </c>
      <c r="D910">
        <v>934947</v>
      </c>
      <c r="E910" s="9">
        <v>43284</v>
      </c>
      <c r="F910" s="9">
        <v>43310</v>
      </c>
      <c r="G910" t="s">
        <v>1672</v>
      </c>
      <c r="H910">
        <v>67</v>
      </c>
      <c r="I910" t="s">
        <v>352</v>
      </c>
      <c r="P910">
        <f t="shared" si="126"/>
        <v>934947</v>
      </c>
      <c r="Q910">
        <f>MATCH(C910, TPlaza[CLAVE], 0)</f>
        <v>67</v>
      </c>
      <c r="R910" t="str">
        <f>IF(B910="", "", MATCH(B910, 'Ausencias Clean'!$M$2:$M$763, 0))</f>
        <v/>
      </c>
      <c r="S910" s="9">
        <f t="shared" si="127"/>
        <v>43284</v>
      </c>
      <c r="T910" s="9">
        <f t="shared" si="128"/>
        <v>43310</v>
      </c>
      <c r="U910" t="str">
        <f t="shared" si="129"/>
        <v>TEMPORAL</v>
      </c>
      <c r="V910" t="str">
        <f t="shared" si="130"/>
        <v>COBERTURAS EN MOVIMIENTOS ORIG X PLAZA OD</v>
      </c>
      <c r="W910" t="str">
        <f t="shared" si="131"/>
        <v/>
      </c>
      <c r="X910" t="str">
        <f t="shared" si="132"/>
        <v/>
      </c>
      <c r="Y910" t="str">
        <f t="shared" si="133"/>
        <v/>
      </c>
      <c r="Z910" t="str">
        <f t="shared" si="134"/>
        <v/>
      </c>
    </row>
    <row r="911" spans="3:26" x14ac:dyDescent="0.25">
      <c r="C911" t="s">
        <v>129</v>
      </c>
      <c r="D911">
        <v>511701</v>
      </c>
      <c r="E911" s="9">
        <v>43284</v>
      </c>
      <c r="F911" s="9">
        <v>43310</v>
      </c>
      <c r="G911" t="s">
        <v>1672</v>
      </c>
      <c r="H911">
        <v>65</v>
      </c>
      <c r="I911" t="s">
        <v>418</v>
      </c>
      <c r="P911">
        <f t="shared" si="126"/>
        <v>511701</v>
      </c>
      <c r="Q911">
        <f>MATCH(C911, TPlaza[CLAVE], 0)</f>
        <v>65</v>
      </c>
      <c r="R911" t="str">
        <f>IF(B911="", "", MATCH(B911, 'Ausencias Clean'!$M$2:$M$763, 0))</f>
        <v/>
      </c>
      <c r="S911" s="9">
        <f t="shared" si="127"/>
        <v>43284</v>
      </c>
      <c r="T911" s="9">
        <f t="shared" si="128"/>
        <v>43310</v>
      </c>
      <c r="U911" t="str">
        <f t="shared" si="129"/>
        <v>TEMPORAL</v>
      </c>
      <c r="V911" t="str">
        <f t="shared" si="130"/>
        <v>COBERTURAS EN MOVIMIENTOS ORIG X PLAZA OD</v>
      </c>
      <c r="W911" t="str">
        <f t="shared" si="131"/>
        <v/>
      </c>
      <c r="X911" t="str">
        <f t="shared" si="132"/>
        <v/>
      </c>
      <c r="Y911" t="str">
        <f t="shared" si="133"/>
        <v/>
      </c>
      <c r="Z911" t="str">
        <f t="shared" si="134"/>
        <v/>
      </c>
    </row>
    <row r="912" spans="3:26" x14ac:dyDescent="0.25">
      <c r="C912" t="s">
        <v>143</v>
      </c>
      <c r="D912">
        <v>481382</v>
      </c>
      <c r="E912" s="9">
        <v>43284</v>
      </c>
      <c r="F912" s="9">
        <v>43310</v>
      </c>
      <c r="G912" t="s">
        <v>1672</v>
      </c>
      <c r="H912">
        <v>72</v>
      </c>
      <c r="I912" t="s">
        <v>403</v>
      </c>
      <c r="P912">
        <f t="shared" si="126"/>
        <v>481382</v>
      </c>
      <c r="Q912">
        <f>MATCH(C912, TPlaza[CLAVE], 0)</f>
        <v>72</v>
      </c>
      <c r="R912" t="str">
        <f>IF(B912="", "", MATCH(B912, 'Ausencias Clean'!$M$2:$M$763, 0))</f>
        <v/>
      </c>
      <c r="S912" s="9">
        <f t="shared" si="127"/>
        <v>43284</v>
      </c>
      <c r="T912" s="9">
        <f t="shared" si="128"/>
        <v>43310</v>
      </c>
      <c r="U912" t="str">
        <f t="shared" si="129"/>
        <v>TEMPORAL</v>
      </c>
      <c r="V912" t="str">
        <f t="shared" si="130"/>
        <v>COBERTURAS EN MOVIMIENTOS ORIG X PLAZA OD</v>
      </c>
      <c r="W912" t="str">
        <f t="shared" si="131"/>
        <v/>
      </c>
      <c r="X912" t="str">
        <f t="shared" si="132"/>
        <v/>
      </c>
      <c r="Y912" t="str">
        <f t="shared" si="133"/>
        <v/>
      </c>
      <c r="Z912" t="str">
        <f t="shared" si="134"/>
        <v/>
      </c>
    </row>
    <row r="913" spans="1:26" x14ac:dyDescent="0.25">
      <c r="C913" t="s">
        <v>125</v>
      </c>
      <c r="D913">
        <v>539259</v>
      </c>
      <c r="E913" s="9">
        <v>43284</v>
      </c>
      <c r="F913" s="9">
        <v>43310</v>
      </c>
      <c r="G913" t="s">
        <v>1672</v>
      </c>
      <c r="H913">
        <v>63</v>
      </c>
      <c r="I913" t="s">
        <v>387</v>
      </c>
      <c r="P913">
        <f t="shared" si="126"/>
        <v>539259</v>
      </c>
      <c r="Q913">
        <f>MATCH(C913, TPlaza[CLAVE], 0)</f>
        <v>63</v>
      </c>
      <c r="R913" t="str">
        <f>IF(B913="", "", MATCH(B913, 'Ausencias Clean'!$M$2:$M$763, 0))</f>
        <v/>
      </c>
      <c r="S913" s="9">
        <f t="shared" si="127"/>
        <v>43284</v>
      </c>
      <c r="T913" s="9">
        <f t="shared" si="128"/>
        <v>43310</v>
      </c>
      <c r="U913" t="str">
        <f t="shared" si="129"/>
        <v>TEMPORAL</v>
      </c>
      <c r="V913" t="str">
        <f t="shared" si="130"/>
        <v>COBERTURAS EN MOVIMIENTOS ORIG X PLAZA OD</v>
      </c>
      <c r="W913" t="str">
        <f t="shared" si="131"/>
        <v/>
      </c>
      <c r="X913" t="str">
        <f t="shared" si="132"/>
        <v/>
      </c>
      <c r="Y913" t="str">
        <f t="shared" si="133"/>
        <v/>
      </c>
      <c r="Z913" t="str">
        <f t="shared" si="134"/>
        <v/>
      </c>
    </row>
    <row r="914" spans="1:26" x14ac:dyDescent="0.25">
      <c r="C914" t="s">
        <v>43</v>
      </c>
      <c r="D914">
        <v>511424</v>
      </c>
      <c r="E914" s="9">
        <v>43284</v>
      </c>
      <c r="F914" s="9">
        <v>43310</v>
      </c>
      <c r="G914" t="s">
        <v>1673</v>
      </c>
      <c r="H914">
        <v>22</v>
      </c>
      <c r="I914" t="s">
        <v>365</v>
      </c>
      <c r="J914" t="s">
        <v>1674</v>
      </c>
      <c r="K914" t="s">
        <v>1639</v>
      </c>
      <c r="L914" t="s">
        <v>1640</v>
      </c>
      <c r="P914">
        <f t="shared" si="126"/>
        <v>511424</v>
      </c>
      <c r="Q914">
        <f>MATCH(C914, TPlaza[CLAVE], 0)</f>
        <v>22</v>
      </c>
      <c r="R914" t="str">
        <f>IF(B914="", "", MATCH(B914, 'Ausencias Clean'!$M$2:$M$763, 0))</f>
        <v/>
      </c>
      <c r="S914" s="9">
        <f t="shared" si="127"/>
        <v>43284</v>
      </c>
      <c r="T914" s="9">
        <f t="shared" si="128"/>
        <v>43310</v>
      </c>
      <c r="U914" t="str">
        <f t="shared" si="129"/>
        <v>TEMPORAL</v>
      </c>
      <c r="V914" t="str">
        <f t="shared" si="130"/>
        <v>12-5 20316947</v>
      </c>
      <c r="W914" t="str">
        <f t="shared" si="131"/>
        <v/>
      </c>
      <c r="X914" t="str">
        <f t="shared" si="132"/>
        <v>SUSTITUYE A MIGUEL ANGEL GUEVARA LOPEZ F-866468 ASC. TEMP. EN MVTO. ORIG. POR OBRA DETERMINADA PLAZA 2402890030  04025</v>
      </c>
      <c r="Y914" t="str">
        <f t="shared" si="133"/>
        <v>12-59 12677 DEL 02.07.2018</v>
      </c>
      <c r="Z914" t="str">
        <f t="shared" si="134"/>
        <v>ASCENSO F-866468</v>
      </c>
    </row>
    <row r="915" spans="1:26" x14ac:dyDescent="0.25">
      <c r="C915" t="s">
        <v>131</v>
      </c>
      <c r="D915">
        <v>267971</v>
      </c>
      <c r="E915" s="9">
        <v>43284</v>
      </c>
      <c r="F915" s="9">
        <v>43310</v>
      </c>
      <c r="G915" t="s">
        <v>1672</v>
      </c>
      <c r="H915">
        <v>66</v>
      </c>
      <c r="I915" t="s">
        <v>398</v>
      </c>
      <c r="P915">
        <f t="shared" si="126"/>
        <v>267971</v>
      </c>
      <c r="Q915">
        <f>MATCH(C915, TPlaza[CLAVE], 0)</f>
        <v>66</v>
      </c>
      <c r="R915" t="str">
        <f>IF(B915="", "", MATCH(B915, 'Ausencias Clean'!$M$2:$M$763, 0))</f>
        <v/>
      </c>
      <c r="S915" s="9">
        <f t="shared" si="127"/>
        <v>43284</v>
      </c>
      <c r="T915" s="9">
        <f t="shared" si="128"/>
        <v>43310</v>
      </c>
      <c r="U915" t="str">
        <f t="shared" si="129"/>
        <v>TEMPORAL</v>
      </c>
      <c r="V915" t="str">
        <f t="shared" si="130"/>
        <v>COBERTURAS EN MOVIMIENTOS ORIG X PLAZA OD</v>
      </c>
      <c r="W915" t="str">
        <f t="shared" si="131"/>
        <v/>
      </c>
      <c r="X915" t="str">
        <f t="shared" si="132"/>
        <v/>
      </c>
      <c r="Y915" t="str">
        <f t="shared" si="133"/>
        <v/>
      </c>
      <c r="Z915" t="str">
        <f t="shared" si="134"/>
        <v/>
      </c>
    </row>
    <row r="916" spans="1:26" x14ac:dyDescent="0.25">
      <c r="C916" t="s">
        <v>57</v>
      </c>
      <c r="D916">
        <v>498009</v>
      </c>
      <c r="E916" s="9">
        <v>43284</v>
      </c>
      <c r="F916" s="9">
        <v>43310</v>
      </c>
      <c r="G916" t="s">
        <v>1672</v>
      </c>
      <c r="H916">
        <v>29</v>
      </c>
      <c r="I916" t="s">
        <v>356</v>
      </c>
      <c r="P916">
        <f t="shared" si="126"/>
        <v>498009</v>
      </c>
      <c r="Q916">
        <f>MATCH(C916, TPlaza[CLAVE], 0)</f>
        <v>29</v>
      </c>
      <c r="R916" t="str">
        <f>IF(B916="", "", MATCH(B916, 'Ausencias Clean'!$M$2:$M$763, 0))</f>
        <v/>
      </c>
      <c r="S916" s="9">
        <f t="shared" si="127"/>
        <v>43284</v>
      </c>
      <c r="T916" s="9">
        <f t="shared" si="128"/>
        <v>43310</v>
      </c>
      <c r="U916" t="str">
        <f t="shared" si="129"/>
        <v>TEMPORAL</v>
      </c>
      <c r="V916" t="str">
        <f t="shared" si="130"/>
        <v>COBERTURAS EN MOVIMIENTOS ORIG X PLAZA OD</v>
      </c>
      <c r="W916" t="str">
        <f t="shared" si="131"/>
        <v/>
      </c>
      <c r="X916" t="str">
        <f t="shared" si="132"/>
        <v/>
      </c>
      <c r="Y916" t="str">
        <f t="shared" si="133"/>
        <v/>
      </c>
      <c r="Z916" t="str">
        <f t="shared" si="134"/>
        <v/>
      </c>
    </row>
    <row r="917" spans="1:26" x14ac:dyDescent="0.25">
      <c r="A917" t="s">
        <v>1675</v>
      </c>
      <c r="B917" t="s">
        <v>1676</v>
      </c>
      <c r="C917" t="s">
        <v>33</v>
      </c>
      <c r="D917">
        <v>405756</v>
      </c>
      <c r="E917" s="9">
        <v>43284</v>
      </c>
      <c r="F917" s="9">
        <v>43306</v>
      </c>
      <c r="G917" t="s">
        <v>1677</v>
      </c>
      <c r="H917">
        <v>17</v>
      </c>
      <c r="I917" t="s">
        <v>372</v>
      </c>
      <c r="P917">
        <f t="shared" si="126"/>
        <v>405756</v>
      </c>
      <c r="Q917">
        <f>MATCH(C917, TPlaza[CLAVE], 0)</f>
        <v>17</v>
      </c>
      <c r="R917">
        <f>IF(B917="", "", MATCH(B917, 'Ausencias Clean'!$M$2:$M$763, 0))</f>
        <v>732</v>
      </c>
      <c r="S917" s="9">
        <f t="shared" si="127"/>
        <v>43284</v>
      </c>
      <c r="T917" s="9">
        <f t="shared" si="128"/>
        <v>43306</v>
      </c>
      <c r="U917" t="str">
        <f t="shared" si="129"/>
        <v>TEMPORAL</v>
      </c>
      <c r="V917" t="str">
        <f t="shared" si="130"/>
        <v>X VACS DE EDUARDO ORTA</v>
      </c>
      <c r="W917" t="str">
        <f t="shared" si="131"/>
        <v>VA-521848-24028600  10008-20180702-20180725-738</v>
      </c>
      <c r="X917" t="str">
        <f t="shared" si="132"/>
        <v/>
      </c>
      <c r="Y917" t="str">
        <f t="shared" si="133"/>
        <v/>
      </c>
      <c r="Z917" t="str">
        <f t="shared" si="134"/>
        <v/>
      </c>
    </row>
    <row r="918" spans="1:26" x14ac:dyDescent="0.25">
      <c r="A918" t="s">
        <v>1678</v>
      </c>
      <c r="B918" t="s">
        <v>1679</v>
      </c>
      <c r="C918" t="s">
        <v>7</v>
      </c>
      <c r="D918">
        <v>496833</v>
      </c>
      <c r="E918" s="9">
        <v>43284</v>
      </c>
      <c r="F918" s="9">
        <v>43284</v>
      </c>
      <c r="G918" t="s">
        <v>1654</v>
      </c>
      <c r="H918">
        <v>4</v>
      </c>
      <c r="I918" t="s">
        <v>876</v>
      </c>
      <c r="P918">
        <f t="shared" si="126"/>
        <v>496833</v>
      </c>
      <c r="Q918">
        <f>MATCH(C918, TPlaza[CLAVE], 0)</f>
        <v>4</v>
      </c>
      <c r="R918">
        <f>IF(B918="", "", MATCH(B918, 'Ausencias Clean'!$M$2:$M$763, 0))</f>
        <v>735</v>
      </c>
      <c r="S918" s="9">
        <f t="shared" si="127"/>
        <v>43284</v>
      </c>
      <c r="T918" s="9">
        <f t="shared" si="128"/>
        <v>43284</v>
      </c>
      <c r="U918" t="str">
        <f t="shared" si="129"/>
        <v>TEMPORAL</v>
      </c>
      <c r="V918" t="str">
        <f t="shared" si="130"/>
        <v>X INVESTIGACION DE FRANCISCO LINARES</v>
      </c>
      <c r="W918" t="str">
        <f t="shared" si="131"/>
        <v>RHU-210154-24028600  10001-20180703-20180703-741</v>
      </c>
      <c r="X918" t="str">
        <f t="shared" si="132"/>
        <v/>
      </c>
      <c r="Y918" t="str">
        <f t="shared" si="133"/>
        <v/>
      </c>
      <c r="Z918" t="str">
        <f t="shared" si="134"/>
        <v/>
      </c>
    </row>
    <row r="919" spans="1:26" x14ac:dyDescent="0.25">
      <c r="A919" t="s">
        <v>1680</v>
      </c>
      <c r="B919" t="s">
        <v>1681</v>
      </c>
      <c r="C919" t="s">
        <v>7</v>
      </c>
      <c r="D919">
        <v>496833</v>
      </c>
      <c r="E919" s="9">
        <v>43285</v>
      </c>
      <c r="F919" s="9">
        <v>43285</v>
      </c>
      <c r="G919" t="s">
        <v>1654</v>
      </c>
      <c r="H919">
        <v>4</v>
      </c>
      <c r="I919" t="s">
        <v>876</v>
      </c>
      <c r="P919">
        <f t="shared" si="126"/>
        <v>496833</v>
      </c>
      <c r="Q919">
        <f>MATCH(C919, TPlaza[CLAVE], 0)</f>
        <v>4</v>
      </c>
      <c r="R919">
        <f>IF(B919="", "", MATCH(B919, 'Ausencias Clean'!$M$2:$M$763, 0))</f>
        <v>739</v>
      </c>
      <c r="S919" s="9">
        <f t="shared" si="127"/>
        <v>43285</v>
      </c>
      <c r="T919" s="9">
        <f t="shared" si="128"/>
        <v>43285</v>
      </c>
      <c r="U919" t="str">
        <f t="shared" si="129"/>
        <v>TEMPORAL</v>
      </c>
      <c r="V919" t="str">
        <f t="shared" si="130"/>
        <v>X INVESTIGACION DE FRANCISCO LINARES</v>
      </c>
      <c r="W919" t="str">
        <f t="shared" si="131"/>
        <v>RHU-210154-24028600  10001-20180704-20180704-745</v>
      </c>
      <c r="X919" t="str">
        <f t="shared" si="132"/>
        <v/>
      </c>
      <c r="Y919" t="str">
        <f t="shared" si="133"/>
        <v/>
      </c>
      <c r="Z919" t="str">
        <f t="shared" si="134"/>
        <v/>
      </c>
    </row>
    <row r="920" spans="1:26" x14ac:dyDescent="0.25">
      <c r="A920" t="s">
        <v>1682</v>
      </c>
      <c r="B920" t="s">
        <v>1683</v>
      </c>
      <c r="C920" t="s">
        <v>141</v>
      </c>
      <c r="D920">
        <v>355556</v>
      </c>
      <c r="E920" s="9">
        <v>43283</v>
      </c>
      <c r="F920" s="9">
        <v>43283</v>
      </c>
      <c r="G920" t="s">
        <v>1684</v>
      </c>
      <c r="H920">
        <v>71</v>
      </c>
      <c r="I920" t="s">
        <v>366</v>
      </c>
      <c r="J920" t="s">
        <v>1685</v>
      </c>
      <c r="K920" t="s">
        <v>1686</v>
      </c>
      <c r="L920" t="s">
        <v>1687</v>
      </c>
      <c r="P920">
        <f t="shared" si="126"/>
        <v>355556</v>
      </c>
      <c r="Q920">
        <f>MATCH(C920, TPlaza[CLAVE], 0)</f>
        <v>71</v>
      </c>
      <c r="R920">
        <f>IF(B920="", "", MATCH(B920, 'Ausencias Clean'!$M$2:$M$763, 0))</f>
        <v>741</v>
      </c>
      <c r="S920" s="9">
        <f t="shared" si="127"/>
        <v>43283</v>
      </c>
      <c r="T920" s="9">
        <f t="shared" si="128"/>
        <v>43283</v>
      </c>
      <c r="U920" t="str">
        <f t="shared" si="129"/>
        <v>TEMPORAL</v>
      </c>
      <c r="V920" t="str">
        <f t="shared" si="130"/>
        <v>12-5 20319293</v>
      </c>
      <c r="W920" t="str">
        <f t="shared" si="131"/>
        <v>PE-542634-24028500  00047-20180702-20180702-748</v>
      </c>
      <c r="X920" t="str">
        <f t="shared" si="132"/>
        <v>SUSTITUYE A ALAN OVIEDO HERNANDEZ F-542634 AUS DE SUS LAB POR PERMISO CL. 150 SEGÚN OF. SIND NUM 2786 FOLIO 12184</v>
      </c>
      <c r="Y920" t="str">
        <f t="shared" si="133"/>
        <v>12-59 NUM 12703 DEL 02.07.2018</v>
      </c>
      <c r="Z920" t="str">
        <f t="shared" si="134"/>
        <v>PERMISO CL.150 F-542634</v>
      </c>
    </row>
    <row r="921" spans="1:26" x14ac:dyDescent="0.25">
      <c r="A921" t="s">
        <v>1688</v>
      </c>
      <c r="B921" t="s">
        <v>1689</v>
      </c>
      <c r="C921" t="s">
        <v>29</v>
      </c>
      <c r="D921">
        <v>317017</v>
      </c>
      <c r="E921" s="9">
        <v>43285</v>
      </c>
      <c r="F921" s="9">
        <v>43314</v>
      </c>
      <c r="G921" t="s">
        <v>1647</v>
      </c>
      <c r="H921">
        <v>15</v>
      </c>
      <c r="I921" t="s">
        <v>332</v>
      </c>
      <c r="P921">
        <f t="shared" si="126"/>
        <v>317017</v>
      </c>
      <c r="Q921">
        <f>MATCH(C921, TPlaza[CLAVE], 0)</f>
        <v>15</v>
      </c>
      <c r="R921">
        <f>IF(B921="", "", MATCH(B921, 'Ausencias Clean'!$M$2:$M$763, 0))</f>
        <v>733</v>
      </c>
      <c r="S921" s="9">
        <f t="shared" si="127"/>
        <v>43285</v>
      </c>
      <c r="T921" s="9">
        <f t="shared" si="128"/>
        <v>43314</v>
      </c>
      <c r="U921" t="str">
        <f t="shared" si="129"/>
        <v>TEMPORAL</v>
      </c>
      <c r="V921" t="str">
        <f t="shared" si="130"/>
        <v>X INCAPACIDAD DE JOAQUIN TRUILLO</v>
      </c>
      <c r="W921" t="str">
        <f t="shared" si="131"/>
        <v>IN-178194-240286003094100-20180703-20180802-739</v>
      </c>
      <c r="X921" t="str">
        <f t="shared" si="132"/>
        <v/>
      </c>
      <c r="Y921" t="str">
        <f t="shared" si="133"/>
        <v/>
      </c>
      <c r="Z921" t="str">
        <f t="shared" si="134"/>
        <v/>
      </c>
    </row>
    <row r="922" spans="1:26" x14ac:dyDescent="0.25">
      <c r="A922" t="s">
        <v>1690</v>
      </c>
      <c r="B922" t="s">
        <v>1691</v>
      </c>
      <c r="C922" t="s">
        <v>47</v>
      </c>
      <c r="D922">
        <v>419235</v>
      </c>
      <c r="E922" s="9">
        <v>43287</v>
      </c>
      <c r="F922" s="9">
        <v>43288</v>
      </c>
      <c r="G922" t="s">
        <v>1356</v>
      </c>
      <c r="H922">
        <v>24</v>
      </c>
      <c r="I922" t="s">
        <v>390</v>
      </c>
      <c r="P922">
        <f t="shared" si="126"/>
        <v>419235</v>
      </c>
      <c r="Q922">
        <f>MATCH(C922, TPlaza[CLAVE], 0)</f>
        <v>24</v>
      </c>
      <c r="R922">
        <f>IF(B922="", "", MATCH(B922, 'Ausencias Clean'!$M$2:$M$763, 0))</f>
        <v>738</v>
      </c>
      <c r="S922" s="9">
        <f t="shared" si="127"/>
        <v>43287</v>
      </c>
      <c r="T922" s="9">
        <f t="shared" si="128"/>
        <v>43288</v>
      </c>
      <c r="U922" t="str">
        <f t="shared" si="129"/>
        <v>TEMPORAL</v>
      </c>
      <c r="V922" t="str">
        <f t="shared" si="130"/>
        <v>X COMISION DE JOSE J. ORTIZ</v>
      </c>
      <c r="W922" t="str">
        <f t="shared" si="131"/>
        <v>CO-426226-240289003004026-20180703-20180708-744</v>
      </c>
      <c r="X922" t="str">
        <f t="shared" si="132"/>
        <v/>
      </c>
      <c r="Y922" t="str">
        <f t="shared" si="133"/>
        <v/>
      </c>
      <c r="Z922" t="str">
        <f t="shared" si="134"/>
        <v/>
      </c>
    </row>
    <row r="923" spans="1:26" x14ac:dyDescent="0.25">
      <c r="A923" t="s">
        <v>1692</v>
      </c>
      <c r="B923" t="s">
        <v>1693</v>
      </c>
      <c r="C923" t="s">
        <v>9</v>
      </c>
      <c r="D923">
        <v>496833</v>
      </c>
      <c r="E923" s="9">
        <v>43286</v>
      </c>
      <c r="F923" s="9">
        <v>43286</v>
      </c>
      <c r="G923" t="s">
        <v>1694</v>
      </c>
      <c r="H923">
        <v>5</v>
      </c>
      <c r="I923" t="s">
        <v>876</v>
      </c>
      <c r="P923">
        <f t="shared" si="126"/>
        <v>496833</v>
      </c>
      <c r="Q923">
        <f>MATCH(C923, TPlaza[CLAVE], 0)</f>
        <v>5</v>
      </c>
      <c r="R923">
        <f>IF(B923="", "", MATCH(B923, 'Ausencias Clean'!$M$2:$M$763, 0))</f>
        <v>743</v>
      </c>
      <c r="S923" s="9">
        <f t="shared" si="127"/>
        <v>43286</v>
      </c>
      <c r="T923" s="9">
        <f t="shared" si="128"/>
        <v>43286</v>
      </c>
      <c r="U923" t="str">
        <f t="shared" si="129"/>
        <v>TEMPORAL</v>
      </c>
      <c r="V923" t="str">
        <f t="shared" si="130"/>
        <v>x RENUNCIABLES DE JESUS AMAYA</v>
      </c>
      <c r="W923" t="str">
        <f t="shared" si="131"/>
        <v>PE-203376-24028600  10002-20180705-20180706-750</v>
      </c>
      <c r="X923" t="str">
        <f t="shared" si="132"/>
        <v/>
      </c>
      <c r="Y923" t="str">
        <f t="shared" si="133"/>
        <v/>
      </c>
      <c r="Z923" t="str">
        <f t="shared" si="134"/>
        <v/>
      </c>
    </row>
    <row r="924" spans="1:26" x14ac:dyDescent="0.25">
      <c r="C924" t="s">
        <v>137</v>
      </c>
      <c r="D924">
        <v>419985</v>
      </c>
      <c r="E924" s="9">
        <v>43287</v>
      </c>
      <c r="F924" s="9">
        <v>43314</v>
      </c>
      <c r="G924" t="s">
        <v>1695</v>
      </c>
      <c r="H924">
        <v>69</v>
      </c>
      <c r="I924" t="s">
        <v>414</v>
      </c>
      <c r="P924">
        <f t="shared" si="126"/>
        <v>419985</v>
      </c>
      <c r="Q924">
        <f>MATCH(C924, TPlaza[CLAVE], 0)</f>
        <v>69</v>
      </c>
      <c r="R924" t="str">
        <f>IF(B924="", "", MATCH(B924, 'Ausencias Clean'!$M$2:$M$763, 0))</f>
        <v/>
      </c>
      <c r="S924" s="9">
        <f t="shared" si="127"/>
        <v>43287</v>
      </c>
      <c r="T924" s="9">
        <f t="shared" si="128"/>
        <v>43314</v>
      </c>
      <c r="U924" t="str">
        <f t="shared" si="129"/>
        <v>TEMPORAL</v>
      </c>
      <c r="V924" t="str">
        <f t="shared" si="130"/>
        <v>EN PLAZA BASE DE HUMBERTO RIOS EN ASC X INCP. DE JOAQUIN TRUJILLO</v>
      </c>
      <c r="W924" t="str">
        <f t="shared" si="131"/>
        <v/>
      </c>
      <c r="X924" t="str">
        <f t="shared" si="132"/>
        <v/>
      </c>
      <c r="Y924" t="str">
        <f t="shared" si="133"/>
        <v/>
      </c>
      <c r="Z924" t="str">
        <f t="shared" si="134"/>
        <v/>
      </c>
    </row>
    <row r="925" spans="1:26" x14ac:dyDescent="0.25">
      <c r="A925" t="s">
        <v>1696</v>
      </c>
      <c r="B925" t="s">
        <v>1697</v>
      </c>
      <c r="C925" t="s">
        <v>47</v>
      </c>
      <c r="D925">
        <v>419235</v>
      </c>
      <c r="E925" s="9">
        <v>43290</v>
      </c>
      <c r="F925" s="9">
        <v>43296</v>
      </c>
      <c r="G925" t="s">
        <v>1356</v>
      </c>
      <c r="H925">
        <v>24</v>
      </c>
      <c r="I925" t="s">
        <v>390</v>
      </c>
      <c r="P925">
        <f t="shared" si="126"/>
        <v>419235</v>
      </c>
      <c r="Q925">
        <f>MATCH(C925, TPlaza[CLAVE], 0)</f>
        <v>24</v>
      </c>
      <c r="R925">
        <f>IF(B925="", "", MATCH(B925, 'Ausencias Clean'!$M$2:$M$763, 0))</f>
        <v>745</v>
      </c>
      <c r="S925" s="9">
        <f t="shared" si="127"/>
        <v>43290</v>
      </c>
      <c r="T925" s="9">
        <f t="shared" si="128"/>
        <v>43296</v>
      </c>
      <c r="U925" t="str">
        <f t="shared" si="129"/>
        <v>TEMPORAL</v>
      </c>
      <c r="V925" t="str">
        <f t="shared" si="130"/>
        <v>X COMISION DE JOSE J. ORTIZ</v>
      </c>
      <c r="W925" t="str">
        <f t="shared" si="131"/>
        <v>CO-426226-240289003004026-20180709-20180715-752</v>
      </c>
      <c r="X925" t="str">
        <f t="shared" si="132"/>
        <v/>
      </c>
      <c r="Y925" t="str">
        <f t="shared" si="133"/>
        <v/>
      </c>
      <c r="Z925" t="str">
        <f t="shared" si="134"/>
        <v/>
      </c>
    </row>
    <row r="926" spans="1:26" x14ac:dyDescent="0.25">
      <c r="A926" t="s">
        <v>1698</v>
      </c>
      <c r="B926" t="s">
        <v>1699</v>
      </c>
      <c r="C926" t="s">
        <v>17</v>
      </c>
      <c r="D926">
        <v>307452</v>
      </c>
      <c r="E926" s="9">
        <v>43285</v>
      </c>
      <c r="F926" s="9">
        <v>43320</v>
      </c>
      <c r="G926" t="s">
        <v>1700</v>
      </c>
      <c r="H926">
        <v>9</v>
      </c>
      <c r="I926" t="s">
        <v>313</v>
      </c>
      <c r="P926">
        <f t="shared" si="126"/>
        <v>307452</v>
      </c>
      <c r="Q926">
        <f>MATCH(C926, TPlaza[CLAVE], 0)</f>
        <v>9</v>
      </c>
      <c r="R926">
        <f>IF(B926="", "", MATCH(B926, 'Ausencias Clean'!$M$2:$M$763, 0))</f>
        <v>734</v>
      </c>
      <c r="S926" s="9">
        <f t="shared" si="127"/>
        <v>43285</v>
      </c>
      <c r="T926" s="9">
        <f t="shared" si="128"/>
        <v>43320</v>
      </c>
      <c r="U926" t="str">
        <f t="shared" si="129"/>
        <v>TEMPORAL</v>
      </c>
      <c r="V926" t="str">
        <f t="shared" si="130"/>
        <v>X VACS DE ARNULFO JIMENEZ</v>
      </c>
      <c r="W926" t="str">
        <f t="shared" si="131"/>
        <v>VA-434039-24028600  10005-20180704-20180808-740</v>
      </c>
      <c r="X926" t="str">
        <f t="shared" si="132"/>
        <v/>
      </c>
      <c r="Y926" t="str">
        <f t="shared" si="133"/>
        <v/>
      </c>
      <c r="Z926" t="str">
        <f t="shared" si="134"/>
        <v/>
      </c>
    </row>
    <row r="927" spans="1:26" x14ac:dyDescent="0.25">
      <c r="C927" t="s">
        <v>35</v>
      </c>
      <c r="D927">
        <v>355556</v>
      </c>
      <c r="E927" s="9">
        <v>43285</v>
      </c>
      <c r="F927" s="9">
        <v>43320</v>
      </c>
      <c r="G927" t="s">
        <v>1701</v>
      </c>
      <c r="H927">
        <v>18</v>
      </c>
      <c r="I927" t="s">
        <v>366</v>
      </c>
      <c r="P927">
        <f t="shared" si="126"/>
        <v>355556</v>
      </c>
      <c r="Q927">
        <f>MATCH(C927, TPlaza[CLAVE], 0)</f>
        <v>18</v>
      </c>
      <c r="R927" t="str">
        <f>IF(B927="", "", MATCH(B927, 'Ausencias Clean'!$M$2:$M$763, 0))</f>
        <v/>
      </c>
      <c r="S927" s="9">
        <f t="shared" si="127"/>
        <v>43285</v>
      </c>
      <c r="T927" s="9">
        <f t="shared" si="128"/>
        <v>43320</v>
      </c>
      <c r="U927" t="str">
        <f t="shared" si="129"/>
        <v>TEMPORAL</v>
      </c>
      <c r="V927" t="str">
        <f t="shared" si="130"/>
        <v>X ASC DE LUIS R. BANDA EN VACS DE ARNULFO</v>
      </c>
      <c r="W927" t="str">
        <f t="shared" si="131"/>
        <v/>
      </c>
      <c r="X927" t="str">
        <f t="shared" si="132"/>
        <v/>
      </c>
      <c r="Y927" t="str">
        <f t="shared" si="133"/>
        <v/>
      </c>
      <c r="Z927" t="str">
        <f t="shared" si="134"/>
        <v/>
      </c>
    </row>
    <row r="928" spans="1:26" x14ac:dyDescent="0.25">
      <c r="A928" t="s">
        <v>1702</v>
      </c>
      <c r="B928" t="s">
        <v>1703</v>
      </c>
      <c r="C928" t="s">
        <v>101</v>
      </c>
      <c r="D928">
        <v>539767</v>
      </c>
      <c r="E928" s="9">
        <v>43290</v>
      </c>
      <c r="F928" s="9">
        <v>43325</v>
      </c>
      <c r="G928" t="s">
        <v>1704</v>
      </c>
      <c r="H928">
        <v>51</v>
      </c>
      <c r="I928" t="s">
        <v>341</v>
      </c>
      <c r="P928">
        <f t="shared" si="126"/>
        <v>539767</v>
      </c>
      <c r="Q928">
        <f>MATCH(C928, TPlaza[CLAVE], 0)</f>
        <v>51</v>
      </c>
      <c r="R928">
        <f>IF(B928="", "", MATCH(B928, 'Ausencias Clean'!$M$2:$M$763, 0))</f>
        <v>751</v>
      </c>
      <c r="S928" s="9">
        <f t="shared" si="127"/>
        <v>43290</v>
      </c>
      <c r="T928" s="9">
        <f t="shared" si="128"/>
        <v>43325</v>
      </c>
      <c r="U928" t="str">
        <f t="shared" si="129"/>
        <v>TEMPORAL</v>
      </c>
      <c r="V928" t="str">
        <f t="shared" si="130"/>
        <v>x VACS. DE RUBEN DURAN</v>
      </c>
      <c r="W928" t="str">
        <f t="shared" si="131"/>
        <v>VA-395224-24028600  10035-20180709-20180813-758</v>
      </c>
      <c r="X928" t="str">
        <f t="shared" si="132"/>
        <v/>
      </c>
      <c r="Y928" t="str">
        <f t="shared" si="133"/>
        <v/>
      </c>
      <c r="Z928" t="str">
        <f t="shared" si="134"/>
        <v/>
      </c>
    </row>
    <row r="929" spans="1:26" x14ac:dyDescent="0.25">
      <c r="C929" t="s">
        <v>139</v>
      </c>
      <c r="D929">
        <v>516702</v>
      </c>
      <c r="E929" s="9">
        <v>43290</v>
      </c>
      <c r="F929" s="9">
        <v>43325</v>
      </c>
      <c r="G929" t="s">
        <v>1705</v>
      </c>
      <c r="H929">
        <v>70</v>
      </c>
      <c r="I929" t="s">
        <v>397</v>
      </c>
      <c r="P929">
        <f t="shared" si="126"/>
        <v>516702</v>
      </c>
      <c r="Q929">
        <f>MATCH(C929, TPlaza[CLAVE], 0)</f>
        <v>70</v>
      </c>
      <c r="R929" t="str">
        <f>IF(B929="", "", MATCH(B929, 'Ausencias Clean'!$M$2:$M$763, 0))</f>
        <v/>
      </c>
      <c r="S929" s="9">
        <f t="shared" si="127"/>
        <v>43290</v>
      </c>
      <c r="T929" s="9">
        <f t="shared" si="128"/>
        <v>43325</v>
      </c>
      <c r="U929" t="str">
        <f t="shared" si="129"/>
        <v>TEMPORAL</v>
      </c>
      <c r="V929" t="str">
        <f t="shared" si="130"/>
        <v>X JUAN I. SALAS EN VACS DE RUBEN DURAN</v>
      </c>
      <c r="W929" t="str">
        <f t="shared" si="131"/>
        <v/>
      </c>
      <c r="X929" t="str">
        <f t="shared" si="132"/>
        <v/>
      </c>
      <c r="Y929" t="str">
        <f t="shared" si="133"/>
        <v/>
      </c>
      <c r="Z929" t="str">
        <f t="shared" si="134"/>
        <v/>
      </c>
    </row>
    <row r="930" spans="1:26" x14ac:dyDescent="0.25">
      <c r="A930" t="s">
        <v>1706</v>
      </c>
      <c r="B930" t="s">
        <v>1707</v>
      </c>
      <c r="C930" t="s">
        <v>103</v>
      </c>
      <c r="D930">
        <v>569774</v>
      </c>
      <c r="E930" s="9">
        <v>43292</v>
      </c>
      <c r="F930" s="9">
        <v>76165</v>
      </c>
      <c r="G930" t="s">
        <v>1708</v>
      </c>
      <c r="H930">
        <v>52</v>
      </c>
      <c r="I930" t="s">
        <v>555</v>
      </c>
      <c r="P930">
        <f t="shared" si="126"/>
        <v>569774</v>
      </c>
      <c r="Q930">
        <f>MATCH(C930, TPlaza[CLAVE], 0)</f>
        <v>52</v>
      </c>
      <c r="R930">
        <f>IF(B930="", "", MATCH(B930, 'Ausencias Clean'!$M$2:$M$763, 0))</f>
        <v>753</v>
      </c>
      <c r="S930" s="9">
        <f t="shared" si="127"/>
        <v>43292</v>
      </c>
      <c r="T930" s="9">
        <f t="shared" si="128"/>
        <v>76165</v>
      </c>
      <c r="U930" t="str">
        <f t="shared" si="129"/>
        <v>TEMPORAL</v>
      </c>
      <c r="V930" t="str">
        <f t="shared" si="130"/>
        <v>X PERMISO ECONOMICO DE JORGE O. RUIZ</v>
      </c>
      <c r="W930" t="str">
        <f t="shared" si="131"/>
        <v>PE-386444-24028600  10036-20180711-20180712-760</v>
      </c>
      <c r="X930" t="str">
        <f t="shared" si="132"/>
        <v/>
      </c>
      <c r="Y930" t="str">
        <f t="shared" si="133"/>
        <v/>
      </c>
      <c r="Z930" t="str">
        <f t="shared" si="134"/>
        <v/>
      </c>
    </row>
    <row r="931" spans="1:26" x14ac:dyDescent="0.25">
      <c r="C931" t="s">
        <v>135</v>
      </c>
      <c r="D931">
        <v>419235</v>
      </c>
      <c r="E931" s="9">
        <v>43297</v>
      </c>
      <c r="F931" s="9">
        <v>43310</v>
      </c>
      <c r="G931" t="s">
        <v>1709</v>
      </c>
      <c r="H931">
        <v>68</v>
      </c>
      <c r="I931" t="s">
        <v>390</v>
      </c>
      <c r="P931">
        <f t="shared" si="126"/>
        <v>419235</v>
      </c>
      <c r="Q931">
        <f>MATCH(C931, TPlaza[CLAVE], 0)</f>
        <v>68</v>
      </c>
      <c r="R931" t="str">
        <f>IF(B931="", "", MATCH(B931, 'Ausencias Clean'!$M$2:$M$763, 0))</f>
        <v/>
      </c>
      <c r="S931" s="9">
        <f t="shared" si="127"/>
        <v>43297</v>
      </c>
      <c r="T931" s="9">
        <f t="shared" si="128"/>
        <v>43310</v>
      </c>
      <c r="U931" t="str">
        <f t="shared" si="129"/>
        <v>TEMPORAL</v>
      </c>
      <c r="V931" t="str">
        <f t="shared" si="130"/>
        <v>PLAZA SE TRAJO A ALTAMIRA</v>
      </c>
      <c r="W931" t="str">
        <f t="shared" si="131"/>
        <v/>
      </c>
      <c r="X931" t="str">
        <f t="shared" si="132"/>
        <v/>
      </c>
      <c r="Y931" t="str">
        <f t="shared" si="133"/>
        <v/>
      </c>
      <c r="Z931" t="str">
        <f t="shared" si="134"/>
        <v/>
      </c>
    </row>
    <row r="932" spans="1:26" x14ac:dyDescent="0.25">
      <c r="A932" t="s">
        <v>1710</v>
      </c>
      <c r="B932" t="s">
        <v>1711</v>
      </c>
      <c r="C932" t="s">
        <v>89</v>
      </c>
      <c r="D932">
        <v>373290</v>
      </c>
      <c r="E932" s="9">
        <v>43297</v>
      </c>
      <c r="F932" s="9">
        <v>43662</v>
      </c>
      <c r="G932" t="s">
        <v>1712</v>
      </c>
      <c r="H932">
        <v>45</v>
      </c>
      <c r="I932" t="s">
        <v>408</v>
      </c>
      <c r="P932">
        <f t="shared" si="126"/>
        <v>373290</v>
      </c>
      <c r="Q932">
        <f>MATCH(C932, TPlaza[CLAVE], 0)</f>
        <v>45</v>
      </c>
      <c r="R932">
        <f>IF(B932="", "", MATCH(B932, 'Ausencias Clean'!$M$2:$M$763, 0))</f>
        <v>757</v>
      </c>
      <c r="S932" s="9">
        <f t="shared" si="127"/>
        <v>43297</v>
      </c>
      <c r="T932" s="9">
        <f t="shared" si="128"/>
        <v>43662</v>
      </c>
      <c r="U932" t="str">
        <f t="shared" si="129"/>
        <v>TEMPORAL</v>
      </c>
      <c r="V932" t="str">
        <f t="shared" si="130"/>
        <v>X PMT DE ARMANDO ALVARADO</v>
      </c>
      <c r="W932" t="str">
        <f t="shared" si="131"/>
        <v>RO-242758-24028600  10027-20180716-20190716-764</v>
      </c>
      <c r="X932" t="str">
        <f t="shared" si="132"/>
        <v/>
      </c>
      <c r="Y932" t="str">
        <f t="shared" si="133"/>
        <v/>
      </c>
      <c r="Z932" t="str">
        <f t="shared" si="134"/>
        <v/>
      </c>
    </row>
    <row r="933" spans="1:26" x14ac:dyDescent="0.25">
      <c r="A933" t="s">
        <v>1713</v>
      </c>
      <c r="B933" t="s">
        <v>1714</v>
      </c>
      <c r="C933" t="s">
        <v>17</v>
      </c>
      <c r="D933">
        <v>588783</v>
      </c>
      <c r="E933" s="9">
        <v>43297</v>
      </c>
      <c r="F933" s="9">
        <v>43319</v>
      </c>
      <c r="G933" t="s">
        <v>1715</v>
      </c>
      <c r="H933">
        <v>9</v>
      </c>
      <c r="I933" t="s">
        <v>375</v>
      </c>
      <c r="J933" t="s">
        <v>1716</v>
      </c>
      <c r="K933" t="s">
        <v>1717</v>
      </c>
      <c r="L933" t="s">
        <v>1718</v>
      </c>
      <c r="P933">
        <f t="shared" si="126"/>
        <v>588783</v>
      </c>
      <c r="Q933">
        <f>MATCH(C933, TPlaza[CLAVE], 0)</f>
        <v>9</v>
      </c>
      <c r="R933">
        <f>IF(B933="", "", MATCH(B933, 'Ausencias Clean'!$M$2:$M$763, 0))</f>
        <v>736</v>
      </c>
      <c r="S933" s="9">
        <f t="shared" si="127"/>
        <v>43297</v>
      </c>
      <c r="T933" s="9">
        <f t="shared" si="128"/>
        <v>43319</v>
      </c>
      <c r="U933" t="str">
        <f t="shared" si="129"/>
        <v>TEMPORAL</v>
      </c>
      <c r="V933" t="str">
        <f t="shared" si="130"/>
        <v>X VACS. DE LUIS ROLANDO EN SU ASCENSO</v>
      </c>
      <c r="W933" t="str">
        <f t="shared" si="131"/>
        <v>VA-307452-24028600  10005-20180716-20180808-742</v>
      </c>
      <c r="X933" t="str">
        <f t="shared" si="132"/>
        <v>SUSTITUYE A JIMENEZ CORONEL ARNULFO F-434039 AUS DE SUS LABORES POR VACACIONES SEG 12 12 1 #77131822001</v>
      </c>
      <c r="Y933" t="str">
        <f t="shared" si="133"/>
        <v>12-59 #11479 DEL 15.06.2018</v>
      </c>
      <c r="Z933" t="str">
        <f t="shared" si="134"/>
        <v>VACACIONES F-434039</v>
      </c>
    </row>
    <row r="934" spans="1:26" x14ac:dyDescent="0.25">
      <c r="A934" t="s">
        <v>1719</v>
      </c>
      <c r="B934" t="s">
        <v>1720</v>
      </c>
      <c r="C934" t="s">
        <v>61</v>
      </c>
      <c r="D934">
        <v>569774</v>
      </c>
      <c r="E934" s="9">
        <v>43299</v>
      </c>
      <c r="F934" s="9">
        <v>43302</v>
      </c>
      <c r="G934" t="s">
        <v>1721</v>
      </c>
      <c r="H934">
        <v>31</v>
      </c>
      <c r="I934" t="s">
        <v>555</v>
      </c>
      <c r="L934" t="s">
        <v>1722</v>
      </c>
      <c r="P934">
        <f t="shared" si="126"/>
        <v>569774</v>
      </c>
      <c r="Q934">
        <f>MATCH(C934, TPlaza[CLAVE], 0)</f>
        <v>31</v>
      </c>
      <c r="R934">
        <f>IF(B934="", "", MATCH(B934, 'Ausencias Clean'!$M$2:$M$763, 0))</f>
        <v>761</v>
      </c>
      <c r="S934" s="9">
        <f t="shared" si="127"/>
        <v>43299</v>
      </c>
      <c r="T934" s="9">
        <f t="shared" si="128"/>
        <v>43302</v>
      </c>
      <c r="U934" t="str">
        <f t="shared" si="129"/>
        <v>TEMPORAL</v>
      </c>
      <c r="V934" t="str">
        <f t="shared" si="130"/>
        <v>X COM. DE MARIO FORTUNA</v>
      </c>
      <c r="W934" t="str">
        <f t="shared" si="131"/>
        <v>CO-502171-24028600  10040-20180717-20180721-768</v>
      </c>
      <c r="X934" t="str">
        <f t="shared" si="132"/>
        <v/>
      </c>
      <c r="Y934" t="str">
        <f t="shared" si="133"/>
        <v/>
      </c>
      <c r="Z934" t="str">
        <f t="shared" si="134"/>
        <v xml:space="preserve">
</v>
      </c>
    </row>
  </sheetData>
  <autoFilter ref="A1:L9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8"/>
  <sheetViews>
    <sheetView topLeftCell="A145" workbookViewId="0">
      <selection activeCell="K173" sqref="K173"/>
    </sheetView>
  </sheetViews>
  <sheetFormatPr baseColWidth="10" defaultRowHeight="15" x14ac:dyDescent="0.25"/>
  <cols>
    <col min="2" max="2" width="20.375" customWidth="1"/>
    <col min="3" max="3" width="11.375" style="8"/>
  </cols>
  <sheetData>
    <row r="1" spans="1:17" x14ac:dyDescent="0.25">
      <c r="A1" s="2" t="s">
        <v>290</v>
      </c>
      <c r="B1" s="3" t="s">
        <v>289</v>
      </c>
      <c r="C1" s="3" t="s">
        <v>1723</v>
      </c>
      <c r="D1" s="2" t="s">
        <v>1724</v>
      </c>
      <c r="E1" s="2" t="s">
        <v>1725</v>
      </c>
      <c r="F1" s="2" t="s">
        <v>1726</v>
      </c>
      <c r="G1" s="2" t="s">
        <v>197</v>
      </c>
      <c r="H1" s="2" t="s">
        <v>1727</v>
      </c>
      <c r="I1" s="2" t="s">
        <v>293</v>
      </c>
      <c r="J1" s="2" t="s">
        <v>1728</v>
      </c>
      <c r="K1" s="2" t="s">
        <v>1729</v>
      </c>
      <c r="L1" s="2" t="s">
        <v>295</v>
      </c>
    </row>
    <row r="2" spans="1:17" x14ac:dyDescent="0.25">
      <c r="A2" s="2">
        <v>150851</v>
      </c>
      <c r="B2" s="4" t="s">
        <v>1</v>
      </c>
      <c r="C2" s="7">
        <f>MATCH(B2, TPlaza[CLAVE], 0)</f>
        <v>1</v>
      </c>
      <c r="D2" s="5">
        <v>42736</v>
      </c>
      <c r="E2" s="5">
        <v>43051</v>
      </c>
      <c r="F2" s="2" t="b">
        <v>1</v>
      </c>
      <c r="G2" s="2" t="s">
        <v>1730</v>
      </c>
      <c r="H2" s="2" t="s">
        <v>1731</v>
      </c>
      <c r="I2" s="2"/>
      <c r="J2" s="2" t="s">
        <v>345</v>
      </c>
      <c r="K2" s="2" t="s">
        <v>344</v>
      </c>
      <c r="L2" s="2" t="s">
        <v>299</v>
      </c>
    </row>
    <row r="3" spans="1:17" x14ac:dyDescent="0.25">
      <c r="A3" s="2">
        <v>200953</v>
      </c>
      <c r="B3" s="4" t="s">
        <v>1</v>
      </c>
      <c r="C3" s="7">
        <f>MATCH(B3, TPlaza[CLAVE], 0)</f>
        <v>1</v>
      </c>
      <c r="D3" s="5">
        <v>42905</v>
      </c>
      <c r="E3" s="5">
        <v>42910</v>
      </c>
      <c r="F3" s="2" t="b">
        <v>1</v>
      </c>
      <c r="G3" s="2" t="s">
        <v>1732</v>
      </c>
      <c r="H3" s="2" t="s">
        <v>1733</v>
      </c>
      <c r="I3" s="2"/>
      <c r="J3" s="2" t="s">
        <v>347</v>
      </c>
      <c r="K3" s="2" t="s">
        <v>346</v>
      </c>
      <c r="L3" s="2" t="s">
        <v>302</v>
      </c>
      <c r="Q3" s="6"/>
    </row>
    <row r="4" spans="1:17" x14ac:dyDescent="0.25">
      <c r="A4" s="2">
        <v>434039</v>
      </c>
      <c r="B4" s="4" t="s">
        <v>11</v>
      </c>
      <c r="C4" s="7">
        <f>MATCH(B4, TPlaza[CLAVE], 0)</f>
        <v>6</v>
      </c>
      <c r="D4" s="5">
        <v>42891</v>
      </c>
      <c r="E4" s="5">
        <v>42918</v>
      </c>
      <c r="F4" s="2" t="b">
        <v>1</v>
      </c>
      <c r="G4" s="2" t="s">
        <v>1734</v>
      </c>
      <c r="H4" s="2" t="s">
        <v>1735</v>
      </c>
      <c r="I4" s="2"/>
      <c r="J4" s="2" t="s">
        <v>360</v>
      </c>
      <c r="K4" s="2" t="s">
        <v>359</v>
      </c>
      <c r="L4" s="2" t="s">
        <v>307</v>
      </c>
    </row>
    <row r="5" spans="1:17" x14ac:dyDescent="0.25">
      <c r="A5" s="2">
        <v>419041</v>
      </c>
      <c r="B5" s="4" t="s">
        <v>17</v>
      </c>
      <c r="C5" s="7">
        <f>MATCH(B5, TPlaza[CLAVE], 0)</f>
        <v>9</v>
      </c>
      <c r="D5" s="5">
        <v>42893</v>
      </c>
      <c r="E5" s="5">
        <v>42927</v>
      </c>
      <c r="F5" s="2" t="b">
        <v>1</v>
      </c>
      <c r="G5" s="2" t="s">
        <v>1736</v>
      </c>
      <c r="H5" s="2" t="s">
        <v>1737</v>
      </c>
      <c r="I5" s="2" t="s">
        <v>1738</v>
      </c>
      <c r="J5" s="2" t="s">
        <v>362</v>
      </c>
      <c r="K5" s="2" t="s">
        <v>361</v>
      </c>
      <c r="L5" s="2" t="s">
        <v>308</v>
      </c>
    </row>
    <row r="6" spans="1:17" x14ac:dyDescent="0.25">
      <c r="A6" s="2">
        <v>633190</v>
      </c>
      <c r="B6" s="4" t="s">
        <v>19</v>
      </c>
      <c r="C6" s="7">
        <f>MATCH(B6, TPlaza[CLAVE], 0)</f>
        <v>10</v>
      </c>
      <c r="D6" s="5">
        <v>42896</v>
      </c>
      <c r="E6" s="5">
        <v>42930</v>
      </c>
      <c r="F6" s="2" t="b">
        <v>1</v>
      </c>
      <c r="G6" s="2" t="s">
        <v>1736</v>
      </c>
      <c r="H6" s="2" t="s">
        <v>1739</v>
      </c>
      <c r="I6" s="2" t="s">
        <v>1740</v>
      </c>
      <c r="J6" s="2" t="s">
        <v>364</v>
      </c>
      <c r="K6" s="2" t="s">
        <v>363</v>
      </c>
      <c r="L6" s="2" t="s">
        <v>305</v>
      </c>
    </row>
    <row r="7" spans="1:17" x14ac:dyDescent="0.25">
      <c r="A7" s="2">
        <v>511424</v>
      </c>
      <c r="B7" s="4" t="s">
        <v>35</v>
      </c>
      <c r="C7" s="7">
        <f>MATCH(B7, TPlaza[CLAVE], 0)</f>
        <v>18</v>
      </c>
      <c r="D7" s="5">
        <v>42898</v>
      </c>
      <c r="E7" s="5">
        <v>42921</v>
      </c>
      <c r="F7" s="2" t="b">
        <v>1</v>
      </c>
      <c r="G7" s="2" t="s">
        <v>1736</v>
      </c>
      <c r="H7" s="2" t="s">
        <v>1739</v>
      </c>
      <c r="I7" s="2" t="s">
        <v>1741</v>
      </c>
      <c r="J7" s="2" t="s">
        <v>1742</v>
      </c>
      <c r="K7" s="2" t="s">
        <v>1743</v>
      </c>
      <c r="L7" s="2" t="s">
        <v>365</v>
      </c>
    </row>
    <row r="8" spans="1:17" x14ac:dyDescent="0.25">
      <c r="A8" s="2">
        <v>204126</v>
      </c>
      <c r="B8" s="4" t="s">
        <v>15</v>
      </c>
      <c r="C8" s="7">
        <f>MATCH(B8, TPlaza[CLAVE], 0)</f>
        <v>8</v>
      </c>
      <c r="D8" s="5">
        <v>42905</v>
      </c>
      <c r="E8" s="5">
        <v>42932</v>
      </c>
      <c r="F8" s="2" t="b">
        <v>1</v>
      </c>
      <c r="G8" s="2" t="s">
        <v>1732</v>
      </c>
      <c r="H8" s="2" t="s">
        <v>1744</v>
      </c>
      <c r="I8" s="2" t="s">
        <v>1745</v>
      </c>
      <c r="J8" s="2" t="s">
        <v>389</v>
      </c>
      <c r="K8" s="2" t="s">
        <v>388</v>
      </c>
      <c r="L8" s="2" t="s">
        <v>303</v>
      </c>
    </row>
    <row r="9" spans="1:17" x14ac:dyDescent="0.25">
      <c r="A9" s="2">
        <v>582776</v>
      </c>
      <c r="B9" s="4" t="s">
        <v>67</v>
      </c>
      <c r="C9" s="7">
        <f>MATCH(B9, TPlaza[CLAVE], 0)</f>
        <v>34</v>
      </c>
      <c r="D9" s="5">
        <v>42905</v>
      </c>
      <c r="E9" s="5">
        <v>42932</v>
      </c>
      <c r="F9" s="2" t="b">
        <v>1</v>
      </c>
      <c r="G9" s="2" t="s">
        <v>1732</v>
      </c>
      <c r="H9" s="2" t="s">
        <v>1733</v>
      </c>
      <c r="I9" s="2" t="s">
        <v>1746</v>
      </c>
      <c r="J9" s="2" t="s">
        <v>368</v>
      </c>
      <c r="K9" s="2" t="s">
        <v>367</v>
      </c>
      <c r="L9" s="2" t="s">
        <v>340</v>
      </c>
    </row>
    <row r="10" spans="1:17" x14ac:dyDescent="0.25">
      <c r="A10" s="2">
        <v>333892</v>
      </c>
      <c r="B10" s="4" t="s">
        <v>21</v>
      </c>
      <c r="C10" s="7">
        <f>MATCH(B10, TPlaza[CLAVE], 0)</f>
        <v>11</v>
      </c>
      <c r="D10" s="5">
        <v>42905</v>
      </c>
      <c r="E10" s="5">
        <v>42932</v>
      </c>
      <c r="F10" s="2" t="b">
        <v>1</v>
      </c>
      <c r="G10" s="2" t="s">
        <v>1732</v>
      </c>
      <c r="H10" s="2" t="s">
        <v>1733</v>
      </c>
      <c r="I10" s="2"/>
      <c r="J10" s="2" t="s">
        <v>371</v>
      </c>
      <c r="K10" s="2" t="s">
        <v>370</v>
      </c>
      <c r="L10" s="2" t="s">
        <v>312</v>
      </c>
    </row>
    <row r="11" spans="1:17" x14ac:dyDescent="0.25">
      <c r="A11" s="2">
        <v>203376</v>
      </c>
      <c r="B11" s="4" t="s">
        <v>13</v>
      </c>
      <c r="C11" s="7">
        <f>MATCH(B11, TPlaza[CLAVE], 0)</f>
        <v>7</v>
      </c>
      <c r="D11" s="5">
        <v>42905</v>
      </c>
      <c r="E11" s="5">
        <v>42932</v>
      </c>
      <c r="F11" s="2" t="b">
        <v>1</v>
      </c>
      <c r="G11" s="2" t="s">
        <v>1732</v>
      </c>
      <c r="H11" s="2" t="s">
        <v>1733</v>
      </c>
      <c r="I11" s="2"/>
      <c r="J11" s="2" t="s">
        <v>374</v>
      </c>
      <c r="K11" s="2" t="s">
        <v>373</v>
      </c>
      <c r="L11" s="2" t="s">
        <v>304</v>
      </c>
    </row>
    <row r="12" spans="1:17" x14ac:dyDescent="0.25">
      <c r="A12" s="2">
        <v>313919</v>
      </c>
      <c r="B12" s="4" t="s">
        <v>11</v>
      </c>
      <c r="C12" s="7">
        <f>MATCH(B12, TPlaza[CLAVE], 0)</f>
        <v>6</v>
      </c>
      <c r="D12" s="5">
        <v>42912</v>
      </c>
      <c r="E12" s="5">
        <v>42912</v>
      </c>
      <c r="F12" s="2" t="b">
        <v>1</v>
      </c>
      <c r="G12" s="2" t="s">
        <v>1747</v>
      </c>
      <c r="H12" s="2" t="s">
        <v>1748</v>
      </c>
      <c r="I12" s="2"/>
      <c r="J12" s="2" t="s">
        <v>378</v>
      </c>
      <c r="K12" s="2" t="s">
        <v>377</v>
      </c>
      <c r="L12" s="2" t="s">
        <v>317</v>
      </c>
    </row>
    <row r="13" spans="1:17" x14ac:dyDescent="0.25">
      <c r="A13" s="2">
        <v>307452</v>
      </c>
      <c r="B13" s="4" t="s">
        <v>17</v>
      </c>
      <c r="C13" s="7">
        <f>MATCH(B13, TPlaza[CLAVE], 0)</f>
        <v>9</v>
      </c>
      <c r="D13" s="5">
        <v>42911</v>
      </c>
      <c r="E13" s="5">
        <v>42917</v>
      </c>
      <c r="F13" s="2" t="b">
        <v>1</v>
      </c>
      <c r="G13" s="2" t="s">
        <v>1749</v>
      </c>
      <c r="H13" s="2" t="s">
        <v>1750</v>
      </c>
      <c r="I13" s="2"/>
      <c r="J13" s="2" t="s">
        <v>381</v>
      </c>
      <c r="K13" s="2" t="s">
        <v>380</v>
      </c>
      <c r="L13" s="2" t="s">
        <v>313</v>
      </c>
    </row>
    <row r="14" spans="1:17" x14ac:dyDescent="0.25">
      <c r="A14" s="2">
        <v>539767</v>
      </c>
      <c r="B14" s="4" t="s">
        <v>55</v>
      </c>
      <c r="C14" s="7">
        <f>MATCH(B14, TPlaza[CLAVE], 0)</f>
        <v>28</v>
      </c>
      <c r="D14" s="5">
        <v>42911</v>
      </c>
      <c r="E14" s="5">
        <v>42917</v>
      </c>
      <c r="F14" s="2" t="b">
        <v>1</v>
      </c>
      <c r="G14" s="2" t="s">
        <v>1749</v>
      </c>
      <c r="H14" s="2" t="s">
        <v>1750</v>
      </c>
      <c r="I14" s="2"/>
      <c r="J14" s="2" t="s">
        <v>400</v>
      </c>
      <c r="K14" s="2" t="s">
        <v>399</v>
      </c>
      <c r="L14" s="2" t="s">
        <v>341</v>
      </c>
    </row>
    <row r="15" spans="1:17" x14ac:dyDescent="0.25">
      <c r="A15" s="2">
        <v>452405</v>
      </c>
      <c r="B15" s="4" t="s">
        <v>131</v>
      </c>
      <c r="C15" s="7">
        <f>MATCH(B15, TPlaza[CLAVE], 0)</f>
        <v>66</v>
      </c>
      <c r="D15" s="5">
        <v>42912</v>
      </c>
      <c r="E15" s="5">
        <v>42921</v>
      </c>
      <c r="F15" s="2" t="b">
        <v>1</v>
      </c>
      <c r="G15" s="2" t="s">
        <v>1736</v>
      </c>
      <c r="H15" s="2" t="s">
        <v>1751</v>
      </c>
      <c r="I15" s="2"/>
      <c r="J15" s="2" t="s">
        <v>396</v>
      </c>
      <c r="K15" s="2" t="s">
        <v>395</v>
      </c>
      <c r="L15" s="2" t="s">
        <v>386</v>
      </c>
    </row>
    <row r="16" spans="1:17" x14ac:dyDescent="0.25">
      <c r="A16" s="2">
        <v>426226</v>
      </c>
      <c r="B16" s="4" t="s">
        <v>47</v>
      </c>
      <c r="C16" s="7">
        <f>MATCH(B16, TPlaza[CLAVE], 0)</f>
        <v>24</v>
      </c>
      <c r="D16" s="5">
        <v>42905</v>
      </c>
      <c r="E16" s="5">
        <v>42917</v>
      </c>
      <c r="F16" s="2" t="b">
        <v>1</v>
      </c>
      <c r="G16" s="2" t="s">
        <v>1732</v>
      </c>
      <c r="H16" s="2" t="s">
        <v>1752</v>
      </c>
      <c r="I16" s="2"/>
      <c r="J16" s="2" t="s">
        <v>393</v>
      </c>
      <c r="K16" s="2" t="s">
        <v>392</v>
      </c>
      <c r="L16" s="2" t="s">
        <v>336</v>
      </c>
    </row>
    <row r="17" spans="1:12" x14ac:dyDescent="0.25">
      <c r="A17" s="2">
        <v>549473</v>
      </c>
      <c r="B17" s="4" t="s">
        <v>79</v>
      </c>
      <c r="C17" s="7">
        <f>MATCH(B17, TPlaza[CLAVE], 0)</f>
        <v>40</v>
      </c>
      <c r="D17" s="5">
        <v>42905</v>
      </c>
      <c r="E17" s="5">
        <v>42932</v>
      </c>
      <c r="F17" s="2" t="b">
        <v>1</v>
      </c>
      <c r="G17" s="2" t="s">
        <v>1732</v>
      </c>
      <c r="H17" s="2" t="s">
        <v>1752</v>
      </c>
      <c r="I17" s="2"/>
      <c r="J17" s="2" t="s">
        <v>407</v>
      </c>
      <c r="K17" s="2" t="s">
        <v>406</v>
      </c>
      <c r="L17" s="2" t="s">
        <v>328</v>
      </c>
    </row>
    <row r="18" spans="1:12" x14ac:dyDescent="0.25">
      <c r="A18" s="2">
        <v>517366</v>
      </c>
      <c r="B18" s="4" t="s">
        <v>113</v>
      </c>
      <c r="C18" s="7">
        <f>MATCH(B18, TPlaza[CLAVE], 0)</f>
        <v>57</v>
      </c>
      <c r="D18" s="5">
        <v>42905</v>
      </c>
      <c r="E18" s="5">
        <v>42932</v>
      </c>
      <c r="F18" s="2" t="b">
        <v>1</v>
      </c>
      <c r="G18" s="2" t="s">
        <v>1732</v>
      </c>
      <c r="H18" s="2" t="s">
        <v>1752</v>
      </c>
      <c r="I18" s="2"/>
      <c r="J18" s="2" t="s">
        <v>413</v>
      </c>
      <c r="K18" s="2" t="s">
        <v>412</v>
      </c>
      <c r="L18" s="2" t="s">
        <v>335</v>
      </c>
    </row>
    <row r="19" spans="1:12" x14ac:dyDescent="0.25">
      <c r="A19" s="2">
        <v>315758</v>
      </c>
      <c r="B19" s="4" t="s">
        <v>123</v>
      </c>
      <c r="C19" s="7">
        <f>MATCH(B19, TPlaza[CLAVE], 0)</f>
        <v>62</v>
      </c>
      <c r="D19" s="5">
        <v>42905</v>
      </c>
      <c r="E19" s="5">
        <v>42932</v>
      </c>
      <c r="F19" s="2" t="b">
        <v>1</v>
      </c>
      <c r="G19" s="2" t="s">
        <v>1732</v>
      </c>
      <c r="H19" s="2" t="s">
        <v>1752</v>
      </c>
      <c r="I19" s="2"/>
      <c r="J19" s="2" t="s">
        <v>410</v>
      </c>
      <c r="K19" s="2" t="s">
        <v>409</v>
      </c>
      <c r="L19" s="2" t="s">
        <v>325</v>
      </c>
    </row>
    <row r="20" spans="1:12" x14ac:dyDescent="0.25">
      <c r="A20" s="2">
        <v>557767</v>
      </c>
      <c r="B20" s="4" t="s">
        <v>117</v>
      </c>
      <c r="C20" s="7">
        <f>MATCH(B20, TPlaza[CLAVE], 0)</f>
        <v>59</v>
      </c>
      <c r="D20" s="5">
        <v>42928</v>
      </c>
      <c r="E20" s="5">
        <v>42951</v>
      </c>
      <c r="F20" s="2" t="b">
        <v>1</v>
      </c>
      <c r="G20" s="2" t="s">
        <v>1736</v>
      </c>
      <c r="H20" s="2" t="s">
        <v>1753</v>
      </c>
      <c r="I20" s="2" t="s">
        <v>1754</v>
      </c>
      <c r="J20" s="2" t="s">
        <v>462</v>
      </c>
      <c r="K20" s="2" t="s">
        <v>461</v>
      </c>
      <c r="L20" s="2" t="s">
        <v>333</v>
      </c>
    </row>
    <row r="21" spans="1:12" x14ac:dyDescent="0.25">
      <c r="A21" s="2">
        <v>681065</v>
      </c>
      <c r="B21" s="4" t="s">
        <v>133</v>
      </c>
      <c r="C21" s="7">
        <f>MATCH(B21, TPlaza[CLAVE], 0)</f>
        <v>67</v>
      </c>
      <c r="D21" s="5">
        <v>42926</v>
      </c>
      <c r="E21" s="5">
        <v>42960</v>
      </c>
      <c r="F21" s="2" t="b">
        <v>1</v>
      </c>
      <c r="G21" s="2" t="s">
        <v>1736</v>
      </c>
      <c r="H21" s="2" t="s">
        <v>1755</v>
      </c>
      <c r="I21" s="2" t="s">
        <v>1756</v>
      </c>
      <c r="J21" s="2" t="s">
        <v>444</v>
      </c>
      <c r="K21" s="2" t="s">
        <v>443</v>
      </c>
      <c r="L21" s="2" t="s">
        <v>338</v>
      </c>
    </row>
    <row r="22" spans="1:12" x14ac:dyDescent="0.25">
      <c r="A22" s="2">
        <v>500095</v>
      </c>
      <c r="B22" s="4" t="s">
        <v>127</v>
      </c>
      <c r="C22" s="7">
        <f>MATCH(B22, TPlaza[CLAVE], 0)</f>
        <v>64</v>
      </c>
      <c r="D22" s="5">
        <v>42913</v>
      </c>
      <c r="E22" s="5">
        <v>42915</v>
      </c>
      <c r="F22" s="2" t="b">
        <v>0</v>
      </c>
      <c r="G22" s="2" t="s">
        <v>1749</v>
      </c>
      <c r="H22" s="2" t="s">
        <v>1757</v>
      </c>
      <c r="I22" s="2"/>
      <c r="J22" s="2" t="s">
        <v>1758</v>
      </c>
      <c r="K22" s="2" t="s">
        <v>1759</v>
      </c>
      <c r="L22" s="2" t="s">
        <v>391</v>
      </c>
    </row>
    <row r="23" spans="1:12" x14ac:dyDescent="0.25">
      <c r="A23" s="2">
        <v>490746</v>
      </c>
      <c r="B23" s="4" t="s">
        <v>27</v>
      </c>
      <c r="C23" s="7">
        <f>MATCH(B23, TPlaza[CLAVE], 0)</f>
        <v>14</v>
      </c>
      <c r="D23" s="5">
        <v>42911</v>
      </c>
      <c r="E23" s="5">
        <v>42917</v>
      </c>
      <c r="F23" s="2" t="b">
        <v>0</v>
      </c>
      <c r="G23" s="2" t="s">
        <v>1749</v>
      </c>
      <c r="H23" s="2" t="s">
        <v>1760</v>
      </c>
      <c r="I23" s="2"/>
      <c r="J23" s="2" t="s">
        <v>1761</v>
      </c>
      <c r="K23" s="2" t="s">
        <v>1762</v>
      </c>
      <c r="L23" s="2" t="s">
        <v>350</v>
      </c>
    </row>
    <row r="24" spans="1:12" x14ac:dyDescent="0.25">
      <c r="A24" s="2">
        <v>502171</v>
      </c>
      <c r="B24" s="4" t="s">
        <v>61</v>
      </c>
      <c r="C24" s="7">
        <f>MATCH(B24, TPlaza[CLAVE], 0)</f>
        <v>31</v>
      </c>
      <c r="D24" s="5">
        <v>42911</v>
      </c>
      <c r="E24" s="5">
        <v>42917</v>
      </c>
      <c r="F24" s="2" t="b">
        <v>0</v>
      </c>
      <c r="G24" s="2" t="s">
        <v>1749</v>
      </c>
      <c r="H24" s="2" t="s">
        <v>1760</v>
      </c>
      <c r="I24" s="2"/>
      <c r="J24" s="2" t="s">
        <v>1763</v>
      </c>
      <c r="K24" s="2" t="s">
        <v>1764</v>
      </c>
      <c r="L24" s="2" t="s">
        <v>339</v>
      </c>
    </row>
    <row r="25" spans="1:12" x14ac:dyDescent="0.25">
      <c r="A25" s="2">
        <v>466603</v>
      </c>
      <c r="B25" s="4" t="s">
        <v>137</v>
      </c>
      <c r="C25" s="7">
        <f>MATCH(B25, TPlaza[CLAVE], 0)</f>
        <v>69</v>
      </c>
      <c r="D25" s="5">
        <v>42916</v>
      </c>
      <c r="E25" s="5">
        <v>42916</v>
      </c>
      <c r="F25" s="2" t="b">
        <v>1</v>
      </c>
      <c r="G25" s="2" t="s">
        <v>1747</v>
      </c>
      <c r="H25" s="2" t="s">
        <v>1748</v>
      </c>
      <c r="I25" s="2" t="s">
        <v>1765</v>
      </c>
      <c r="J25" s="2" t="s">
        <v>416</v>
      </c>
      <c r="K25" s="2" t="s">
        <v>415</v>
      </c>
      <c r="L25" s="2" t="s">
        <v>376</v>
      </c>
    </row>
    <row r="26" spans="1:12" x14ac:dyDescent="0.25">
      <c r="A26" s="2">
        <v>466603</v>
      </c>
      <c r="B26" s="4" t="s">
        <v>137</v>
      </c>
      <c r="C26" s="7">
        <f>MATCH(B26, TPlaza[CLAVE], 0)</f>
        <v>69</v>
      </c>
      <c r="D26" s="5">
        <v>42919</v>
      </c>
      <c r="E26" s="5">
        <v>42919</v>
      </c>
      <c r="F26" s="2" t="b">
        <v>1</v>
      </c>
      <c r="G26" s="2" t="s">
        <v>1747</v>
      </c>
      <c r="H26" s="2" t="s">
        <v>1748</v>
      </c>
      <c r="I26" s="2" t="s">
        <v>1765</v>
      </c>
      <c r="J26" s="2" t="s">
        <v>423</v>
      </c>
      <c r="K26" s="2" t="s">
        <v>422</v>
      </c>
      <c r="L26" s="2" t="s">
        <v>376</v>
      </c>
    </row>
    <row r="27" spans="1:12" x14ac:dyDescent="0.25">
      <c r="A27" s="2">
        <v>466603</v>
      </c>
      <c r="B27" s="4" t="s">
        <v>137</v>
      </c>
      <c r="C27" s="7">
        <f>MATCH(B27, TPlaza[CLAVE], 0)</f>
        <v>69</v>
      </c>
      <c r="D27" s="5">
        <v>42923</v>
      </c>
      <c r="E27" s="5">
        <v>42923</v>
      </c>
      <c r="F27" s="2" t="b">
        <v>1</v>
      </c>
      <c r="G27" s="2" t="s">
        <v>1747</v>
      </c>
      <c r="H27" s="2" t="s">
        <v>1748</v>
      </c>
      <c r="I27" s="2" t="s">
        <v>1765</v>
      </c>
      <c r="J27" s="2" t="s">
        <v>440</v>
      </c>
      <c r="K27" s="2" t="s">
        <v>439</v>
      </c>
      <c r="L27" s="2" t="s">
        <v>376</v>
      </c>
    </row>
    <row r="28" spans="1:12" x14ac:dyDescent="0.25">
      <c r="A28" s="2">
        <v>388176</v>
      </c>
      <c r="B28" s="4" t="s">
        <v>115</v>
      </c>
      <c r="C28" s="7">
        <f>MATCH(B28, TPlaza[CLAVE], 0)</f>
        <v>58</v>
      </c>
      <c r="D28" s="5">
        <v>42905</v>
      </c>
      <c r="E28" s="5">
        <v>42932</v>
      </c>
      <c r="F28" s="2" t="b">
        <v>1</v>
      </c>
      <c r="G28" s="2" t="s">
        <v>1732</v>
      </c>
      <c r="H28" s="2" t="s">
        <v>1752</v>
      </c>
      <c r="I28" s="2"/>
      <c r="J28" s="2" t="s">
        <v>420</v>
      </c>
      <c r="K28" s="2" t="s">
        <v>419</v>
      </c>
      <c r="L28" s="2" t="s">
        <v>334</v>
      </c>
    </row>
    <row r="29" spans="1:12" x14ac:dyDescent="0.25">
      <c r="A29" s="2">
        <v>386444</v>
      </c>
      <c r="B29" s="4" t="s">
        <v>103</v>
      </c>
      <c r="C29" s="7">
        <f>MATCH(B29, TPlaza[CLAVE], 0)</f>
        <v>52</v>
      </c>
      <c r="D29" s="5">
        <v>42928</v>
      </c>
      <c r="E29" s="5">
        <v>42962</v>
      </c>
      <c r="F29" s="2" t="b">
        <v>1</v>
      </c>
      <c r="G29" s="2" t="s">
        <v>1736</v>
      </c>
      <c r="H29" s="2" t="s">
        <v>1751</v>
      </c>
      <c r="I29" s="2" t="s">
        <v>1766</v>
      </c>
      <c r="J29" s="2" t="s">
        <v>465</v>
      </c>
      <c r="K29" s="2" t="s">
        <v>464</v>
      </c>
      <c r="L29" s="2" t="s">
        <v>319</v>
      </c>
    </row>
    <row r="30" spans="1:12" x14ac:dyDescent="0.25">
      <c r="A30" s="2">
        <v>307452</v>
      </c>
      <c r="B30" s="4" t="s">
        <v>17</v>
      </c>
      <c r="C30" s="7">
        <f>MATCH(B30, TPlaza[CLAVE], 0)</f>
        <v>9</v>
      </c>
      <c r="D30" s="5">
        <v>42919</v>
      </c>
      <c r="E30" s="5">
        <v>42925</v>
      </c>
      <c r="F30" s="2" t="b">
        <v>1</v>
      </c>
      <c r="G30" s="2" t="s">
        <v>1749</v>
      </c>
      <c r="H30" s="2" t="s">
        <v>1760</v>
      </c>
      <c r="I30" s="2"/>
      <c r="J30" s="2" t="s">
        <v>431</v>
      </c>
      <c r="K30" s="2" t="s">
        <v>430</v>
      </c>
      <c r="L30" s="2" t="s">
        <v>313</v>
      </c>
    </row>
    <row r="31" spans="1:12" x14ac:dyDescent="0.25">
      <c r="A31" s="2">
        <v>502171</v>
      </c>
      <c r="B31" s="4" t="s">
        <v>61</v>
      </c>
      <c r="C31" s="7">
        <f>MATCH(B31, TPlaza[CLAVE], 0)</f>
        <v>31</v>
      </c>
      <c r="D31" s="5">
        <v>42919</v>
      </c>
      <c r="E31" s="5">
        <v>42925</v>
      </c>
      <c r="F31" s="2" t="b">
        <v>1</v>
      </c>
      <c r="G31" s="2" t="s">
        <v>1749</v>
      </c>
      <c r="H31" s="2" t="s">
        <v>1760</v>
      </c>
      <c r="I31" s="2"/>
      <c r="J31" s="2" t="s">
        <v>428</v>
      </c>
      <c r="K31" s="2" t="s">
        <v>427</v>
      </c>
      <c r="L31" s="2" t="s">
        <v>339</v>
      </c>
    </row>
    <row r="32" spans="1:12" x14ac:dyDescent="0.25">
      <c r="A32" s="2">
        <v>426226</v>
      </c>
      <c r="B32" s="4" t="s">
        <v>47</v>
      </c>
      <c r="C32" s="7">
        <f>MATCH(B32, TPlaza[CLAVE], 0)</f>
        <v>24</v>
      </c>
      <c r="D32" s="5">
        <v>42918</v>
      </c>
      <c r="E32" s="5">
        <v>42932</v>
      </c>
      <c r="F32" s="2" t="b">
        <v>1</v>
      </c>
      <c r="G32" s="2" t="s">
        <v>1732</v>
      </c>
      <c r="H32" s="2" t="s">
        <v>1752</v>
      </c>
      <c r="I32" s="2"/>
      <c r="J32" s="2" t="s">
        <v>425</v>
      </c>
      <c r="K32" s="2" t="s">
        <v>424</v>
      </c>
      <c r="L32" s="2" t="s">
        <v>336</v>
      </c>
    </row>
    <row r="33" spans="1:12" x14ac:dyDescent="0.25">
      <c r="A33" s="2">
        <v>434039</v>
      </c>
      <c r="B33" s="4" t="s">
        <v>11</v>
      </c>
      <c r="C33" s="7">
        <f>MATCH(B33, TPlaza[CLAVE], 0)</f>
        <v>6</v>
      </c>
      <c r="D33" s="5">
        <v>42919</v>
      </c>
      <c r="E33" s="5">
        <v>42922</v>
      </c>
      <c r="F33" s="2" t="b">
        <v>1</v>
      </c>
      <c r="G33" s="2" t="s">
        <v>1747</v>
      </c>
      <c r="H33" s="2" t="s">
        <v>1748</v>
      </c>
      <c r="I33" s="2"/>
      <c r="J33" s="2" t="s">
        <v>433</v>
      </c>
      <c r="K33" s="2" t="s">
        <v>432</v>
      </c>
      <c r="L33" s="2" t="s">
        <v>307</v>
      </c>
    </row>
    <row r="34" spans="1:12" x14ac:dyDescent="0.25">
      <c r="A34" s="2">
        <v>566173</v>
      </c>
      <c r="B34" s="4" t="s">
        <v>115</v>
      </c>
      <c r="C34" s="7">
        <f>MATCH(B34, TPlaza[CLAVE], 0)</f>
        <v>58</v>
      </c>
      <c r="D34" s="5">
        <v>42918</v>
      </c>
      <c r="E34" s="5">
        <v>42931</v>
      </c>
      <c r="F34" s="2" t="b">
        <v>1</v>
      </c>
      <c r="G34" s="2" t="s">
        <v>1736</v>
      </c>
      <c r="H34" s="2" t="s">
        <v>1739</v>
      </c>
      <c r="I34" s="2"/>
      <c r="J34" s="2" t="s">
        <v>470</v>
      </c>
      <c r="K34" s="2" t="s">
        <v>469</v>
      </c>
      <c r="L34" s="2" t="s">
        <v>421</v>
      </c>
    </row>
    <row r="35" spans="1:12" x14ac:dyDescent="0.25">
      <c r="A35" s="2">
        <v>588783</v>
      </c>
      <c r="B35" s="4" t="s">
        <v>13</v>
      </c>
      <c r="C35" s="7">
        <f>MATCH(B35, TPlaza[CLAVE], 0)</f>
        <v>7</v>
      </c>
      <c r="D35" s="5">
        <v>42920</v>
      </c>
      <c r="E35" s="5">
        <v>42923</v>
      </c>
      <c r="F35" s="2" t="b">
        <v>0</v>
      </c>
      <c r="G35" s="2" t="s">
        <v>1749</v>
      </c>
      <c r="H35" s="2" t="s">
        <v>1760</v>
      </c>
      <c r="I35" s="2"/>
      <c r="J35" s="2" t="s">
        <v>1767</v>
      </c>
      <c r="K35" s="2" t="s">
        <v>1768</v>
      </c>
      <c r="L35" s="2" t="s">
        <v>375</v>
      </c>
    </row>
    <row r="36" spans="1:12" x14ac:dyDescent="0.25">
      <c r="A36" s="2">
        <v>539767</v>
      </c>
      <c r="B36" s="4" t="s">
        <v>55</v>
      </c>
      <c r="C36" s="7">
        <f>MATCH(B36, TPlaza[CLAVE], 0)</f>
        <v>28</v>
      </c>
      <c r="D36" s="5">
        <v>42920</v>
      </c>
      <c r="E36" s="5">
        <v>42923</v>
      </c>
      <c r="F36" s="2" t="b">
        <v>0</v>
      </c>
      <c r="G36" s="2" t="s">
        <v>1749</v>
      </c>
      <c r="H36" s="2" t="s">
        <v>1760</v>
      </c>
      <c r="I36" s="2"/>
      <c r="J36" s="2" t="s">
        <v>1769</v>
      </c>
      <c r="K36" s="2" t="s">
        <v>1770</v>
      </c>
      <c r="L36" s="2" t="s">
        <v>341</v>
      </c>
    </row>
    <row r="37" spans="1:12" x14ac:dyDescent="0.25">
      <c r="A37" s="2">
        <v>465378</v>
      </c>
      <c r="B37" s="4" t="s">
        <v>97</v>
      </c>
      <c r="C37" s="7">
        <f>MATCH(B37, TPlaza[CLAVE], 0)</f>
        <v>49</v>
      </c>
      <c r="D37" s="5">
        <v>42926</v>
      </c>
      <c r="E37" s="5">
        <v>42960</v>
      </c>
      <c r="F37" s="2" t="b">
        <v>1</v>
      </c>
      <c r="G37" s="2" t="s">
        <v>1736</v>
      </c>
      <c r="H37" s="2" t="s">
        <v>1771</v>
      </c>
      <c r="I37" s="2" t="s">
        <v>1772</v>
      </c>
      <c r="J37" s="2" t="s">
        <v>449</v>
      </c>
      <c r="K37" s="2" t="s">
        <v>448</v>
      </c>
      <c r="L37" s="2" t="s">
        <v>323</v>
      </c>
    </row>
    <row r="38" spans="1:12" x14ac:dyDescent="0.25">
      <c r="A38" s="2">
        <v>600316</v>
      </c>
      <c r="B38" s="4" t="s">
        <v>69</v>
      </c>
      <c r="C38" s="7">
        <f>MATCH(B38, TPlaza[CLAVE], 0)</f>
        <v>35</v>
      </c>
      <c r="D38" s="5">
        <v>42919</v>
      </c>
      <c r="E38" s="5">
        <v>42921</v>
      </c>
      <c r="F38" s="2" t="b">
        <v>1</v>
      </c>
      <c r="G38" s="2" t="s">
        <v>1747</v>
      </c>
      <c r="H38" s="2" t="s">
        <v>1748</v>
      </c>
      <c r="I38" s="2" t="s">
        <v>1773</v>
      </c>
      <c r="J38" s="2" t="s">
        <v>435</v>
      </c>
      <c r="K38" s="2" t="s">
        <v>434</v>
      </c>
      <c r="L38" s="2" t="s">
        <v>353</v>
      </c>
    </row>
    <row r="39" spans="1:12" x14ac:dyDescent="0.25">
      <c r="A39" s="2">
        <v>395224</v>
      </c>
      <c r="B39" s="4" t="s">
        <v>101</v>
      </c>
      <c r="C39" s="7">
        <f>MATCH(B39, TPlaza[CLAVE], 0)</f>
        <v>51</v>
      </c>
      <c r="D39" s="5">
        <v>42926</v>
      </c>
      <c r="E39" s="5">
        <v>42960</v>
      </c>
      <c r="F39" s="2" t="b">
        <v>1</v>
      </c>
      <c r="G39" s="2" t="s">
        <v>1736</v>
      </c>
      <c r="H39" s="2" t="s">
        <v>1771</v>
      </c>
      <c r="I39" s="2" t="s">
        <v>1774</v>
      </c>
      <c r="J39" s="2" t="s">
        <v>451</v>
      </c>
      <c r="K39" s="2" t="s">
        <v>450</v>
      </c>
      <c r="L39" s="2" t="s">
        <v>321</v>
      </c>
    </row>
    <row r="40" spans="1:12" x14ac:dyDescent="0.25">
      <c r="A40" s="2">
        <v>434039</v>
      </c>
      <c r="B40" s="4" t="s">
        <v>11</v>
      </c>
      <c r="C40" s="7">
        <f>MATCH(B40, TPlaza[CLAVE], 0)</f>
        <v>6</v>
      </c>
      <c r="D40" s="5">
        <v>42923</v>
      </c>
      <c r="E40" s="5">
        <v>42944</v>
      </c>
      <c r="F40" s="2" t="b">
        <v>1</v>
      </c>
      <c r="G40" s="2" t="s">
        <v>1734</v>
      </c>
      <c r="H40" s="2" t="s">
        <v>1735</v>
      </c>
      <c r="I40" s="2"/>
      <c r="J40" s="2" t="s">
        <v>438</v>
      </c>
      <c r="K40" s="2" t="s">
        <v>437</v>
      </c>
      <c r="L40" s="2" t="s">
        <v>307</v>
      </c>
    </row>
    <row r="41" spans="1:12" x14ac:dyDescent="0.25">
      <c r="A41" s="2">
        <v>321084</v>
      </c>
      <c r="B41" s="4" t="s">
        <v>107</v>
      </c>
      <c r="C41" s="7">
        <f>MATCH(B41, TPlaza[CLAVE], 0)</f>
        <v>54</v>
      </c>
      <c r="D41" s="5">
        <v>42923</v>
      </c>
      <c r="E41" s="5">
        <v>42923</v>
      </c>
      <c r="F41" s="2" t="b">
        <v>1</v>
      </c>
      <c r="G41" s="2" t="s">
        <v>1747</v>
      </c>
      <c r="H41" s="2" t="s">
        <v>1775</v>
      </c>
      <c r="I41" s="2"/>
      <c r="J41" s="2" t="s">
        <v>1776</v>
      </c>
      <c r="K41" s="2" t="s">
        <v>1777</v>
      </c>
      <c r="L41" s="2" t="s">
        <v>326</v>
      </c>
    </row>
    <row r="42" spans="1:12" x14ac:dyDescent="0.25">
      <c r="A42" s="2">
        <v>502171</v>
      </c>
      <c r="B42" s="4" t="s">
        <v>61</v>
      </c>
      <c r="C42" s="7">
        <f>MATCH(B42, TPlaza[CLAVE], 0)</f>
        <v>31</v>
      </c>
      <c r="D42" s="5">
        <v>42926</v>
      </c>
      <c r="E42" s="5">
        <v>42927</v>
      </c>
      <c r="F42" s="2" t="b">
        <v>1</v>
      </c>
      <c r="G42" s="2" t="s">
        <v>1749</v>
      </c>
      <c r="H42" s="2" t="s">
        <v>1778</v>
      </c>
      <c r="I42" s="2"/>
      <c r="J42" s="2" t="s">
        <v>1779</v>
      </c>
      <c r="K42" s="2" t="s">
        <v>1780</v>
      </c>
      <c r="L42" s="2" t="s">
        <v>339</v>
      </c>
    </row>
    <row r="43" spans="1:12" x14ac:dyDescent="0.25">
      <c r="A43" s="2">
        <v>539767</v>
      </c>
      <c r="B43" s="4" t="s">
        <v>55</v>
      </c>
      <c r="C43" s="7">
        <f>MATCH(B43, TPlaza[CLAVE], 0)</f>
        <v>28</v>
      </c>
      <c r="D43" s="5">
        <v>42927</v>
      </c>
      <c r="E43" s="5">
        <v>42932</v>
      </c>
      <c r="F43" s="2" t="b">
        <v>1</v>
      </c>
      <c r="G43" s="2" t="s">
        <v>1749</v>
      </c>
      <c r="H43" s="2" t="s">
        <v>1778</v>
      </c>
      <c r="I43" s="2"/>
      <c r="J43" s="2" t="s">
        <v>453</v>
      </c>
      <c r="K43" s="2" t="s">
        <v>452</v>
      </c>
      <c r="L43" s="2" t="s">
        <v>341</v>
      </c>
    </row>
    <row r="44" spans="1:12" x14ac:dyDescent="0.25">
      <c r="A44" s="2">
        <v>318478</v>
      </c>
      <c r="B44" s="4" t="s">
        <v>49</v>
      </c>
      <c r="C44" s="7">
        <f>MATCH(B44, TPlaza[CLAVE], 0)</f>
        <v>25</v>
      </c>
      <c r="D44" s="5">
        <v>42926</v>
      </c>
      <c r="E44" s="5">
        <v>42960</v>
      </c>
      <c r="F44" s="2" t="b">
        <v>1</v>
      </c>
      <c r="G44" s="2" t="s">
        <v>1736</v>
      </c>
      <c r="H44" s="2" t="s">
        <v>1771</v>
      </c>
      <c r="I44" s="2" t="s">
        <v>1781</v>
      </c>
      <c r="J44" s="2" t="s">
        <v>459</v>
      </c>
      <c r="K44" s="2" t="s">
        <v>458</v>
      </c>
      <c r="L44" s="2" t="s">
        <v>355</v>
      </c>
    </row>
    <row r="45" spans="1:12" x14ac:dyDescent="0.25">
      <c r="A45" s="2">
        <v>588783</v>
      </c>
      <c r="B45" s="4" t="s">
        <v>13</v>
      </c>
      <c r="C45" s="7">
        <f>MATCH(B45, TPlaza[CLAVE], 0)</f>
        <v>7</v>
      </c>
      <c r="D45" s="5">
        <v>42927</v>
      </c>
      <c r="E45" s="5">
        <v>42930</v>
      </c>
      <c r="F45" s="2" t="b">
        <v>0</v>
      </c>
      <c r="G45" s="2" t="s">
        <v>1749</v>
      </c>
      <c r="H45" s="2" t="s">
        <v>1760</v>
      </c>
      <c r="I45" s="2"/>
      <c r="J45" s="2" t="s">
        <v>1782</v>
      </c>
      <c r="K45" s="2" t="s">
        <v>1783</v>
      </c>
      <c r="L45" s="2" t="s">
        <v>375</v>
      </c>
    </row>
    <row r="46" spans="1:12" x14ac:dyDescent="0.25">
      <c r="A46" s="2">
        <v>466911</v>
      </c>
      <c r="B46" s="4" t="s">
        <v>53</v>
      </c>
      <c r="C46" s="7">
        <f>MATCH(B46, TPlaza[CLAVE], 0)</f>
        <v>27</v>
      </c>
      <c r="D46" s="5">
        <v>42927</v>
      </c>
      <c r="E46" s="5">
        <v>42930</v>
      </c>
      <c r="F46" s="2" t="b">
        <v>0</v>
      </c>
      <c r="G46" s="2" t="s">
        <v>1749</v>
      </c>
      <c r="H46" s="2" t="s">
        <v>1760</v>
      </c>
      <c r="I46" s="2"/>
      <c r="J46" s="2" t="s">
        <v>1784</v>
      </c>
      <c r="K46" s="2" t="s">
        <v>1785</v>
      </c>
      <c r="L46" s="2" t="s">
        <v>351</v>
      </c>
    </row>
    <row r="47" spans="1:12" x14ac:dyDescent="0.25">
      <c r="A47" s="2">
        <v>482433</v>
      </c>
      <c r="B47" s="4" t="s">
        <v>33</v>
      </c>
      <c r="C47" s="7">
        <f>MATCH(B47, TPlaza[CLAVE], 0)</f>
        <v>17</v>
      </c>
      <c r="D47" s="5">
        <v>42930</v>
      </c>
      <c r="E47" s="5">
        <v>42953</v>
      </c>
      <c r="F47" s="2" t="b">
        <v>1</v>
      </c>
      <c r="G47" s="2" t="s">
        <v>1736</v>
      </c>
      <c r="H47" s="2" t="s">
        <v>1771</v>
      </c>
      <c r="I47" s="2" t="s">
        <v>1786</v>
      </c>
      <c r="J47" s="2" t="s">
        <v>475</v>
      </c>
      <c r="K47" s="2" t="s">
        <v>474</v>
      </c>
      <c r="L47" s="2" t="s">
        <v>314</v>
      </c>
    </row>
    <row r="48" spans="1:12" x14ac:dyDescent="0.25">
      <c r="A48" s="2">
        <v>500095</v>
      </c>
      <c r="B48" s="4" t="s">
        <v>127</v>
      </c>
      <c r="C48" s="7">
        <f>MATCH(B48, TPlaza[CLAVE], 0)</f>
        <v>64</v>
      </c>
      <c r="D48" s="5">
        <v>42927</v>
      </c>
      <c r="E48" s="5">
        <v>42929</v>
      </c>
      <c r="F48" s="2" t="b">
        <v>0</v>
      </c>
      <c r="G48" s="2" t="s">
        <v>1749</v>
      </c>
      <c r="H48" s="2" t="s">
        <v>1757</v>
      </c>
      <c r="I48" s="2"/>
      <c r="J48" s="2" t="s">
        <v>1787</v>
      </c>
      <c r="K48" s="2" t="s">
        <v>1788</v>
      </c>
      <c r="L48" s="2" t="s">
        <v>391</v>
      </c>
    </row>
    <row r="49" spans="1:12" x14ac:dyDescent="0.25">
      <c r="A49" s="2">
        <v>600316</v>
      </c>
      <c r="B49" s="4" t="s">
        <v>69</v>
      </c>
      <c r="C49" s="7">
        <f>MATCH(B49, TPlaza[CLAVE], 0)</f>
        <v>35</v>
      </c>
      <c r="D49" s="5">
        <v>42928</v>
      </c>
      <c r="E49" s="5">
        <v>42932</v>
      </c>
      <c r="F49" s="2" t="b">
        <v>1</v>
      </c>
      <c r="G49" s="2" t="s">
        <v>1749</v>
      </c>
      <c r="H49" s="2" t="s">
        <v>1760</v>
      </c>
      <c r="I49" s="2"/>
      <c r="J49" s="2" t="s">
        <v>455</v>
      </c>
      <c r="K49" s="2" t="s">
        <v>454</v>
      </c>
      <c r="L49" s="2" t="s">
        <v>353</v>
      </c>
    </row>
    <row r="50" spans="1:12" x14ac:dyDescent="0.25">
      <c r="A50" s="2">
        <v>466603</v>
      </c>
      <c r="B50" s="4" t="s">
        <v>137</v>
      </c>
      <c r="C50" s="7">
        <f>MATCH(B50, TPlaza[CLAVE], 0)</f>
        <v>69</v>
      </c>
      <c r="D50" s="5">
        <v>42927</v>
      </c>
      <c r="E50" s="5">
        <v>42930</v>
      </c>
      <c r="F50" s="2" t="b">
        <v>1</v>
      </c>
      <c r="G50" s="2" t="s">
        <v>1732</v>
      </c>
      <c r="H50" s="2" t="s">
        <v>1789</v>
      </c>
      <c r="I50" s="2"/>
      <c r="J50" s="2" t="s">
        <v>457</v>
      </c>
      <c r="K50" s="2" t="s">
        <v>456</v>
      </c>
      <c r="L50" s="2" t="s">
        <v>376</v>
      </c>
    </row>
    <row r="51" spans="1:12" x14ac:dyDescent="0.25">
      <c r="A51" s="2">
        <v>891095</v>
      </c>
      <c r="B51" s="4" t="s">
        <v>67</v>
      </c>
      <c r="C51" s="7">
        <f>MATCH(B51, TPlaza[CLAVE], 0)</f>
        <v>34</v>
      </c>
      <c r="D51" s="5">
        <v>42927</v>
      </c>
      <c r="E51" s="5">
        <v>42930</v>
      </c>
      <c r="F51" s="2" t="b">
        <v>1</v>
      </c>
      <c r="G51" s="2" t="s">
        <v>1732</v>
      </c>
      <c r="H51" s="2" t="s">
        <v>1789</v>
      </c>
      <c r="I51" s="2"/>
      <c r="J51" s="2" t="s">
        <v>467</v>
      </c>
      <c r="K51" s="2" t="s">
        <v>466</v>
      </c>
      <c r="L51" s="2" t="s">
        <v>369</v>
      </c>
    </row>
    <row r="52" spans="1:12" x14ac:dyDescent="0.25">
      <c r="A52" s="2">
        <v>307452</v>
      </c>
      <c r="B52" s="4" t="s">
        <v>35</v>
      </c>
      <c r="C52" s="7">
        <f>MATCH(B52, TPlaza[CLAVE], 0)</f>
        <v>18</v>
      </c>
      <c r="D52" s="5">
        <v>42926</v>
      </c>
      <c r="E52" s="5">
        <v>42932</v>
      </c>
      <c r="F52" s="2" t="b">
        <v>0</v>
      </c>
      <c r="G52" s="2" t="s">
        <v>1749</v>
      </c>
      <c r="H52" s="2" t="s">
        <v>1760</v>
      </c>
      <c r="I52" s="2"/>
      <c r="J52" s="2" t="s">
        <v>1790</v>
      </c>
      <c r="K52" s="2" t="s">
        <v>1791</v>
      </c>
      <c r="L52" s="2" t="s">
        <v>313</v>
      </c>
    </row>
    <row r="53" spans="1:12" x14ac:dyDescent="0.25">
      <c r="A53" s="2">
        <v>490746</v>
      </c>
      <c r="B53" s="4" t="s">
        <v>27</v>
      </c>
      <c r="C53" s="7">
        <f>MATCH(B53, TPlaza[CLAVE], 0)</f>
        <v>14</v>
      </c>
      <c r="D53" s="5">
        <v>42928</v>
      </c>
      <c r="E53" s="5">
        <v>42932</v>
      </c>
      <c r="F53" s="2" t="b">
        <v>0</v>
      </c>
      <c r="G53" s="2" t="s">
        <v>1749</v>
      </c>
      <c r="H53" s="2" t="s">
        <v>1760</v>
      </c>
      <c r="I53" s="2"/>
      <c r="J53" s="2" t="s">
        <v>1792</v>
      </c>
      <c r="K53" s="2" t="s">
        <v>1793</v>
      </c>
      <c r="L53" s="2" t="s">
        <v>350</v>
      </c>
    </row>
    <row r="54" spans="1:12" x14ac:dyDescent="0.25">
      <c r="A54" s="2">
        <v>523990</v>
      </c>
      <c r="B54" s="4" t="s">
        <v>103</v>
      </c>
      <c r="C54" s="7">
        <f>MATCH(B54, TPlaza[CLAVE], 0)</f>
        <v>52</v>
      </c>
      <c r="D54" s="5">
        <v>42935</v>
      </c>
      <c r="E54" s="5">
        <v>42946</v>
      </c>
      <c r="F54" s="2" t="b">
        <v>1</v>
      </c>
      <c r="G54" s="2" t="s">
        <v>1736</v>
      </c>
      <c r="H54" s="2" t="s">
        <v>1751</v>
      </c>
      <c r="I54" s="2" t="s">
        <v>1794</v>
      </c>
      <c r="J54" s="2" t="s">
        <v>481</v>
      </c>
      <c r="K54" s="2" t="s">
        <v>480</v>
      </c>
      <c r="L54" s="2" t="s">
        <v>401</v>
      </c>
    </row>
    <row r="55" spans="1:12" x14ac:dyDescent="0.25">
      <c r="A55" s="2">
        <v>307452</v>
      </c>
      <c r="B55" s="4" t="s">
        <v>35</v>
      </c>
      <c r="C55" s="7">
        <f>MATCH(B55, TPlaza[CLAVE], 0)</f>
        <v>18</v>
      </c>
      <c r="D55" s="5">
        <v>42933</v>
      </c>
      <c r="E55" s="5">
        <v>42967</v>
      </c>
      <c r="F55" s="2" t="b">
        <v>1</v>
      </c>
      <c r="G55" s="2" t="s">
        <v>1736</v>
      </c>
      <c r="H55" s="2" t="s">
        <v>1739</v>
      </c>
      <c r="I55" s="2"/>
      <c r="J55" s="2" t="s">
        <v>473</v>
      </c>
      <c r="K55" s="2" t="s">
        <v>472</v>
      </c>
      <c r="L55" s="2" t="s">
        <v>313</v>
      </c>
    </row>
    <row r="56" spans="1:12" x14ac:dyDescent="0.25">
      <c r="A56" s="2">
        <v>205891</v>
      </c>
      <c r="B56" s="4" t="s">
        <v>9</v>
      </c>
      <c r="C56" s="7">
        <f>MATCH(B56, TPlaza[CLAVE], 0)</f>
        <v>5</v>
      </c>
      <c r="D56" s="5">
        <v>42939</v>
      </c>
      <c r="E56" s="5">
        <v>42973</v>
      </c>
      <c r="F56" s="2" t="b">
        <v>1</v>
      </c>
      <c r="G56" s="2" t="s">
        <v>1736</v>
      </c>
      <c r="H56" s="2" t="s">
        <v>1795</v>
      </c>
      <c r="I56" s="2" t="s">
        <v>1796</v>
      </c>
      <c r="J56" s="2" t="s">
        <v>1797</v>
      </c>
      <c r="K56" s="2" t="s">
        <v>1798</v>
      </c>
      <c r="L56" s="2" t="s">
        <v>301</v>
      </c>
    </row>
    <row r="57" spans="1:12" x14ac:dyDescent="0.25">
      <c r="A57" s="2">
        <v>312224</v>
      </c>
      <c r="B57" s="4" t="s">
        <v>41</v>
      </c>
      <c r="C57" s="7">
        <f>MATCH(B57, TPlaza[CLAVE], 0)</f>
        <v>21</v>
      </c>
      <c r="D57" s="5">
        <v>42939</v>
      </c>
      <c r="E57" s="5">
        <v>42973</v>
      </c>
      <c r="F57" s="2" t="b">
        <v>1</v>
      </c>
      <c r="G57" s="2" t="s">
        <v>1736</v>
      </c>
      <c r="H57" s="2" t="s">
        <v>1799</v>
      </c>
      <c r="I57" s="2" t="s">
        <v>1800</v>
      </c>
      <c r="J57" s="2" t="s">
        <v>495</v>
      </c>
      <c r="K57" s="2" t="s">
        <v>494</v>
      </c>
      <c r="L57" s="2" t="s">
        <v>311</v>
      </c>
    </row>
    <row r="58" spans="1:12" x14ac:dyDescent="0.25">
      <c r="A58" s="2">
        <v>435741</v>
      </c>
      <c r="B58" s="4" t="s">
        <v>25</v>
      </c>
      <c r="C58" s="7">
        <f>MATCH(B58, TPlaza[CLAVE], 0)</f>
        <v>13</v>
      </c>
      <c r="D58" s="5">
        <v>42934</v>
      </c>
      <c r="E58" s="5">
        <v>42934</v>
      </c>
      <c r="F58" s="2" t="b">
        <v>1</v>
      </c>
      <c r="G58" s="2" t="s">
        <v>1747</v>
      </c>
      <c r="H58" s="2" t="s">
        <v>1775</v>
      </c>
      <c r="I58" s="2"/>
      <c r="J58" s="2" t="s">
        <v>477</v>
      </c>
      <c r="K58" s="2" t="s">
        <v>476</v>
      </c>
      <c r="L58" s="2" t="s">
        <v>310</v>
      </c>
    </row>
    <row r="59" spans="1:12" x14ac:dyDescent="0.25">
      <c r="A59" s="2">
        <v>600316</v>
      </c>
      <c r="B59" s="4" t="s">
        <v>69</v>
      </c>
      <c r="C59" s="7">
        <f>MATCH(B59, TPlaza[CLAVE], 0)</f>
        <v>35</v>
      </c>
      <c r="D59" s="5">
        <v>42947</v>
      </c>
      <c r="E59" s="5">
        <v>42970</v>
      </c>
      <c r="F59" s="2" t="b">
        <v>1</v>
      </c>
      <c r="G59" s="2" t="s">
        <v>1736</v>
      </c>
      <c r="H59" s="2" t="s">
        <v>1739</v>
      </c>
      <c r="I59" s="2" t="s">
        <v>1801</v>
      </c>
      <c r="J59" s="2" t="s">
        <v>1802</v>
      </c>
      <c r="K59" s="2" t="s">
        <v>1803</v>
      </c>
      <c r="L59" s="2" t="s">
        <v>353</v>
      </c>
    </row>
    <row r="60" spans="1:12" x14ac:dyDescent="0.25">
      <c r="A60" s="2">
        <v>511701</v>
      </c>
      <c r="B60" s="4" t="s">
        <v>129</v>
      </c>
      <c r="C60" s="7">
        <f>MATCH(B60, TPlaza[CLAVE], 0)</f>
        <v>65</v>
      </c>
      <c r="D60" s="5">
        <v>42942</v>
      </c>
      <c r="E60" s="5">
        <v>42948</v>
      </c>
      <c r="F60" s="2" t="b">
        <v>1</v>
      </c>
      <c r="G60" s="2" t="s">
        <v>1804</v>
      </c>
      <c r="H60" s="2" t="s">
        <v>1805</v>
      </c>
      <c r="I60" s="2" t="s">
        <v>1806</v>
      </c>
      <c r="J60" s="2" t="s">
        <v>1807</v>
      </c>
      <c r="K60" s="2" t="s">
        <v>1808</v>
      </c>
      <c r="L60" s="2" t="s">
        <v>418</v>
      </c>
    </row>
    <row r="61" spans="1:12" x14ac:dyDescent="0.25">
      <c r="A61" s="2">
        <v>204126</v>
      </c>
      <c r="B61" s="4" t="s">
        <v>15</v>
      </c>
      <c r="C61" s="7">
        <f>MATCH(B61, TPlaza[CLAVE], 0)</f>
        <v>8</v>
      </c>
      <c r="D61" s="5">
        <v>42935</v>
      </c>
      <c r="E61" s="5">
        <v>42935</v>
      </c>
      <c r="F61" s="2" t="b">
        <v>1</v>
      </c>
      <c r="G61" s="2" t="s">
        <v>1809</v>
      </c>
      <c r="H61" s="2" t="s">
        <v>1810</v>
      </c>
      <c r="I61" s="2"/>
      <c r="J61" s="2" t="s">
        <v>479</v>
      </c>
      <c r="K61" s="2" t="s">
        <v>478</v>
      </c>
      <c r="L61" s="2" t="s">
        <v>303</v>
      </c>
    </row>
    <row r="62" spans="1:12" x14ac:dyDescent="0.25">
      <c r="A62" s="2">
        <v>652482</v>
      </c>
      <c r="B62" s="4" t="s">
        <v>111</v>
      </c>
      <c r="C62" s="7">
        <f>MATCH(B62, TPlaza[CLAVE], 0)</f>
        <v>56</v>
      </c>
      <c r="D62" s="5">
        <v>42936</v>
      </c>
      <c r="E62" s="5">
        <v>42936</v>
      </c>
      <c r="F62" s="2" t="b">
        <v>1</v>
      </c>
      <c r="G62" s="2" t="s">
        <v>1809</v>
      </c>
      <c r="H62" s="2" t="s">
        <v>1810</v>
      </c>
      <c r="I62" s="2"/>
      <c r="J62" s="2" t="s">
        <v>483</v>
      </c>
      <c r="K62" s="2" t="s">
        <v>482</v>
      </c>
      <c r="L62" s="2" t="s">
        <v>331</v>
      </c>
    </row>
    <row r="63" spans="1:12" x14ac:dyDescent="0.25">
      <c r="A63" s="2">
        <v>814911</v>
      </c>
      <c r="B63" s="4" t="s">
        <v>83</v>
      </c>
      <c r="C63" s="7">
        <f>MATCH(B63, TPlaza[CLAVE], 0)</f>
        <v>42</v>
      </c>
      <c r="D63" s="5">
        <v>42935</v>
      </c>
      <c r="E63" s="5">
        <v>42969</v>
      </c>
      <c r="F63" s="2" t="b">
        <v>1</v>
      </c>
      <c r="G63" s="2" t="s">
        <v>1736</v>
      </c>
      <c r="H63" s="2" t="s">
        <v>1751</v>
      </c>
      <c r="I63" s="2" t="s">
        <v>1811</v>
      </c>
      <c r="J63" s="2" t="s">
        <v>485</v>
      </c>
      <c r="K63" s="2" t="s">
        <v>484</v>
      </c>
      <c r="L63" s="2" t="s">
        <v>383</v>
      </c>
    </row>
    <row r="64" spans="1:12" x14ac:dyDescent="0.25">
      <c r="A64" s="2">
        <v>369907</v>
      </c>
      <c r="B64" s="4" t="s">
        <v>121</v>
      </c>
      <c r="C64" s="7">
        <f>MATCH(B64, TPlaza[CLAVE], 0)</f>
        <v>61</v>
      </c>
      <c r="D64" s="5">
        <v>42937</v>
      </c>
      <c r="E64" s="5">
        <v>42937</v>
      </c>
      <c r="F64" s="2" t="b">
        <v>1</v>
      </c>
      <c r="G64" s="2" t="s">
        <v>1809</v>
      </c>
      <c r="H64" s="2" t="s">
        <v>1810</v>
      </c>
      <c r="I64" s="2"/>
      <c r="J64" s="2" t="s">
        <v>491</v>
      </c>
      <c r="K64" s="2" t="s">
        <v>490</v>
      </c>
      <c r="L64" s="2" t="s">
        <v>327</v>
      </c>
    </row>
    <row r="65" spans="1:12" x14ac:dyDescent="0.25">
      <c r="A65" s="2">
        <v>633190</v>
      </c>
      <c r="B65" s="4" t="s">
        <v>19</v>
      </c>
      <c r="C65" s="7">
        <f>MATCH(B65, TPlaza[CLAVE], 0)</f>
        <v>10</v>
      </c>
      <c r="D65" s="5">
        <v>42936</v>
      </c>
      <c r="E65" s="5">
        <v>42939</v>
      </c>
      <c r="F65" s="2" t="b">
        <v>1</v>
      </c>
      <c r="G65" s="2" t="s">
        <v>1749</v>
      </c>
      <c r="H65" s="2" t="s">
        <v>1760</v>
      </c>
      <c r="I65" s="2"/>
      <c r="J65" s="2" t="s">
        <v>487</v>
      </c>
      <c r="K65" s="2" t="s">
        <v>486</v>
      </c>
      <c r="L65" s="2" t="s">
        <v>305</v>
      </c>
    </row>
    <row r="66" spans="1:12" x14ac:dyDescent="0.25">
      <c r="A66" s="2">
        <v>426226</v>
      </c>
      <c r="B66" s="4" t="s">
        <v>47</v>
      </c>
      <c r="C66" s="7">
        <f>MATCH(B66, TPlaza[CLAVE], 0)</f>
        <v>24</v>
      </c>
      <c r="D66" s="5">
        <v>42936</v>
      </c>
      <c r="E66" s="5">
        <v>42939</v>
      </c>
      <c r="F66" s="2" t="b">
        <v>1</v>
      </c>
      <c r="G66" s="2" t="s">
        <v>1749</v>
      </c>
      <c r="H66" s="2" t="s">
        <v>1760</v>
      </c>
      <c r="I66" s="2"/>
      <c r="J66" s="2" t="s">
        <v>489</v>
      </c>
      <c r="K66" s="2" t="s">
        <v>488</v>
      </c>
      <c r="L66" s="2" t="s">
        <v>336</v>
      </c>
    </row>
    <row r="67" spans="1:12" x14ac:dyDescent="0.25">
      <c r="A67" s="2">
        <v>502171</v>
      </c>
      <c r="B67" s="4" t="s">
        <v>61</v>
      </c>
      <c r="C67" s="7">
        <f>MATCH(B67, TPlaza[CLAVE], 0)</f>
        <v>31</v>
      </c>
      <c r="D67" s="5">
        <v>42931</v>
      </c>
      <c r="E67" s="5">
        <v>42954</v>
      </c>
      <c r="F67" s="2" t="b">
        <v>1</v>
      </c>
      <c r="G67" s="2" t="s">
        <v>1736</v>
      </c>
      <c r="H67" s="2" t="s">
        <v>1739</v>
      </c>
      <c r="I67" s="2" t="s">
        <v>1812</v>
      </c>
      <c r="J67" s="2" t="s">
        <v>493</v>
      </c>
      <c r="K67" s="2" t="s">
        <v>492</v>
      </c>
      <c r="L67" s="2" t="s">
        <v>339</v>
      </c>
    </row>
    <row r="68" spans="1:12" x14ac:dyDescent="0.25">
      <c r="A68" s="2">
        <v>210154</v>
      </c>
      <c r="B68" s="4" t="s">
        <v>7</v>
      </c>
      <c r="C68" s="7">
        <f>MATCH(B68, TPlaza[CLAVE], 0)</f>
        <v>4</v>
      </c>
      <c r="D68" s="5">
        <v>42975</v>
      </c>
      <c r="E68" s="5">
        <v>42991</v>
      </c>
      <c r="F68" s="2" t="b">
        <v>1</v>
      </c>
      <c r="G68" s="2" t="s">
        <v>1734</v>
      </c>
      <c r="H68" s="2" t="s">
        <v>1813</v>
      </c>
      <c r="I68" s="2">
        <v>60769542</v>
      </c>
      <c r="J68" s="2" t="s">
        <v>497</v>
      </c>
      <c r="K68" s="2" t="s">
        <v>496</v>
      </c>
      <c r="L68" s="2" t="s">
        <v>300</v>
      </c>
    </row>
    <row r="69" spans="1:12" x14ac:dyDescent="0.25">
      <c r="A69" s="2">
        <v>369907</v>
      </c>
      <c r="B69" s="4" t="s">
        <v>121</v>
      </c>
      <c r="C69" s="7">
        <f>MATCH(B69, TPlaza[CLAVE], 0)</f>
        <v>61</v>
      </c>
      <c r="D69" s="5">
        <v>42975</v>
      </c>
      <c r="E69" s="5">
        <v>43002</v>
      </c>
      <c r="F69" s="2" t="b">
        <v>1</v>
      </c>
      <c r="G69" s="2" t="s">
        <v>1736</v>
      </c>
      <c r="H69" s="2" t="s">
        <v>1739</v>
      </c>
      <c r="I69" s="2"/>
      <c r="J69" s="2" t="s">
        <v>499</v>
      </c>
      <c r="K69" s="2" t="s">
        <v>498</v>
      </c>
      <c r="L69" s="2" t="s">
        <v>327</v>
      </c>
    </row>
    <row r="70" spans="1:12" x14ac:dyDescent="0.25">
      <c r="A70" s="2">
        <v>567997</v>
      </c>
      <c r="B70" s="4" t="s">
        <v>121</v>
      </c>
      <c r="C70" s="7">
        <f>MATCH(B70, TPlaza[CLAVE], 0)</f>
        <v>61</v>
      </c>
      <c r="D70" s="5">
        <v>42977</v>
      </c>
      <c r="E70" s="5">
        <v>42980</v>
      </c>
      <c r="F70" s="2" t="b">
        <v>1</v>
      </c>
      <c r="G70" s="2" t="s">
        <v>1732</v>
      </c>
      <c r="H70" s="2" t="s">
        <v>1814</v>
      </c>
      <c r="I70" s="2"/>
      <c r="J70" s="2" t="s">
        <v>501</v>
      </c>
      <c r="K70" s="2" t="s">
        <v>500</v>
      </c>
      <c r="L70" s="2" t="s">
        <v>342</v>
      </c>
    </row>
    <row r="71" spans="1:12" x14ac:dyDescent="0.25">
      <c r="A71" s="2">
        <v>434039</v>
      </c>
      <c r="B71" s="4" t="s">
        <v>11</v>
      </c>
      <c r="C71" s="7">
        <f>MATCH(B71, TPlaza[CLAVE], 0)</f>
        <v>6</v>
      </c>
      <c r="D71" s="5">
        <v>42974</v>
      </c>
      <c r="E71" s="5">
        <v>42980</v>
      </c>
      <c r="F71" s="2"/>
      <c r="G71" s="2" t="s">
        <v>1749</v>
      </c>
      <c r="H71" s="2" t="s">
        <v>1760</v>
      </c>
      <c r="I71" s="2" t="s">
        <v>1815</v>
      </c>
      <c r="J71" s="2" t="s">
        <v>1816</v>
      </c>
      <c r="K71" s="2" t="s">
        <v>1817</v>
      </c>
      <c r="L71" s="2" t="s">
        <v>307</v>
      </c>
    </row>
    <row r="72" spans="1:12" x14ac:dyDescent="0.25">
      <c r="A72" s="2">
        <v>539767</v>
      </c>
      <c r="B72" s="4" t="s">
        <v>55</v>
      </c>
      <c r="C72" s="7">
        <f>MATCH(B72, TPlaza[CLAVE], 0)</f>
        <v>28</v>
      </c>
      <c r="D72" s="5">
        <v>42974</v>
      </c>
      <c r="E72" s="5">
        <v>42980</v>
      </c>
      <c r="F72" s="2" t="b">
        <v>1</v>
      </c>
      <c r="G72" s="2" t="s">
        <v>1749</v>
      </c>
      <c r="H72" s="2" t="s">
        <v>1760</v>
      </c>
      <c r="I72" s="2"/>
      <c r="J72" s="2" t="s">
        <v>503</v>
      </c>
      <c r="K72" s="2" t="s">
        <v>502</v>
      </c>
      <c r="L72" s="2" t="s">
        <v>341</v>
      </c>
    </row>
    <row r="73" spans="1:12" x14ac:dyDescent="0.25">
      <c r="A73" s="2">
        <v>307452</v>
      </c>
      <c r="B73" s="4" t="s">
        <v>35</v>
      </c>
      <c r="C73" s="7">
        <f>MATCH(B73, TPlaza[CLAVE], 0)</f>
        <v>18</v>
      </c>
      <c r="D73" s="5">
        <v>42974</v>
      </c>
      <c r="E73" s="5">
        <v>42980</v>
      </c>
      <c r="F73" s="2" t="b">
        <v>1</v>
      </c>
      <c r="G73" s="2" t="s">
        <v>1749</v>
      </c>
      <c r="H73" s="2" t="s">
        <v>1760</v>
      </c>
      <c r="I73" s="2" t="s">
        <v>1818</v>
      </c>
      <c r="J73" s="2" t="s">
        <v>506</v>
      </c>
      <c r="K73" s="2" t="s">
        <v>505</v>
      </c>
      <c r="L73" s="2" t="s">
        <v>313</v>
      </c>
    </row>
    <row r="74" spans="1:12" x14ac:dyDescent="0.25">
      <c r="A74" s="2">
        <v>426226</v>
      </c>
      <c r="B74" s="4" t="s">
        <v>47</v>
      </c>
      <c r="C74" s="7">
        <f>MATCH(B74, TPlaza[CLAVE], 0)</f>
        <v>24</v>
      </c>
      <c r="D74" s="5">
        <v>42974</v>
      </c>
      <c r="E74" s="5">
        <v>42980</v>
      </c>
      <c r="F74" s="2" t="b">
        <v>1</v>
      </c>
      <c r="G74" s="2" t="s">
        <v>1749</v>
      </c>
      <c r="H74" s="2" t="s">
        <v>1760</v>
      </c>
      <c r="I74" s="2" t="s">
        <v>1819</v>
      </c>
      <c r="J74" s="2" t="s">
        <v>518</v>
      </c>
      <c r="K74" s="2" t="s">
        <v>517</v>
      </c>
      <c r="L74" s="2" t="s">
        <v>336</v>
      </c>
    </row>
    <row r="75" spans="1:12" x14ac:dyDescent="0.25">
      <c r="A75" s="2">
        <v>178194</v>
      </c>
      <c r="B75" s="4" t="s">
        <v>29</v>
      </c>
      <c r="C75" s="7">
        <f>MATCH(B75, TPlaza[CLAVE], 0)</f>
        <v>15</v>
      </c>
      <c r="D75" s="5">
        <v>42947</v>
      </c>
      <c r="E75" s="5">
        <v>42981</v>
      </c>
      <c r="F75" s="2" t="b">
        <v>1</v>
      </c>
      <c r="G75" s="2" t="s">
        <v>1736</v>
      </c>
      <c r="H75" s="2" t="s">
        <v>1739</v>
      </c>
      <c r="I75" s="2"/>
      <c r="J75" s="2" t="s">
        <v>508</v>
      </c>
      <c r="K75" s="2" t="s">
        <v>507</v>
      </c>
      <c r="L75" s="2" t="s">
        <v>316</v>
      </c>
    </row>
    <row r="76" spans="1:12" x14ac:dyDescent="0.25">
      <c r="A76" s="2">
        <v>258993</v>
      </c>
      <c r="B76" s="4" t="s">
        <v>85</v>
      </c>
      <c r="C76" s="7">
        <f>MATCH(B76, TPlaza[CLAVE], 0)</f>
        <v>43</v>
      </c>
      <c r="D76" s="5">
        <v>42977</v>
      </c>
      <c r="E76" s="5">
        <v>42980</v>
      </c>
      <c r="F76" s="2" t="b">
        <v>1</v>
      </c>
      <c r="G76" s="2" t="s">
        <v>1732</v>
      </c>
      <c r="H76" s="2" t="s">
        <v>1814</v>
      </c>
      <c r="I76" s="2"/>
      <c r="J76" s="2" t="s">
        <v>1820</v>
      </c>
      <c r="K76" s="2" t="s">
        <v>1821</v>
      </c>
      <c r="L76" s="2" t="s">
        <v>322</v>
      </c>
    </row>
    <row r="77" spans="1:12" x14ac:dyDescent="0.25">
      <c r="A77" s="2">
        <v>502171</v>
      </c>
      <c r="B77" s="4" t="s">
        <v>61</v>
      </c>
      <c r="C77" s="7">
        <f>MATCH(B77, TPlaza[CLAVE], 0)</f>
        <v>31</v>
      </c>
      <c r="D77" s="5">
        <v>42977</v>
      </c>
      <c r="E77" s="5">
        <v>42980</v>
      </c>
      <c r="F77" s="2" t="b">
        <v>1</v>
      </c>
      <c r="G77" s="2" t="s">
        <v>1732</v>
      </c>
      <c r="H77" s="2" t="s">
        <v>1822</v>
      </c>
      <c r="I77" s="2"/>
      <c r="J77" s="2" t="s">
        <v>516</v>
      </c>
      <c r="K77" s="2" t="s">
        <v>515</v>
      </c>
      <c r="L77" s="2" t="s">
        <v>339</v>
      </c>
    </row>
    <row r="78" spans="1:12" x14ac:dyDescent="0.25">
      <c r="A78" s="2">
        <v>403938</v>
      </c>
      <c r="B78" s="4" t="s">
        <v>147</v>
      </c>
      <c r="C78" s="7">
        <f>MATCH(B78, TPlaza[CLAVE], 0)</f>
        <v>74</v>
      </c>
      <c r="D78" s="5">
        <v>42978</v>
      </c>
      <c r="E78" s="5">
        <v>42978</v>
      </c>
      <c r="F78" s="2" t="b">
        <v>1</v>
      </c>
      <c r="G78" s="2" t="s">
        <v>1809</v>
      </c>
      <c r="H78" s="2" t="s">
        <v>1810</v>
      </c>
      <c r="I78" s="2"/>
      <c r="J78" s="2" t="s">
        <v>510</v>
      </c>
      <c r="K78" s="2" t="s">
        <v>509</v>
      </c>
      <c r="L78" s="2" t="s">
        <v>349</v>
      </c>
    </row>
    <row r="79" spans="1:12" x14ac:dyDescent="0.25">
      <c r="A79" s="2">
        <v>346744</v>
      </c>
      <c r="B79" s="4" t="s">
        <v>137</v>
      </c>
      <c r="C79" s="7">
        <f>MATCH(B79, TPlaza[CLAVE], 0)</f>
        <v>69</v>
      </c>
      <c r="D79" s="5">
        <v>42975</v>
      </c>
      <c r="E79" s="5">
        <v>42999</v>
      </c>
      <c r="F79" s="2" t="b">
        <v>1</v>
      </c>
      <c r="G79" s="2" t="s">
        <v>1736</v>
      </c>
      <c r="H79" s="2" t="s">
        <v>1739</v>
      </c>
      <c r="I79" s="2"/>
      <c r="J79" s="2" t="s">
        <v>513</v>
      </c>
      <c r="K79" s="2" t="s">
        <v>512</v>
      </c>
      <c r="L79" s="2" t="s">
        <v>394</v>
      </c>
    </row>
    <row r="80" spans="1:12" x14ac:dyDescent="0.25">
      <c r="A80" s="2">
        <v>203376</v>
      </c>
      <c r="B80" s="4" t="s">
        <v>13</v>
      </c>
      <c r="C80" s="7">
        <f>MATCH(B80, TPlaza[CLAVE], 0)</f>
        <v>7</v>
      </c>
      <c r="D80" s="5">
        <v>42957</v>
      </c>
      <c r="E80" s="5">
        <v>42979</v>
      </c>
      <c r="F80" s="2" t="b">
        <v>1</v>
      </c>
      <c r="G80" s="2" t="s">
        <v>1736</v>
      </c>
      <c r="H80" s="2" t="s">
        <v>1739</v>
      </c>
      <c r="I80" s="2"/>
      <c r="J80" s="2" t="s">
        <v>520</v>
      </c>
      <c r="K80" s="2" t="s">
        <v>519</v>
      </c>
      <c r="L80" s="2" t="s">
        <v>304</v>
      </c>
    </row>
    <row r="81" spans="1:12" x14ac:dyDescent="0.25">
      <c r="A81" s="2">
        <v>860778</v>
      </c>
      <c r="B81" s="4" t="s">
        <v>13</v>
      </c>
      <c r="C81" s="7">
        <f>MATCH(B81, TPlaza[CLAVE], 0)</f>
        <v>7</v>
      </c>
      <c r="D81" s="5">
        <v>42944</v>
      </c>
      <c r="E81" s="5">
        <v>42978</v>
      </c>
      <c r="F81" s="2" t="b">
        <v>1</v>
      </c>
      <c r="G81" s="2" t="s">
        <v>1736</v>
      </c>
      <c r="H81" s="2" t="s">
        <v>1739</v>
      </c>
      <c r="I81" s="2"/>
      <c r="J81" s="2" t="s">
        <v>522</v>
      </c>
      <c r="K81" s="2" t="s">
        <v>521</v>
      </c>
      <c r="L81" s="2" t="s">
        <v>324</v>
      </c>
    </row>
    <row r="82" spans="1:12" x14ac:dyDescent="0.25">
      <c r="A82" s="2">
        <v>500095</v>
      </c>
      <c r="B82" s="4" t="s">
        <v>127</v>
      </c>
      <c r="C82" s="7">
        <f>MATCH(B82, TPlaza[CLAVE], 0)</f>
        <v>64</v>
      </c>
      <c r="D82" s="5">
        <v>42976</v>
      </c>
      <c r="E82" s="5">
        <v>42978</v>
      </c>
      <c r="F82" s="2" t="b">
        <v>0</v>
      </c>
      <c r="G82" s="2" t="s">
        <v>1749</v>
      </c>
      <c r="H82" s="2" t="s">
        <v>1823</v>
      </c>
      <c r="I82" s="2"/>
      <c r="J82" s="2" t="s">
        <v>1824</v>
      </c>
      <c r="K82" s="2" t="s">
        <v>1825</v>
      </c>
      <c r="L82" s="2" t="s">
        <v>391</v>
      </c>
    </row>
    <row r="83" spans="1:12" x14ac:dyDescent="0.25">
      <c r="A83" s="2">
        <v>313919</v>
      </c>
      <c r="B83" s="4" t="s">
        <v>13</v>
      </c>
      <c r="C83" s="7">
        <f>MATCH(B83, TPlaza[CLAVE], 0)</f>
        <v>7</v>
      </c>
      <c r="D83" s="5">
        <v>42961</v>
      </c>
      <c r="E83" s="5">
        <v>42966</v>
      </c>
      <c r="F83" s="2" t="b">
        <v>1</v>
      </c>
      <c r="G83" s="2" t="s">
        <v>1732</v>
      </c>
      <c r="H83" s="2" t="s">
        <v>1826</v>
      </c>
      <c r="I83" s="2"/>
      <c r="J83" s="2" t="s">
        <v>1827</v>
      </c>
      <c r="K83" s="2" t="s">
        <v>1828</v>
      </c>
      <c r="L83" s="2" t="s">
        <v>317</v>
      </c>
    </row>
    <row r="84" spans="1:12" x14ac:dyDescent="0.25">
      <c r="A84" s="2">
        <v>328901</v>
      </c>
      <c r="B84" s="4" t="s">
        <v>87</v>
      </c>
      <c r="C84" s="7">
        <f>MATCH(B84, TPlaza[CLAVE], 0)</f>
        <v>44</v>
      </c>
      <c r="D84" s="5">
        <v>42961</v>
      </c>
      <c r="E84" s="5">
        <v>42963</v>
      </c>
      <c r="F84" s="2" t="b">
        <v>1</v>
      </c>
      <c r="G84" s="2" t="s">
        <v>1732</v>
      </c>
      <c r="H84" s="2" t="s">
        <v>1826</v>
      </c>
      <c r="I84" s="2"/>
      <c r="J84" s="2" t="s">
        <v>1829</v>
      </c>
      <c r="K84" s="2" t="s">
        <v>1830</v>
      </c>
      <c r="L84" s="2" t="s">
        <v>318</v>
      </c>
    </row>
    <row r="85" spans="1:12" x14ac:dyDescent="0.25">
      <c r="A85" s="2">
        <v>333884</v>
      </c>
      <c r="B85" s="4" t="s">
        <v>77</v>
      </c>
      <c r="C85" s="7">
        <f>MATCH(B85, TPlaza[CLAVE], 0)</f>
        <v>39</v>
      </c>
      <c r="D85" s="5">
        <v>42961</v>
      </c>
      <c r="E85" s="5">
        <v>42963</v>
      </c>
      <c r="F85" s="2" t="b">
        <v>1</v>
      </c>
      <c r="G85" s="2" t="s">
        <v>1732</v>
      </c>
      <c r="H85" s="2" t="s">
        <v>1831</v>
      </c>
      <c r="I85" s="2"/>
      <c r="J85" s="2" t="s">
        <v>1832</v>
      </c>
      <c r="K85" s="2" t="s">
        <v>1833</v>
      </c>
      <c r="L85" s="2" t="s">
        <v>320</v>
      </c>
    </row>
    <row r="86" spans="1:12" x14ac:dyDescent="0.25">
      <c r="A86" s="2">
        <v>333892</v>
      </c>
      <c r="B86" s="4" t="s">
        <v>21</v>
      </c>
      <c r="C86" s="7">
        <f>MATCH(B86, TPlaza[CLAVE], 0)</f>
        <v>11</v>
      </c>
      <c r="D86" s="5">
        <v>42961</v>
      </c>
      <c r="E86" s="5">
        <v>42964</v>
      </c>
      <c r="F86" s="2" t="b">
        <v>1</v>
      </c>
      <c r="G86" s="2" t="s">
        <v>1732</v>
      </c>
      <c r="H86" s="2" t="s">
        <v>1831</v>
      </c>
      <c r="I86" s="2"/>
      <c r="J86" s="2" t="s">
        <v>1834</v>
      </c>
      <c r="K86" s="2" t="s">
        <v>1835</v>
      </c>
      <c r="L86" s="2" t="s">
        <v>312</v>
      </c>
    </row>
    <row r="87" spans="1:12" x14ac:dyDescent="0.25">
      <c r="A87" s="2">
        <v>388176</v>
      </c>
      <c r="B87" s="4" t="s">
        <v>115</v>
      </c>
      <c r="C87" s="7">
        <f>MATCH(B87, TPlaza[CLAVE], 0)</f>
        <v>58</v>
      </c>
      <c r="D87" s="5">
        <v>42961</v>
      </c>
      <c r="E87" s="5">
        <v>42963</v>
      </c>
      <c r="F87" s="2" t="b">
        <v>1</v>
      </c>
      <c r="G87" s="2" t="s">
        <v>1732</v>
      </c>
      <c r="H87" s="2" t="s">
        <v>1831</v>
      </c>
      <c r="I87" s="2"/>
      <c r="J87" s="2" t="s">
        <v>1836</v>
      </c>
      <c r="K87" s="2" t="s">
        <v>1837</v>
      </c>
      <c r="L87" s="2" t="s">
        <v>334</v>
      </c>
    </row>
    <row r="88" spans="1:12" x14ac:dyDescent="0.25">
      <c r="A88" s="2">
        <v>419041</v>
      </c>
      <c r="B88" s="4" t="s">
        <v>17</v>
      </c>
      <c r="C88" s="7">
        <f>MATCH(B88, TPlaza[CLAVE], 0)</f>
        <v>9</v>
      </c>
      <c r="D88" s="5">
        <v>42961</v>
      </c>
      <c r="E88" s="5">
        <v>42964</v>
      </c>
      <c r="F88" s="2" t="b">
        <v>1</v>
      </c>
      <c r="G88" s="2" t="s">
        <v>1732</v>
      </c>
      <c r="H88" s="2" t="s">
        <v>1831</v>
      </c>
      <c r="I88" s="2"/>
      <c r="J88" s="2" t="s">
        <v>1838</v>
      </c>
      <c r="K88" s="2" t="s">
        <v>1839</v>
      </c>
      <c r="L88" s="2" t="s">
        <v>308</v>
      </c>
    </row>
    <row r="89" spans="1:12" x14ac:dyDescent="0.25">
      <c r="A89" s="2">
        <v>426226</v>
      </c>
      <c r="B89" s="4" t="s">
        <v>47</v>
      </c>
      <c r="C89" s="7">
        <f>MATCH(B89, TPlaza[CLAVE], 0)</f>
        <v>24</v>
      </c>
      <c r="D89" s="5">
        <v>42961</v>
      </c>
      <c r="E89" s="5">
        <v>42963</v>
      </c>
      <c r="F89" s="2" t="b">
        <v>1</v>
      </c>
      <c r="G89" s="2" t="s">
        <v>1732</v>
      </c>
      <c r="H89" s="2" t="s">
        <v>1831</v>
      </c>
      <c r="I89" s="2"/>
      <c r="J89" s="2" t="s">
        <v>1840</v>
      </c>
      <c r="K89" s="2" t="s">
        <v>1841</v>
      </c>
      <c r="L89" s="2" t="s">
        <v>336</v>
      </c>
    </row>
    <row r="90" spans="1:12" x14ac:dyDescent="0.25">
      <c r="A90" s="2">
        <v>465378</v>
      </c>
      <c r="B90" s="4" t="s">
        <v>97</v>
      </c>
      <c r="C90" s="7">
        <f>MATCH(B90, TPlaza[CLAVE], 0)</f>
        <v>49</v>
      </c>
      <c r="D90" s="5">
        <v>42961</v>
      </c>
      <c r="E90" s="5">
        <v>42963</v>
      </c>
      <c r="F90" s="2" t="b">
        <v>1</v>
      </c>
      <c r="G90" s="2" t="s">
        <v>1732</v>
      </c>
      <c r="H90" s="2" t="s">
        <v>1831</v>
      </c>
      <c r="I90" s="2"/>
      <c r="J90" s="2" t="s">
        <v>1842</v>
      </c>
      <c r="K90" s="2" t="s">
        <v>1843</v>
      </c>
      <c r="L90" s="2" t="s">
        <v>323</v>
      </c>
    </row>
    <row r="91" spans="1:12" x14ac:dyDescent="0.25">
      <c r="A91" s="2">
        <v>510225</v>
      </c>
      <c r="B91" s="4" t="s">
        <v>5</v>
      </c>
      <c r="C91" s="7">
        <f>MATCH(B91, TPlaza[CLAVE], 0)</f>
        <v>3</v>
      </c>
      <c r="D91" s="5">
        <v>42961</v>
      </c>
      <c r="E91" s="5">
        <v>42963</v>
      </c>
      <c r="F91" s="2" t="b">
        <v>1</v>
      </c>
      <c r="G91" s="2" t="s">
        <v>1732</v>
      </c>
      <c r="H91" s="2" t="s">
        <v>1831</v>
      </c>
      <c r="I91" s="2"/>
      <c r="J91" s="2" t="s">
        <v>1844</v>
      </c>
      <c r="K91" s="2" t="s">
        <v>1845</v>
      </c>
      <c r="L91" s="2" t="s">
        <v>343</v>
      </c>
    </row>
    <row r="92" spans="1:12" x14ac:dyDescent="0.25">
      <c r="A92" s="2">
        <v>539767</v>
      </c>
      <c r="B92" s="4" t="s">
        <v>55</v>
      </c>
      <c r="C92" s="7">
        <f>MATCH(B92, TPlaza[CLAVE], 0)</f>
        <v>28</v>
      </c>
      <c r="D92" s="5">
        <v>42961</v>
      </c>
      <c r="E92" s="5">
        <v>42963</v>
      </c>
      <c r="F92" s="2" t="b">
        <v>1</v>
      </c>
      <c r="G92" s="2" t="s">
        <v>1732</v>
      </c>
      <c r="H92" s="2" t="s">
        <v>1831</v>
      </c>
      <c r="I92" s="2"/>
      <c r="J92" s="2" t="s">
        <v>1846</v>
      </c>
      <c r="K92" s="2" t="s">
        <v>1847</v>
      </c>
      <c r="L92" s="2" t="s">
        <v>341</v>
      </c>
    </row>
    <row r="93" spans="1:12" x14ac:dyDescent="0.25">
      <c r="A93" s="2">
        <v>681065</v>
      </c>
      <c r="B93" s="4" t="s">
        <v>133</v>
      </c>
      <c r="C93" s="7">
        <f>MATCH(B93, TPlaza[CLAVE], 0)</f>
        <v>67</v>
      </c>
      <c r="D93" s="5">
        <v>42961</v>
      </c>
      <c r="E93" s="5">
        <v>42963</v>
      </c>
      <c r="F93" s="2" t="b">
        <v>1</v>
      </c>
      <c r="G93" s="2" t="s">
        <v>1732</v>
      </c>
      <c r="H93" s="2" t="s">
        <v>1831</v>
      </c>
      <c r="I93" s="2"/>
      <c r="J93" s="2" t="s">
        <v>1848</v>
      </c>
      <c r="K93" s="2" t="s">
        <v>1849</v>
      </c>
      <c r="L93" s="2" t="s">
        <v>338</v>
      </c>
    </row>
    <row r="94" spans="1:12" x14ac:dyDescent="0.25">
      <c r="A94" s="2">
        <v>481382</v>
      </c>
      <c r="B94" s="4" t="s">
        <v>143</v>
      </c>
      <c r="C94" s="7">
        <f>MATCH(B94, TPlaza[CLAVE], 0)</f>
        <v>72</v>
      </c>
      <c r="D94" s="5">
        <v>42977</v>
      </c>
      <c r="E94" s="5">
        <v>42983</v>
      </c>
      <c r="F94" s="2" t="b">
        <v>1</v>
      </c>
      <c r="G94" s="2" t="s">
        <v>1734</v>
      </c>
      <c r="H94" s="2" t="s">
        <v>1813</v>
      </c>
      <c r="I94" s="2"/>
      <c r="J94" s="2" t="s">
        <v>524</v>
      </c>
      <c r="K94" s="2" t="s">
        <v>523</v>
      </c>
      <c r="L94" s="2" t="s">
        <v>403</v>
      </c>
    </row>
    <row r="95" spans="1:12" x14ac:dyDescent="0.25">
      <c r="A95" s="2">
        <v>633190</v>
      </c>
      <c r="B95" s="4" t="s">
        <v>19</v>
      </c>
      <c r="C95" s="7">
        <f>MATCH(B95, TPlaza[CLAVE], 0)</f>
        <v>10</v>
      </c>
      <c r="D95" s="5">
        <v>42982</v>
      </c>
      <c r="E95" s="5">
        <v>42988</v>
      </c>
      <c r="F95" s="2" t="b">
        <v>1</v>
      </c>
      <c r="G95" s="2" t="s">
        <v>1749</v>
      </c>
      <c r="H95" s="2" t="s">
        <v>1760</v>
      </c>
      <c r="I95" s="2"/>
      <c r="J95" s="2" t="s">
        <v>527</v>
      </c>
      <c r="K95" s="2" t="s">
        <v>526</v>
      </c>
      <c r="L95" s="2" t="s">
        <v>305</v>
      </c>
    </row>
    <row r="96" spans="1:12" x14ac:dyDescent="0.25">
      <c r="A96" s="2">
        <v>258993</v>
      </c>
      <c r="B96" s="4" t="s">
        <v>85</v>
      </c>
      <c r="C96" s="7">
        <f>MATCH(B96, TPlaza[CLAVE], 0)</f>
        <v>43</v>
      </c>
      <c r="D96" s="5">
        <v>42983</v>
      </c>
      <c r="E96" s="5">
        <v>42986</v>
      </c>
      <c r="F96" s="2" t="b">
        <v>1</v>
      </c>
      <c r="G96" s="2" t="s">
        <v>1732</v>
      </c>
      <c r="H96" s="2" t="s">
        <v>1850</v>
      </c>
      <c r="I96" s="2"/>
      <c r="J96" s="2" t="s">
        <v>529</v>
      </c>
      <c r="K96" s="2" t="s">
        <v>528</v>
      </c>
      <c r="L96" s="2" t="s">
        <v>322</v>
      </c>
    </row>
    <row r="97" spans="1:12" x14ac:dyDescent="0.25">
      <c r="A97" s="2">
        <v>307452</v>
      </c>
      <c r="B97" s="4" t="s">
        <v>35</v>
      </c>
      <c r="C97" s="7">
        <f>MATCH(B97, TPlaza[CLAVE], 0)</f>
        <v>18</v>
      </c>
      <c r="D97" s="5">
        <v>42983</v>
      </c>
      <c r="E97" s="5">
        <v>42986</v>
      </c>
      <c r="F97" s="2" t="b">
        <v>1</v>
      </c>
      <c r="G97" s="2" t="s">
        <v>1749</v>
      </c>
      <c r="H97" s="2" t="s">
        <v>1760</v>
      </c>
      <c r="I97" s="2"/>
      <c r="J97" s="2" t="s">
        <v>544</v>
      </c>
      <c r="K97" s="2" t="s">
        <v>543</v>
      </c>
      <c r="L97" s="2" t="s">
        <v>313</v>
      </c>
    </row>
    <row r="98" spans="1:12" x14ac:dyDescent="0.25">
      <c r="A98" s="2">
        <v>426226</v>
      </c>
      <c r="B98" s="4" t="s">
        <v>47</v>
      </c>
      <c r="C98" s="7">
        <f>MATCH(B98, TPlaza[CLAVE], 0)</f>
        <v>24</v>
      </c>
      <c r="D98" s="5">
        <v>42982</v>
      </c>
      <c r="E98" s="5">
        <v>42988</v>
      </c>
      <c r="F98" s="2" t="b">
        <v>1</v>
      </c>
      <c r="G98" s="2" t="s">
        <v>1749</v>
      </c>
      <c r="H98" s="2" t="s">
        <v>1760</v>
      </c>
      <c r="I98" s="2"/>
      <c r="J98" s="2" t="s">
        <v>533</v>
      </c>
      <c r="K98" s="2" t="s">
        <v>532</v>
      </c>
      <c r="L98" s="2" t="s">
        <v>336</v>
      </c>
    </row>
    <row r="99" spans="1:12" x14ac:dyDescent="0.25">
      <c r="A99" s="2">
        <v>814911</v>
      </c>
      <c r="B99" s="4" t="s">
        <v>139</v>
      </c>
      <c r="C99" s="7">
        <f>MATCH(B99, TPlaza[CLAVE], 0)</f>
        <v>70</v>
      </c>
      <c r="D99" s="5">
        <v>42982</v>
      </c>
      <c r="E99" s="5">
        <v>42986</v>
      </c>
      <c r="F99" s="2" t="b">
        <v>1</v>
      </c>
      <c r="G99" s="2" t="s">
        <v>1732</v>
      </c>
      <c r="H99" s="2" t="s">
        <v>1851</v>
      </c>
      <c r="I99" s="2"/>
      <c r="J99" s="2" t="s">
        <v>539</v>
      </c>
      <c r="K99" s="2" t="s">
        <v>538</v>
      </c>
      <c r="L99" s="2" t="s">
        <v>383</v>
      </c>
    </row>
    <row r="100" spans="1:12" x14ac:dyDescent="0.25">
      <c r="A100" s="2">
        <v>934947</v>
      </c>
      <c r="B100" s="4" t="s">
        <v>71</v>
      </c>
      <c r="C100" s="7">
        <f>MATCH(B100, TPlaza[CLAVE], 0)</f>
        <v>36</v>
      </c>
      <c r="D100" s="5">
        <v>42982</v>
      </c>
      <c r="E100" s="5">
        <v>42986</v>
      </c>
      <c r="F100" s="2" t="b">
        <v>1</v>
      </c>
      <c r="G100" s="2" t="s">
        <v>1732</v>
      </c>
      <c r="H100" s="2" t="s">
        <v>1851</v>
      </c>
      <c r="I100" s="2"/>
      <c r="J100" s="2" t="s">
        <v>535</v>
      </c>
      <c r="K100" s="2" t="s">
        <v>534</v>
      </c>
      <c r="L100" s="2" t="s">
        <v>352</v>
      </c>
    </row>
    <row r="101" spans="1:12" x14ac:dyDescent="0.25">
      <c r="A101" s="2">
        <v>567997</v>
      </c>
      <c r="B101" s="4" t="s">
        <v>121</v>
      </c>
      <c r="C101" s="7">
        <f>MATCH(B101, TPlaza[CLAVE], 0)</f>
        <v>61</v>
      </c>
      <c r="D101" s="5">
        <v>42982</v>
      </c>
      <c r="E101" s="5">
        <v>42986</v>
      </c>
      <c r="F101" s="2" t="b">
        <v>1</v>
      </c>
      <c r="G101" s="2" t="s">
        <v>1732</v>
      </c>
      <c r="H101" s="2" t="s">
        <v>1851</v>
      </c>
      <c r="I101" s="2"/>
      <c r="J101" s="2" t="s">
        <v>531</v>
      </c>
      <c r="K101" s="2" t="s">
        <v>530</v>
      </c>
      <c r="L101" s="2" t="s">
        <v>342</v>
      </c>
    </row>
    <row r="102" spans="1:12" x14ac:dyDescent="0.25">
      <c r="A102" s="2">
        <v>242758</v>
      </c>
      <c r="B102" s="4" t="s">
        <v>89</v>
      </c>
      <c r="C102" s="7">
        <f>MATCH(B102, TPlaza[CLAVE], 0)</f>
        <v>45</v>
      </c>
      <c r="D102" s="5">
        <v>42982</v>
      </c>
      <c r="E102" s="5">
        <v>42986</v>
      </c>
      <c r="F102" s="2" t="b">
        <v>1</v>
      </c>
      <c r="G102" s="2" t="s">
        <v>1732</v>
      </c>
      <c r="H102" s="2" t="s">
        <v>1851</v>
      </c>
      <c r="I102" s="2"/>
      <c r="J102" s="2" t="s">
        <v>542</v>
      </c>
      <c r="K102" s="2" t="s">
        <v>541</v>
      </c>
      <c r="L102" s="2" t="s">
        <v>315</v>
      </c>
    </row>
    <row r="103" spans="1:12" x14ac:dyDescent="0.25">
      <c r="A103" s="2">
        <v>328901</v>
      </c>
      <c r="B103" s="4" t="s">
        <v>87</v>
      </c>
      <c r="C103" s="7">
        <f>MATCH(B103, TPlaza[CLAVE], 0)</f>
        <v>44</v>
      </c>
      <c r="D103" s="5">
        <v>42983</v>
      </c>
      <c r="E103" s="5">
        <v>42986</v>
      </c>
      <c r="F103" s="2" t="b">
        <v>1</v>
      </c>
      <c r="G103" s="2" t="s">
        <v>1732</v>
      </c>
      <c r="H103" s="2" t="s">
        <v>1850</v>
      </c>
      <c r="I103" s="2"/>
      <c r="J103" s="2" t="s">
        <v>537</v>
      </c>
      <c r="K103" s="2" t="s">
        <v>536</v>
      </c>
      <c r="L103" s="2" t="s">
        <v>318</v>
      </c>
    </row>
    <row r="104" spans="1:12" x14ac:dyDescent="0.25">
      <c r="A104" s="2">
        <v>502171</v>
      </c>
      <c r="B104" s="4" t="s">
        <v>61</v>
      </c>
      <c r="C104" s="7">
        <f>MATCH(B104, TPlaza[CLAVE], 0)</f>
        <v>31</v>
      </c>
      <c r="D104" s="5">
        <v>42983</v>
      </c>
      <c r="E104" s="5">
        <v>42986</v>
      </c>
      <c r="F104" s="2" t="b">
        <v>1</v>
      </c>
      <c r="G104" s="2" t="s">
        <v>1732</v>
      </c>
      <c r="H104" s="2" t="s">
        <v>1850</v>
      </c>
      <c r="I104" s="2"/>
      <c r="J104" s="2" t="s">
        <v>546</v>
      </c>
      <c r="K104" s="2" t="s">
        <v>545</v>
      </c>
      <c r="L104" s="2" t="s">
        <v>339</v>
      </c>
    </row>
    <row r="105" spans="1:12" x14ac:dyDescent="0.25">
      <c r="A105" s="2">
        <v>582776</v>
      </c>
      <c r="B105" s="4" t="s">
        <v>67</v>
      </c>
      <c r="C105" s="7">
        <f>MATCH(B105, TPlaza[CLAVE], 0)</f>
        <v>34</v>
      </c>
      <c r="D105" s="5">
        <v>42983</v>
      </c>
      <c r="E105" s="5">
        <v>42986</v>
      </c>
      <c r="F105" s="2" t="b">
        <v>1</v>
      </c>
      <c r="G105" s="2" t="s">
        <v>1749</v>
      </c>
      <c r="H105" s="2" t="s">
        <v>1760</v>
      </c>
      <c r="I105" s="2"/>
      <c r="J105" s="2" t="s">
        <v>552</v>
      </c>
      <c r="K105" s="2" t="s">
        <v>551</v>
      </c>
      <c r="L105" s="2" t="s">
        <v>340</v>
      </c>
    </row>
    <row r="106" spans="1:12" x14ac:dyDescent="0.25">
      <c r="A106" s="2">
        <v>434039</v>
      </c>
      <c r="B106" s="4" t="s">
        <v>11</v>
      </c>
      <c r="C106" s="7">
        <f>MATCH(B106, TPlaza[CLAVE], 0)</f>
        <v>6</v>
      </c>
      <c r="D106" s="5">
        <v>42983</v>
      </c>
      <c r="E106" s="5">
        <v>42986</v>
      </c>
      <c r="F106" s="2" t="b">
        <v>1</v>
      </c>
      <c r="G106" s="2" t="s">
        <v>1749</v>
      </c>
      <c r="H106" s="2" t="s">
        <v>1760</v>
      </c>
      <c r="I106" s="2"/>
      <c r="J106" s="2" t="s">
        <v>548</v>
      </c>
      <c r="K106" s="2" t="s">
        <v>547</v>
      </c>
      <c r="L106" s="2" t="s">
        <v>307</v>
      </c>
    </row>
    <row r="107" spans="1:12" x14ac:dyDescent="0.25">
      <c r="A107" s="2">
        <v>539767</v>
      </c>
      <c r="B107" s="4" t="s">
        <v>55</v>
      </c>
      <c r="C107" s="7">
        <f>MATCH(B107, TPlaza[CLAVE], 0)</f>
        <v>28</v>
      </c>
      <c r="D107" s="5">
        <v>42983</v>
      </c>
      <c r="E107" s="5">
        <v>42986</v>
      </c>
      <c r="F107" s="2" t="b">
        <v>1</v>
      </c>
      <c r="G107" s="2" t="s">
        <v>1749</v>
      </c>
      <c r="H107" s="2" t="s">
        <v>1760</v>
      </c>
      <c r="I107" s="2"/>
      <c r="J107" s="2" t="s">
        <v>550</v>
      </c>
      <c r="K107" s="2" t="s">
        <v>549</v>
      </c>
      <c r="L107" s="2" t="s">
        <v>341</v>
      </c>
    </row>
    <row r="108" spans="1:12" x14ac:dyDescent="0.25">
      <c r="A108" s="2">
        <v>312224</v>
      </c>
      <c r="B108" s="4" t="s">
        <v>41</v>
      </c>
      <c r="C108" s="7">
        <f>MATCH(B108, TPlaza[CLAVE], 0)</f>
        <v>21</v>
      </c>
      <c r="D108" s="5">
        <v>42989</v>
      </c>
      <c r="E108" s="5">
        <v>42993</v>
      </c>
      <c r="F108" s="2" t="b">
        <v>1</v>
      </c>
      <c r="G108" s="2" t="s">
        <v>1732</v>
      </c>
      <c r="H108" s="2" t="s">
        <v>1852</v>
      </c>
      <c r="I108" s="2"/>
      <c r="J108" s="2" t="s">
        <v>1853</v>
      </c>
      <c r="K108" s="2" t="s">
        <v>1854</v>
      </c>
      <c r="L108" s="2" t="s">
        <v>311</v>
      </c>
    </row>
    <row r="109" spans="1:12" x14ac:dyDescent="0.25">
      <c r="A109" s="2">
        <v>328901</v>
      </c>
      <c r="B109" s="4" t="s">
        <v>87</v>
      </c>
      <c r="C109" s="7">
        <f>MATCH(B109, TPlaza[CLAVE], 0)</f>
        <v>44</v>
      </c>
      <c r="D109" s="5">
        <v>42989</v>
      </c>
      <c r="E109" s="5">
        <v>42993</v>
      </c>
      <c r="F109" s="2" t="b">
        <v>1</v>
      </c>
      <c r="G109" s="2" t="s">
        <v>1732</v>
      </c>
      <c r="H109" s="2" t="s">
        <v>1852</v>
      </c>
      <c r="I109" s="2"/>
      <c r="J109" s="2" t="s">
        <v>561</v>
      </c>
      <c r="K109" s="2" t="s">
        <v>560</v>
      </c>
      <c r="L109" s="2" t="s">
        <v>318</v>
      </c>
    </row>
    <row r="110" spans="1:12" x14ac:dyDescent="0.25">
      <c r="A110" s="2">
        <v>502171</v>
      </c>
      <c r="B110" s="4" t="s">
        <v>61</v>
      </c>
      <c r="C110" s="7">
        <f>MATCH(B110, TPlaza[CLAVE], 0)</f>
        <v>31</v>
      </c>
      <c r="D110" s="5">
        <v>42989</v>
      </c>
      <c r="E110" s="5">
        <v>42993</v>
      </c>
      <c r="F110" s="2" t="b">
        <v>1</v>
      </c>
      <c r="G110" s="2" t="s">
        <v>1732</v>
      </c>
      <c r="H110" s="2" t="s">
        <v>1852</v>
      </c>
      <c r="I110" s="2"/>
      <c r="J110" s="2" t="s">
        <v>1855</v>
      </c>
      <c r="K110" s="2" t="s">
        <v>1856</v>
      </c>
      <c r="L110" s="2" t="s">
        <v>339</v>
      </c>
    </row>
    <row r="111" spans="1:12" x14ac:dyDescent="0.25">
      <c r="A111" s="2">
        <v>258993</v>
      </c>
      <c r="B111" s="4" t="s">
        <v>85</v>
      </c>
      <c r="C111" s="7">
        <f>MATCH(B111, TPlaza[CLAVE], 0)</f>
        <v>43</v>
      </c>
      <c r="D111" s="5">
        <v>42989</v>
      </c>
      <c r="E111" s="5">
        <v>42993</v>
      </c>
      <c r="F111" s="2" t="b">
        <v>1</v>
      </c>
      <c r="G111" s="2" t="s">
        <v>1732</v>
      </c>
      <c r="H111" s="2" t="s">
        <v>1852</v>
      </c>
      <c r="I111" s="2"/>
      <c r="J111" s="2" t="s">
        <v>559</v>
      </c>
      <c r="K111" s="2" t="s">
        <v>558</v>
      </c>
      <c r="L111" s="2" t="s">
        <v>322</v>
      </c>
    </row>
    <row r="112" spans="1:12" x14ac:dyDescent="0.25">
      <c r="A112" s="2">
        <v>498009</v>
      </c>
      <c r="B112" s="4" t="s">
        <v>65</v>
      </c>
      <c r="C112" s="7">
        <f>MATCH(B112, TPlaza[CLAVE], 0)</f>
        <v>33</v>
      </c>
      <c r="D112" s="5">
        <v>42985</v>
      </c>
      <c r="E112" s="5">
        <v>43002</v>
      </c>
      <c r="F112" s="2" t="b">
        <v>1</v>
      </c>
      <c r="G112" s="2" t="s">
        <v>1736</v>
      </c>
      <c r="H112" s="2" t="s">
        <v>1739</v>
      </c>
      <c r="I112" s="2"/>
      <c r="J112" s="2" t="s">
        <v>554</v>
      </c>
      <c r="K112" s="2" t="s">
        <v>553</v>
      </c>
      <c r="L112" s="2" t="s">
        <v>356</v>
      </c>
    </row>
    <row r="113" spans="1:12" x14ac:dyDescent="0.25">
      <c r="A113" s="2">
        <v>652482</v>
      </c>
      <c r="B113" s="4" t="s">
        <v>111</v>
      </c>
      <c r="C113" s="7">
        <f>MATCH(B113, TPlaza[CLAVE], 0)</f>
        <v>56</v>
      </c>
      <c r="D113" s="5">
        <v>42986</v>
      </c>
      <c r="E113" s="5">
        <v>42986</v>
      </c>
      <c r="F113" s="2" t="b">
        <v>1</v>
      </c>
      <c r="G113" s="2" t="s">
        <v>1857</v>
      </c>
      <c r="H113" s="2" t="s">
        <v>1858</v>
      </c>
      <c r="I113" s="2" t="s">
        <v>1859</v>
      </c>
      <c r="J113" s="2" t="s">
        <v>557</v>
      </c>
      <c r="K113" s="2" t="s">
        <v>556</v>
      </c>
      <c r="L113" s="2" t="s">
        <v>331</v>
      </c>
    </row>
    <row r="114" spans="1:12" x14ac:dyDescent="0.25">
      <c r="A114" s="2">
        <v>582776</v>
      </c>
      <c r="B114" s="4" t="s">
        <v>67</v>
      </c>
      <c r="C114" s="7">
        <f>MATCH(B114, TPlaza[CLAVE], 0)</f>
        <v>34</v>
      </c>
      <c r="D114" s="5">
        <v>42996</v>
      </c>
      <c r="E114" s="5">
        <v>43015</v>
      </c>
      <c r="F114" s="2" t="b">
        <v>1</v>
      </c>
      <c r="G114" s="2" t="s">
        <v>1732</v>
      </c>
      <c r="H114" s="2" t="s">
        <v>1860</v>
      </c>
      <c r="I114" s="2"/>
      <c r="J114" s="2" t="s">
        <v>563</v>
      </c>
      <c r="K114" s="2" t="s">
        <v>562</v>
      </c>
      <c r="L114" s="2" t="s">
        <v>340</v>
      </c>
    </row>
    <row r="115" spans="1:12" x14ac:dyDescent="0.25">
      <c r="A115" s="2">
        <v>549473</v>
      </c>
      <c r="B115" s="4" t="s">
        <v>79</v>
      </c>
      <c r="C115" s="7">
        <f>MATCH(B115, TPlaza[CLAVE], 0)</f>
        <v>40</v>
      </c>
      <c r="D115" s="5">
        <v>42996</v>
      </c>
      <c r="E115" s="5">
        <v>43015</v>
      </c>
      <c r="F115" s="2" t="b">
        <v>1</v>
      </c>
      <c r="G115" s="2" t="s">
        <v>1732</v>
      </c>
      <c r="H115" s="2" t="s">
        <v>1860</v>
      </c>
      <c r="I115" s="2"/>
      <c r="J115" s="2" t="s">
        <v>1861</v>
      </c>
      <c r="K115" s="2" t="s">
        <v>1862</v>
      </c>
      <c r="L115" s="2" t="s">
        <v>328</v>
      </c>
    </row>
    <row r="116" spans="1:12" x14ac:dyDescent="0.25">
      <c r="A116" s="2">
        <v>517366</v>
      </c>
      <c r="B116" s="4" t="s">
        <v>113</v>
      </c>
      <c r="C116" s="7">
        <f>MATCH(B116, TPlaza[CLAVE], 0)</f>
        <v>57</v>
      </c>
      <c r="D116" s="5">
        <v>42996</v>
      </c>
      <c r="E116" s="5">
        <v>43015</v>
      </c>
      <c r="F116" s="2" t="b">
        <v>1</v>
      </c>
      <c r="G116" s="2" t="s">
        <v>1732</v>
      </c>
      <c r="H116" s="2" t="s">
        <v>1860</v>
      </c>
      <c r="I116" s="2"/>
      <c r="J116" s="2" t="s">
        <v>567</v>
      </c>
      <c r="K116" s="2" t="s">
        <v>566</v>
      </c>
      <c r="L116" s="2" t="s">
        <v>335</v>
      </c>
    </row>
    <row r="117" spans="1:12" x14ac:dyDescent="0.25">
      <c r="A117" s="2">
        <v>557767</v>
      </c>
      <c r="B117" s="4" t="s">
        <v>117</v>
      </c>
      <c r="C117" s="7">
        <f>MATCH(B117, TPlaza[CLAVE], 0)</f>
        <v>59</v>
      </c>
      <c r="D117" s="5">
        <v>42996</v>
      </c>
      <c r="E117" s="5">
        <v>43015</v>
      </c>
      <c r="F117" s="2" t="b">
        <v>1</v>
      </c>
      <c r="G117" s="2" t="s">
        <v>1732</v>
      </c>
      <c r="H117" s="2" t="s">
        <v>1860</v>
      </c>
      <c r="I117" s="2"/>
      <c r="J117" s="2" t="s">
        <v>1863</v>
      </c>
      <c r="K117" s="2" t="s">
        <v>1864</v>
      </c>
      <c r="L117" s="2" t="s">
        <v>333</v>
      </c>
    </row>
    <row r="118" spans="1:12" x14ac:dyDescent="0.25">
      <c r="A118" s="2">
        <v>388176</v>
      </c>
      <c r="B118" s="4" t="s">
        <v>115</v>
      </c>
      <c r="C118" s="7">
        <f>MATCH(B118, TPlaza[CLAVE], 0)</f>
        <v>58</v>
      </c>
      <c r="D118" s="5">
        <v>42996</v>
      </c>
      <c r="E118" s="5">
        <v>43015</v>
      </c>
      <c r="F118" s="2" t="b">
        <v>1</v>
      </c>
      <c r="G118" s="2" t="s">
        <v>1732</v>
      </c>
      <c r="H118" s="2" t="s">
        <v>1860</v>
      </c>
      <c r="I118" s="2"/>
      <c r="J118" s="2" t="s">
        <v>565</v>
      </c>
      <c r="K118" s="2" t="s">
        <v>564</v>
      </c>
      <c r="L118" s="2" t="s">
        <v>334</v>
      </c>
    </row>
    <row r="119" spans="1:12" x14ac:dyDescent="0.25">
      <c r="A119" s="2">
        <v>321084</v>
      </c>
      <c r="B119" s="4" t="s">
        <v>107</v>
      </c>
      <c r="C119" s="7">
        <f>MATCH(B119, TPlaza[CLAVE], 0)</f>
        <v>54</v>
      </c>
      <c r="D119" s="5">
        <v>42996</v>
      </c>
      <c r="E119" s="5">
        <v>43015</v>
      </c>
      <c r="F119" s="2" t="b">
        <v>1</v>
      </c>
      <c r="G119" s="2" t="s">
        <v>1732</v>
      </c>
      <c r="H119" s="2" t="s">
        <v>1860</v>
      </c>
      <c r="I119" s="2"/>
      <c r="J119" s="2" t="s">
        <v>1865</v>
      </c>
      <c r="K119" s="2" t="s">
        <v>1866</v>
      </c>
      <c r="L119" s="2" t="s">
        <v>326</v>
      </c>
    </row>
    <row r="120" spans="1:12" x14ac:dyDescent="0.25">
      <c r="A120" s="2">
        <v>652482</v>
      </c>
      <c r="B120" s="4" t="s">
        <v>111</v>
      </c>
      <c r="C120" s="7">
        <f>MATCH(B120, TPlaza[CLAVE], 0)</f>
        <v>56</v>
      </c>
      <c r="D120" s="5">
        <v>42996</v>
      </c>
      <c r="E120" s="5">
        <v>43015</v>
      </c>
      <c r="F120" s="2" t="b">
        <v>1</v>
      </c>
      <c r="G120" s="2" t="s">
        <v>1732</v>
      </c>
      <c r="H120" s="2" t="s">
        <v>1860</v>
      </c>
      <c r="I120" s="2"/>
      <c r="J120" s="2" t="s">
        <v>1867</v>
      </c>
      <c r="K120" s="2" t="s">
        <v>1868</v>
      </c>
      <c r="L120" s="2" t="s">
        <v>331</v>
      </c>
    </row>
    <row r="121" spans="1:12" x14ac:dyDescent="0.25">
      <c r="A121" s="2">
        <v>242758</v>
      </c>
      <c r="B121" s="4" t="s">
        <v>89</v>
      </c>
      <c r="C121" s="7">
        <f>MATCH(B121, TPlaza[CLAVE], 0)</f>
        <v>45</v>
      </c>
      <c r="D121" s="5">
        <v>42996</v>
      </c>
      <c r="E121" s="5">
        <v>43015</v>
      </c>
      <c r="F121" s="2" t="b">
        <v>1</v>
      </c>
      <c r="G121" s="2" t="s">
        <v>1732</v>
      </c>
      <c r="H121" s="2" t="s">
        <v>1860</v>
      </c>
      <c r="I121" s="2"/>
      <c r="J121" s="2" t="s">
        <v>1869</v>
      </c>
      <c r="K121" s="2" t="s">
        <v>1870</v>
      </c>
      <c r="L121" s="2" t="s">
        <v>315</v>
      </c>
    </row>
    <row r="122" spans="1:12" x14ac:dyDescent="0.25">
      <c r="A122" s="2">
        <v>317017</v>
      </c>
      <c r="B122" s="4" t="s">
        <v>105</v>
      </c>
      <c r="C122" s="7">
        <f>MATCH(B122, TPlaza[CLAVE], 0)</f>
        <v>53</v>
      </c>
      <c r="D122" s="5">
        <v>42996</v>
      </c>
      <c r="E122" s="5">
        <v>43015</v>
      </c>
      <c r="F122" s="2" t="b">
        <v>1</v>
      </c>
      <c r="G122" s="2" t="s">
        <v>1732</v>
      </c>
      <c r="H122" s="2" t="s">
        <v>1860</v>
      </c>
      <c r="I122" s="2"/>
      <c r="J122" s="2" t="s">
        <v>1871</v>
      </c>
      <c r="K122" s="2" t="s">
        <v>1872</v>
      </c>
      <c r="L122" s="2" t="s">
        <v>332</v>
      </c>
    </row>
    <row r="123" spans="1:12" x14ac:dyDescent="0.25">
      <c r="A123" s="2">
        <v>312224</v>
      </c>
      <c r="B123" s="4" t="s">
        <v>41</v>
      </c>
      <c r="C123" s="7">
        <f>MATCH(B123, TPlaza[CLAVE], 0)</f>
        <v>21</v>
      </c>
      <c r="D123" s="5">
        <v>42996</v>
      </c>
      <c r="E123" s="5">
        <v>43015</v>
      </c>
      <c r="F123" s="2" t="b">
        <v>1</v>
      </c>
      <c r="G123" s="2" t="s">
        <v>1732</v>
      </c>
      <c r="H123" s="2" t="s">
        <v>1860</v>
      </c>
      <c r="I123" s="2"/>
      <c r="J123" s="2" t="s">
        <v>1873</v>
      </c>
      <c r="K123" s="2" t="s">
        <v>1874</v>
      </c>
      <c r="L123" s="2" t="s">
        <v>311</v>
      </c>
    </row>
    <row r="124" spans="1:12" x14ac:dyDescent="0.25">
      <c r="A124" s="2">
        <v>502171</v>
      </c>
      <c r="B124" s="4" t="s">
        <v>61</v>
      </c>
      <c r="C124" s="7">
        <f>MATCH(B124, TPlaza[CLAVE], 0)</f>
        <v>31</v>
      </c>
      <c r="D124" s="5">
        <v>42996</v>
      </c>
      <c r="E124" s="5">
        <v>43015</v>
      </c>
      <c r="F124" s="2" t="b">
        <v>1</v>
      </c>
      <c r="G124" s="2" t="s">
        <v>1732</v>
      </c>
      <c r="H124" s="2" t="s">
        <v>1860</v>
      </c>
      <c r="I124" s="2"/>
      <c r="J124" s="2" t="s">
        <v>1875</v>
      </c>
      <c r="K124" s="2" t="s">
        <v>1876</v>
      </c>
      <c r="L124" s="2" t="s">
        <v>339</v>
      </c>
    </row>
    <row r="125" spans="1:12" x14ac:dyDescent="0.25">
      <c r="A125" s="2">
        <v>539767</v>
      </c>
      <c r="B125" s="4" t="s">
        <v>55</v>
      </c>
      <c r="C125" s="7">
        <f>MATCH(B125, TPlaza[CLAVE], 0)</f>
        <v>28</v>
      </c>
      <c r="D125" s="5">
        <v>42996</v>
      </c>
      <c r="E125" s="5">
        <v>43015</v>
      </c>
      <c r="F125" s="2" t="b">
        <v>1</v>
      </c>
      <c r="G125" s="2" t="s">
        <v>1732</v>
      </c>
      <c r="H125" s="2" t="s">
        <v>1860</v>
      </c>
      <c r="I125" s="2"/>
      <c r="J125" s="2" t="s">
        <v>1877</v>
      </c>
      <c r="K125" s="2" t="s">
        <v>1878</v>
      </c>
      <c r="L125" s="2" t="s">
        <v>341</v>
      </c>
    </row>
    <row r="126" spans="1:12" x14ac:dyDescent="0.25">
      <c r="A126" s="2">
        <v>498009</v>
      </c>
      <c r="B126" s="4" t="s">
        <v>65</v>
      </c>
      <c r="C126" s="7">
        <f>MATCH(B126, TPlaza[CLAVE], 0)</f>
        <v>33</v>
      </c>
      <c r="D126" s="5">
        <v>43017</v>
      </c>
      <c r="E126" s="5">
        <v>43018</v>
      </c>
      <c r="F126" s="2" t="b">
        <v>1</v>
      </c>
      <c r="G126" s="2" t="s">
        <v>1732</v>
      </c>
      <c r="H126" s="2" t="s">
        <v>1879</v>
      </c>
      <c r="I126" s="2"/>
      <c r="J126" s="2" t="s">
        <v>1880</v>
      </c>
      <c r="K126" s="2" t="s">
        <v>1881</v>
      </c>
      <c r="L126" s="2" t="s">
        <v>356</v>
      </c>
    </row>
    <row r="127" spans="1:12" x14ac:dyDescent="0.25">
      <c r="A127" s="2">
        <v>403938</v>
      </c>
      <c r="B127" s="4" t="s">
        <v>147</v>
      </c>
      <c r="C127" s="7">
        <f>MATCH(B127, TPlaza[CLAVE], 0)</f>
        <v>74</v>
      </c>
      <c r="D127" s="5">
        <v>43017</v>
      </c>
      <c r="E127" s="5">
        <v>43018</v>
      </c>
      <c r="F127" s="2" t="b">
        <v>1</v>
      </c>
      <c r="G127" s="2" t="s">
        <v>1732</v>
      </c>
      <c r="H127" s="2" t="s">
        <v>1879</v>
      </c>
      <c r="I127" s="2"/>
      <c r="J127" s="2" t="s">
        <v>1882</v>
      </c>
      <c r="K127" s="2" t="s">
        <v>1883</v>
      </c>
      <c r="L127" s="2" t="s">
        <v>349</v>
      </c>
    </row>
    <row r="128" spans="1:12" x14ac:dyDescent="0.25">
      <c r="A128" s="2">
        <v>934947</v>
      </c>
      <c r="B128" s="4" t="s">
        <v>71</v>
      </c>
      <c r="C128" s="7">
        <f>MATCH(B128, TPlaza[CLAVE], 0)</f>
        <v>36</v>
      </c>
      <c r="D128" s="5">
        <v>43017</v>
      </c>
      <c r="E128" s="5">
        <v>43018</v>
      </c>
      <c r="F128" s="2" t="b">
        <v>1</v>
      </c>
      <c r="G128" s="2" t="s">
        <v>1732</v>
      </c>
      <c r="H128" s="2" t="s">
        <v>1879</v>
      </c>
      <c r="I128" s="2"/>
      <c r="J128" s="2" t="s">
        <v>1884</v>
      </c>
      <c r="K128" s="2" t="s">
        <v>1885</v>
      </c>
      <c r="L128" s="2" t="s">
        <v>352</v>
      </c>
    </row>
    <row r="129" spans="1:12" x14ac:dyDescent="0.25">
      <c r="A129" s="2">
        <v>600316</v>
      </c>
      <c r="B129" s="4" t="s">
        <v>69</v>
      </c>
      <c r="C129" s="7">
        <f>MATCH(B129, TPlaza[CLAVE], 0)</f>
        <v>35</v>
      </c>
      <c r="D129" s="5">
        <v>43017</v>
      </c>
      <c r="E129" s="5">
        <v>43018</v>
      </c>
      <c r="F129" s="2" t="b">
        <v>1</v>
      </c>
      <c r="G129" s="2" t="s">
        <v>1732</v>
      </c>
      <c r="H129" s="2" t="s">
        <v>1879</v>
      </c>
      <c r="I129" s="2"/>
      <c r="J129" s="2" t="s">
        <v>1886</v>
      </c>
      <c r="K129" s="2" t="s">
        <v>1887</v>
      </c>
      <c r="L129" s="2" t="s">
        <v>353</v>
      </c>
    </row>
    <row r="130" spans="1:12" x14ac:dyDescent="0.25">
      <c r="A130" s="2">
        <v>333892</v>
      </c>
      <c r="B130" s="4" t="s">
        <v>21</v>
      </c>
      <c r="C130" s="7">
        <f>MATCH(B130, TPlaza[CLAVE], 0)</f>
        <v>11</v>
      </c>
      <c r="D130" s="5">
        <v>43017</v>
      </c>
      <c r="E130" s="5">
        <v>43018</v>
      </c>
      <c r="F130" s="2" t="b">
        <v>1</v>
      </c>
      <c r="G130" s="2" t="s">
        <v>1732</v>
      </c>
      <c r="H130" s="2" t="s">
        <v>1879</v>
      </c>
      <c r="I130" s="2"/>
      <c r="J130" s="2" t="s">
        <v>1888</v>
      </c>
      <c r="K130" s="2" t="s">
        <v>1889</v>
      </c>
      <c r="L130" s="2" t="s">
        <v>312</v>
      </c>
    </row>
    <row r="131" spans="1:12" x14ac:dyDescent="0.25">
      <c r="A131" s="2">
        <v>681065</v>
      </c>
      <c r="B131" s="4" t="s">
        <v>133</v>
      </c>
      <c r="C131" s="7">
        <f>MATCH(B131, TPlaza[CLAVE], 0)</f>
        <v>67</v>
      </c>
      <c r="D131" s="5">
        <v>43017</v>
      </c>
      <c r="E131" s="5">
        <v>43018</v>
      </c>
      <c r="F131" s="2" t="b">
        <v>1</v>
      </c>
      <c r="G131" s="2" t="s">
        <v>1732</v>
      </c>
      <c r="H131" s="2" t="s">
        <v>1879</v>
      </c>
      <c r="I131" s="2"/>
      <c r="J131" s="2" t="s">
        <v>1890</v>
      </c>
      <c r="K131" s="2" t="s">
        <v>1891</v>
      </c>
      <c r="L131" s="2" t="s">
        <v>338</v>
      </c>
    </row>
    <row r="132" spans="1:12" x14ac:dyDescent="0.25">
      <c r="A132" s="2">
        <v>582776</v>
      </c>
      <c r="B132" s="4" t="s">
        <v>67</v>
      </c>
      <c r="C132" s="7">
        <f>MATCH(B132, TPlaza[CLAVE], 0)</f>
        <v>34</v>
      </c>
      <c r="D132" s="5">
        <v>43017</v>
      </c>
      <c r="E132" s="5">
        <v>43018</v>
      </c>
      <c r="F132" s="2" t="b">
        <v>1</v>
      </c>
      <c r="G132" s="2" t="s">
        <v>1732</v>
      </c>
      <c r="H132" s="2" t="s">
        <v>1879</v>
      </c>
      <c r="I132" s="2"/>
      <c r="J132" s="2" t="s">
        <v>1892</v>
      </c>
      <c r="K132" s="2" t="s">
        <v>1893</v>
      </c>
      <c r="L132" s="2" t="s">
        <v>340</v>
      </c>
    </row>
    <row r="133" spans="1:12" x14ac:dyDescent="0.25">
      <c r="A133" s="2">
        <v>200953</v>
      </c>
      <c r="B133" s="4" t="s">
        <v>1</v>
      </c>
      <c r="C133" s="7">
        <f>MATCH(B133, TPlaza[CLAVE], 0)</f>
        <v>1</v>
      </c>
      <c r="D133" s="5">
        <v>43017</v>
      </c>
      <c r="E133" s="5">
        <v>43018</v>
      </c>
      <c r="F133" s="2" t="b">
        <v>1</v>
      </c>
      <c r="G133" s="2" t="s">
        <v>1732</v>
      </c>
      <c r="H133" s="2" t="s">
        <v>1879</v>
      </c>
      <c r="I133" s="2"/>
      <c r="J133" s="2" t="s">
        <v>1894</v>
      </c>
      <c r="K133" s="2" t="s">
        <v>1895</v>
      </c>
      <c r="L133" s="2" t="s">
        <v>302</v>
      </c>
    </row>
    <row r="134" spans="1:12" x14ac:dyDescent="0.25">
      <c r="A134" s="2">
        <v>426226</v>
      </c>
      <c r="B134" s="4" t="s">
        <v>47</v>
      </c>
      <c r="C134" s="7">
        <f>MATCH(B134, TPlaza[CLAVE], 0)</f>
        <v>24</v>
      </c>
      <c r="D134" s="5">
        <v>43017</v>
      </c>
      <c r="E134" s="5">
        <v>43018</v>
      </c>
      <c r="F134" s="2" t="b">
        <v>1</v>
      </c>
      <c r="G134" s="2" t="s">
        <v>1732</v>
      </c>
      <c r="H134" s="2" t="s">
        <v>1879</v>
      </c>
      <c r="I134" s="2"/>
      <c r="J134" s="2" t="s">
        <v>1896</v>
      </c>
      <c r="K134" s="2" t="s">
        <v>1897</v>
      </c>
      <c r="L134" s="2" t="s">
        <v>336</v>
      </c>
    </row>
    <row r="135" spans="1:12" x14ac:dyDescent="0.25">
      <c r="A135" s="2">
        <v>466911</v>
      </c>
      <c r="B135" s="4" t="s">
        <v>53</v>
      </c>
      <c r="C135" s="7">
        <f>MATCH(B135, TPlaza[CLAVE], 0)</f>
        <v>27</v>
      </c>
      <c r="D135" s="5">
        <v>43017</v>
      </c>
      <c r="E135" s="5">
        <v>43018</v>
      </c>
      <c r="F135" s="2" t="b">
        <v>1</v>
      </c>
      <c r="G135" s="2" t="s">
        <v>1732</v>
      </c>
      <c r="H135" s="2" t="s">
        <v>1879</v>
      </c>
      <c r="I135" s="2"/>
      <c r="J135" s="2" t="s">
        <v>1898</v>
      </c>
      <c r="K135" s="2" t="s">
        <v>1899</v>
      </c>
      <c r="L135" s="2" t="s">
        <v>351</v>
      </c>
    </row>
    <row r="136" spans="1:12" x14ac:dyDescent="0.25">
      <c r="A136" s="2">
        <v>779082</v>
      </c>
      <c r="B136" s="4" t="s">
        <v>45</v>
      </c>
      <c r="C136" s="7">
        <f>MATCH(B136, TPlaza[CLAVE], 0)</f>
        <v>23</v>
      </c>
      <c r="D136" s="5">
        <v>43017</v>
      </c>
      <c r="E136" s="5">
        <v>43018</v>
      </c>
      <c r="F136" s="2" t="b">
        <v>1</v>
      </c>
      <c r="G136" s="2" t="s">
        <v>1732</v>
      </c>
      <c r="H136" s="2" t="s">
        <v>1879</v>
      </c>
      <c r="I136" s="2"/>
      <c r="J136" s="2" t="s">
        <v>1900</v>
      </c>
      <c r="K136" s="2" t="s">
        <v>1901</v>
      </c>
      <c r="L136" s="2" t="s">
        <v>384</v>
      </c>
    </row>
    <row r="137" spans="1:12" x14ac:dyDescent="0.25">
      <c r="A137" s="2">
        <v>317017</v>
      </c>
      <c r="B137" s="4" t="s">
        <v>105</v>
      </c>
      <c r="C137" s="7">
        <f>MATCH(B137, TPlaza[CLAVE], 0)</f>
        <v>53</v>
      </c>
      <c r="D137" s="5">
        <v>43017</v>
      </c>
      <c r="E137" s="5">
        <v>43018</v>
      </c>
      <c r="F137" s="2" t="b">
        <v>1</v>
      </c>
      <c r="G137" s="2" t="s">
        <v>1732</v>
      </c>
      <c r="H137" s="2" t="s">
        <v>1879</v>
      </c>
      <c r="I137" s="2"/>
      <c r="J137" s="2" t="s">
        <v>1902</v>
      </c>
      <c r="K137" s="2" t="s">
        <v>1903</v>
      </c>
      <c r="L137" s="2" t="s">
        <v>332</v>
      </c>
    </row>
    <row r="138" spans="1:12" x14ac:dyDescent="0.25">
      <c r="A138" s="2">
        <v>557767</v>
      </c>
      <c r="B138" s="4" t="s">
        <v>117</v>
      </c>
      <c r="C138" s="7">
        <f>MATCH(B138, TPlaza[CLAVE], 0)</f>
        <v>59</v>
      </c>
      <c r="D138" s="5">
        <v>43019</v>
      </c>
      <c r="E138" s="5">
        <v>43040</v>
      </c>
      <c r="F138" s="2" t="b">
        <v>1</v>
      </c>
      <c r="G138" s="2" t="s">
        <v>1732</v>
      </c>
      <c r="H138" s="2" t="s">
        <v>1904</v>
      </c>
      <c r="I138" s="2"/>
      <c r="J138" s="2" t="s">
        <v>1905</v>
      </c>
      <c r="K138" s="2" t="s">
        <v>1906</v>
      </c>
      <c r="L138" s="2" t="s">
        <v>333</v>
      </c>
    </row>
    <row r="139" spans="1:12" x14ac:dyDescent="0.25">
      <c r="A139" s="2">
        <v>312224</v>
      </c>
      <c r="B139" s="4"/>
      <c r="C139" s="7" t="e">
        <f>MATCH(B139, TPlaza[CLAVE], 0)</f>
        <v>#N/A</v>
      </c>
      <c r="D139" s="5">
        <v>43019</v>
      </c>
      <c r="E139" s="5">
        <v>43040</v>
      </c>
      <c r="F139" s="2" t="b">
        <v>1</v>
      </c>
      <c r="G139" s="2" t="s">
        <v>1732</v>
      </c>
      <c r="H139" s="2" t="s">
        <v>1904</v>
      </c>
      <c r="I139" s="2"/>
      <c r="J139" s="2" t="s">
        <v>1907</v>
      </c>
      <c r="K139" s="2" t="s">
        <v>1908</v>
      </c>
      <c r="L139" s="2" t="s">
        <v>311</v>
      </c>
    </row>
    <row r="140" spans="1:12" x14ac:dyDescent="0.25">
      <c r="A140" s="2">
        <v>633190</v>
      </c>
      <c r="B140" s="4"/>
      <c r="C140" s="7" t="e">
        <f>MATCH(B140, TPlaza[CLAVE], 0)</f>
        <v>#N/A</v>
      </c>
      <c r="D140" s="5">
        <v>43019</v>
      </c>
      <c r="E140" s="5">
        <v>43040</v>
      </c>
      <c r="F140" s="2" t="b">
        <v>1</v>
      </c>
      <c r="G140" s="2" t="s">
        <v>1732</v>
      </c>
      <c r="H140" s="2" t="s">
        <v>1904</v>
      </c>
      <c r="I140" s="2"/>
      <c r="J140" s="2" t="s">
        <v>1909</v>
      </c>
      <c r="K140" s="2" t="s">
        <v>1910</v>
      </c>
      <c r="L140" s="2" t="s">
        <v>305</v>
      </c>
    </row>
    <row r="141" spans="1:12" x14ac:dyDescent="0.25">
      <c r="A141" s="2">
        <v>313919</v>
      </c>
      <c r="B141" s="4" t="s">
        <v>21</v>
      </c>
      <c r="C141" s="7">
        <f>MATCH(B141, TPlaza[CLAVE], 0)</f>
        <v>11</v>
      </c>
      <c r="D141" s="5">
        <v>43019</v>
      </c>
      <c r="E141" s="5">
        <v>43040</v>
      </c>
      <c r="F141" s="2" t="b">
        <v>1</v>
      </c>
      <c r="G141" s="2" t="s">
        <v>1732</v>
      </c>
      <c r="H141" s="2" t="s">
        <v>1904</v>
      </c>
      <c r="I141" s="2"/>
      <c r="J141" s="2" t="s">
        <v>1911</v>
      </c>
      <c r="K141" s="2" t="s">
        <v>1912</v>
      </c>
      <c r="L141" s="2" t="s">
        <v>317</v>
      </c>
    </row>
    <row r="142" spans="1:12" x14ac:dyDescent="0.25">
      <c r="A142" s="2">
        <v>652482</v>
      </c>
      <c r="B142" s="4" t="s">
        <v>111</v>
      </c>
      <c r="C142" s="7">
        <f>MATCH(B142, TPlaza[CLAVE], 0)</f>
        <v>56</v>
      </c>
      <c r="D142" s="5">
        <v>43019</v>
      </c>
      <c r="E142" s="5">
        <v>43040</v>
      </c>
      <c r="F142" s="2" t="b">
        <v>1</v>
      </c>
      <c r="G142" s="2" t="s">
        <v>1732</v>
      </c>
      <c r="H142" s="2" t="s">
        <v>1904</v>
      </c>
      <c r="I142" s="2"/>
      <c r="J142" s="2" t="s">
        <v>1913</v>
      </c>
      <c r="K142" s="2" t="s">
        <v>1914</v>
      </c>
      <c r="L142" s="2" t="s">
        <v>331</v>
      </c>
    </row>
    <row r="143" spans="1:12" x14ac:dyDescent="0.25">
      <c r="A143" s="2">
        <v>517366</v>
      </c>
      <c r="B143" s="4" t="s">
        <v>113</v>
      </c>
      <c r="C143" s="7">
        <f>MATCH(B143, TPlaza[CLAVE], 0)</f>
        <v>57</v>
      </c>
      <c r="D143" s="5">
        <v>43019</v>
      </c>
      <c r="E143" s="5">
        <v>43040</v>
      </c>
      <c r="F143" s="2" t="b">
        <v>1</v>
      </c>
      <c r="G143" s="2" t="s">
        <v>1732</v>
      </c>
      <c r="H143" s="2" t="s">
        <v>1904</v>
      </c>
      <c r="I143" s="2"/>
      <c r="J143" s="2" t="s">
        <v>1915</v>
      </c>
      <c r="K143" s="2" t="s">
        <v>1916</v>
      </c>
      <c r="L143" s="2" t="s">
        <v>335</v>
      </c>
    </row>
    <row r="144" spans="1:12" x14ac:dyDescent="0.25">
      <c r="A144" s="2">
        <v>435741</v>
      </c>
      <c r="B144" s="4" t="s">
        <v>25</v>
      </c>
      <c r="C144" s="7">
        <f>MATCH(B144, TPlaza[CLAVE], 0)</f>
        <v>13</v>
      </c>
      <c r="D144" s="5">
        <v>43019</v>
      </c>
      <c r="E144" s="5">
        <v>43040</v>
      </c>
      <c r="F144" s="2" t="b">
        <v>1</v>
      </c>
      <c r="G144" s="2" t="s">
        <v>1732</v>
      </c>
      <c r="H144" s="2" t="s">
        <v>1904</v>
      </c>
      <c r="I144" s="2"/>
      <c r="J144" s="2" t="s">
        <v>1917</v>
      </c>
      <c r="K144" s="2" t="s">
        <v>1918</v>
      </c>
      <c r="L144" s="2" t="s">
        <v>310</v>
      </c>
    </row>
    <row r="145" spans="1:12" x14ac:dyDescent="0.25">
      <c r="A145" s="2">
        <v>333892</v>
      </c>
      <c r="B145" s="4" t="s">
        <v>21</v>
      </c>
      <c r="C145" s="7">
        <f>MATCH(B145, TPlaza[CLAVE], 0)</f>
        <v>11</v>
      </c>
      <c r="D145" s="5">
        <v>43019</v>
      </c>
      <c r="E145" s="5">
        <v>43040</v>
      </c>
      <c r="F145" s="2" t="b">
        <v>1</v>
      </c>
      <c r="G145" s="2" t="s">
        <v>1732</v>
      </c>
      <c r="H145" s="2" t="s">
        <v>1904</v>
      </c>
      <c r="I145" s="2"/>
      <c r="J145" s="2" t="s">
        <v>1919</v>
      </c>
      <c r="K145" s="2" t="s">
        <v>1920</v>
      </c>
      <c r="L145" s="2" t="s">
        <v>312</v>
      </c>
    </row>
    <row r="146" spans="1:12" x14ac:dyDescent="0.25">
      <c r="A146" s="2">
        <v>582776</v>
      </c>
      <c r="B146" s="4"/>
      <c r="C146" s="7" t="e">
        <f>MATCH(B146, TPlaza[CLAVE], 0)</f>
        <v>#N/A</v>
      </c>
      <c r="D146" s="5">
        <v>43019</v>
      </c>
      <c r="E146" s="5">
        <v>43040</v>
      </c>
      <c r="F146" s="2" t="b">
        <v>1</v>
      </c>
      <c r="G146" s="2" t="s">
        <v>1732</v>
      </c>
      <c r="H146" s="2" t="s">
        <v>1904</v>
      </c>
      <c r="I146" s="2"/>
      <c r="J146" s="2" t="s">
        <v>1921</v>
      </c>
      <c r="K146" s="2" t="s">
        <v>1922</v>
      </c>
      <c r="L146" s="2" t="s">
        <v>340</v>
      </c>
    </row>
    <row r="147" spans="1:12" x14ac:dyDescent="0.25">
      <c r="A147" s="2">
        <v>482433</v>
      </c>
      <c r="B147" s="4"/>
      <c r="C147" s="7" t="e">
        <f>MATCH(B147, TPlaza[CLAVE], 0)</f>
        <v>#N/A</v>
      </c>
      <c r="D147" s="5">
        <v>43019</v>
      </c>
      <c r="E147" s="5">
        <v>43040</v>
      </c>
      <c r="F147" s="2" t="b">
        <v>1</v>
      </c>
      <c r="G147" s="2" t="s">
        <v>1732</v>
      </c>
      <c r="H147" s="2" t="s">
        <v>1904</v>
      </c>
      <c r="I147" s="2"/>
      <c r="J147" s="2" t="s">
        <v>1923</v>
      </c>
      <c r="K147" s="2" t="s">
        <v>1924</v>
      </c>
      <c r="L147" s="2" t="s">
        <v>314</v>
      </c>
    </row>
    <row r="148" spans="1:12" x14ac:dyDescent="0.25">
      <c r="A148" s="2">
        <v>549473</v>
      </c>
      <c r="B148" s="4" t="s">
        <v>79</v>
      </c>
      <c r="C148" s="7">
        <f>MATCH(B148, TPlaza[CLAVE], 0)</f>
        <v>40</v>
      </c>
      <c r="D148" s="5">
        <v>43019</v>
      </c>
      <c r="E148" s="5">
        <v>43040</v>
      </c>
      <c r="F148" s="2" t="b">
        <v>1</v>
      </c>
      <c r="G148" s="2" t="s">
        <v>1732</v>
      </c>
      <c r="H148" s="2" t="s">
        <v>1904</v>
      </c>
      <c r="I148" s="2"/>
      <c r="J148" s="2" t="s">
        <v>1925</v>
      </c>
      <c r="K148" s="2" t="s">
        <v>1926</v>
      </c>
      <c r="L148" s="2" t="s">
        <v>328</v>
      </c>
    </row>
    <row r="149" spans="1:12" x14ac:dyDescent="0.25">
      <c r="A149" s="2">
        <v>317017</v>
      </c>
      <c r="B149" s="4" t="s">
        <v>105</v>
      </c>
      <c r="C149" s="7">
        <f>MATCH(B149, TPlaza[CLAVE], 0)</f>
        <v>53</v>
      </c>
      <c r="D149" s="5">
        <v>43019</v>
      </c>
      <c r="E149" s="5">
        <v>43040</v>
      </c>
      <c r="F149" s="2" t="b">
        <v>1</v>
      </c>
      <c r="G149" s="2" t="s">
        <v>1732</v>
      </c>
      <c r="H149" s="2" t="s">
        <v>1904</v>
      </c>
      <c r="I149" s="2"/>
      <c r="J149" s="2" t="s">
        <v>1927</v>
      </c>
      <c r="K149" s="2" t="s">
        <v>1928</v>
      </c>
      <c r="L149" s="2" t="s">
        <v>332</v>
      </c>
    </row>
    <row r="150" spans="1:12" x14ac:dyDescent="0.25">
      <c r="A150" s="2">
        <v>315758</v>
      </c>
      <c r="B150" s="4" t="s">
        <v>123</v>
      </c>
      <c r="C150" s="7">
        <f>MATCH(B150, TPlaza[CLAVE], 0)</f>
        <v>62</v>
      </c>
      <c r="D150" s="5">
        <v>43010</v>
      </c>
      <c r="E150" s="5">
        <v>43016</v>
      </c>
      <c r="F150" s="2" t="b">
        <v>1</v>
      </c>
      <c r="G150" s="2" t="s">
        <v>1732</v>
      </c>
      <c r="H150" s="2" t="s">
        <v>1929</v>
      </c>
      <c r="I150" s="2"/>
      <c r="J150" s="2" t="s">
        <v>570</v>
      </c>
      <c r="K150" s="2" t="s">
        <v>569</v>
      </c>
      <c r="L150" s="2" t="s">
        <v>325</v>
      </c>
    </row>
    <row r="151" spans="1:12" x14ac:dyDescent="0.25">
      <c r="A151" s="2">
        <v>633190</v>
      </c>
      <c r="B151" s="4"/>
      <c r="C151" s="7" t="e">
        <f>MATCH(B151, TPlaza[CLAVE], 0)</f>
        <v>#N/A</v>
      </c>
      <c r="D151" s="5">
        <v>43010</v>
      </c>
      <c r="E151" s="5">
        <v>43016</v>
      </c>
      <c r="F151" s="2" t="b">
        <v>1</v>
      </c>
      <c r="G151" s="2" t="s">
        <v>1732</v>
      </c>
      <c r="H151" s="2" t="s">
        <v>1929</v>
      </c>
      <c r="I151" s="2"/>
      <c r="J151" s="2" t="s">
        <v>1930</v>
      </c>
      <c r="K151" s="2" t="s">
        <v>1931</v>
      </c>
      <c r="L151" s="2" t="s">
        <v>305</v>
      </c>
    </row>
    <row r="152" spans="1:12" x14ac:dyDescent="0.25">
      <c r="A152" s="2">
        <v>205891</v>
      </c>
      <c r="B152" s="4" t="s">
        <v>9</v>
      </c>
      <c r="C152" s="7">
        <f>MATCH(B152, TPlaza[CLAVE], 0)</f>
        <v>5</v>
      </c>
      <c r="D152" s="5">
        <v>43018</v>
      </c>
      <c r="E152" s="5">
        <v>43049</v>
      </c>
      <c r="F152" s="2" t="b">
        <v>1</v>
      </c>
      <c r="G152" s="2" t="s">
        <v>1932</v>
      </c>
      <c r="H152" s="2" t="s">
        <v>1933</v>
      </c>
      <c r="I152" s="2"/>
      <c r="J152" s="2" t="s">
        <v>572</v>
      </c>
      <c r="K152" s="2" t="s">
        <v>571</v>
      </c>
      <c r="L152" s="2" t="s">
        <v>301</v>
      </c>
    </row>
    <row r="153" spans="1:12" x14ac:dyDescent="0.25">
      <c r="A153" s="2">
        <v>210154</v>
      </c>
      <c r="B153" s="4" t="s">
        <v>7</v>
      </c>
      <c r="C153" s="7">
        <f>MATCH(B153, TPlaza[CLAVE], 0)</f>
        <v>4</v>
      </c>
      <c r="D153" s="5">
        <v>42992</v>
      </c>
      <c r="E153" s="5">
        <v>43049</v>
      </c>
      <c r="F153" s="2" t="b">
        <v>1</v>
      </c>
      <c r="G153" s="2" t="s">
        <v>1734</v>
      </c>
      <c r="H153" s="2" t="s">
        <v>1813</v>
      </c>
      <c r="I153" s="2"/>
      <c r="J153" s="2" t="s">
        <v>574</v>
      </c>
      <c r="K153" s="2" t="s">
        <v>573</v>
      </c>
      <c r="L153" s="2" t="s">
        <v>300</v>
      </c>
    </row>
    <row r="154" spans="1:12" x14ac:dyDescent="0.25">
      <c r="A154" s="2">
        <v>593898</v>
      </c>
      <c r="B154" s="4" t="s">
        <v>1934</v>
      </c>
      <c r="C154" s="7" t="e">
        <f>MATCH(B154, TPlaza[CLAVE], 0)</f>
        <v>#N/A</v>
      </c>
      <c r="D154" s="5">
        <v>43038</v>
      </c>
      <c r="E154" s="5">
        <v>43075</v>
      </c>
      <c r="F154" s="2" t="b">
        <v>0</v>
      </c>
      <c r="G154" s="2" t="s">
        <v>1736</v>
      </c>
      <c r="H154" s="2" t="s">
        <v>1739</v>
      </c>
      <c r="I154" s="2"/>
      <c r="J154" s="2" t="s">
        <v>1935</v>
      </c>
      <c r="K154" s="2" t="s">
        <v>1936</v>
      </c>
      <c r="L154" s="2" t="s">
        <v>1937</v>
      </c>
    </row>
    <row r="155" spans="1:12" x14ac:dyDescent="0.25">
      <c r="A155" s="2">
        <v>434039</v>
      </c>
      <c r="B155" s="4" t="s">
        <v>11</v>
      </c>
      <c r="C155" s="7">
        <f>MATCH(B155, TPlaza[CLAVE], 0)</f>
        <v>6</v>
      </c>
      <c r="D155" s="5">
        <v>43045</v>
      </c>
      <c r="E155" s="5">
        <v>43051</v>
      </c>
      <c r="F155" s="2" t="b">
        <v>0</v>
      </c>
      <c r="G155" s="2" t="s">
        <v>1749</v>
      </c>
      <c r="H155" s="2" t="s">
        <v>1938</v>
      </c>
      <c r="I155" s="2"/>
      <c r="J155" s="2" t="s">
        <v>1939</v>
      </c>
      <c r="K155" s="2" t="s">
        <v>1940</v>
      </c>
      <c r="L155" s="2" t="s">
        <v>307</v>
      </c>
    </row>
    <row r="156" spans="1:12" x14ac:dyDescent="0.25">
      <c r="A156" s="2">
        <v>633190</v>
      </c>
      <c r="B156" s="4" t="s">
        <v>19</v>
      </c>
      <c r="C156" s="7">
        <f>MATCH(B156, TPlaza[CLAVE], 0)</f>
        <v>10</v>
      </c>
      <c r="D156" s="5">
        <v>43045</v>
      </c>
      <c r="E156" s="5">
        <v>43051</v>
      </c>
      <c r="F156" s="2" t="b">
        <v>0</v>
      </c>
      <c r="G156" s="2" t="s">
        <v>1749</v>
      </c>
      <c r="H156" s="2" t="s">
        <v>1938</v>
      </c>
      <c r="I156" s="2"/>
      <c r="J156" s="2" t="s">
        <v>1941</v>
      </c>
      <c r="K156" s="2" t="s">
        <v>1942</v>
      </c>
      <c r="L156" s="2" t="s">
        <v>305</v>
      </c>
    </row>
    <row r="157" spans="1:12" x14ac:dyDescent="0.25">
      <c r="A157" s="2">
        <v>502171</v>
      </c>
      <c r="B157" s="4" t="s">
        <v>61</v>
      </c>
      <c r="C157" s="7">
        <f>MATCH(B157, TPlaza[CLAVE], 0)</f>
        <v>31</v>
      </c>
      <c r="D157" s="5">
        <v>43045</v>
      </c>
      <c r="E157" s="5">
        <v>43051</v>
      </c>
      <c r="F157" s="2" t="b">
        <v>0</v>
      </c>
      <c r="G157" s="2" t="s">
        <v>1749</v>
      </c>
      <c r="H157" s="2" t="s">
        <v>1938</v>
      </c>
      <c r="I157" s="2"/>
      <c r="J157" s="2" t="s">
        <v>1943</v>
      </c>
      <c r="K157" s="2" t="s">
        <v>1944</v>
      </c>
      <c r="L157" s="2" t="s">
        <v>339</v>
      </c>
    </row>
    <row r="158" spans="1:12" x14ac:dyDescent="0.25">
      <c r="A158" s="2">
        <v>539767</v>
      </c>
      <c r="B158" s="4" t="s">
        <v>55</v>
      </c>
      <c r="C158" s="7">
        <f>MATCH(B158, TPlaza[CLAVE], 0)</f>
        <v>28</v>
      </c>
      <c r="D158" s="5">
        <v>43045</v>
      </c>
      <c r="E158" s="5">
        <v>43051</v>
      </c>
      <c r="F158" s="2" t="b">
        <v>0</v>
      </c>
      <c r="G158" s="2" t="s">
        <v>1749</v>
      </c>
      <c r="H158" s="2" t="s">
        <v>1938</v>
      </c>
      <c r="I158" s="2"/>
      <c r="J158" s="2" t="s">
        <v>1945</v>
      </c>
      <c r="K158" s="2" t="s">
        <v>1946</v>
      </c>
      <c r="L158" s="2" t="s">
        <v>341</v>
      </c>
    </row>
    <row r="159" spans="1:12" x14ac:dyDescent="0.25">
      <c r="A159" s="2">
        <v>652482</v>
      </c>
      <c r="B159" s="4" t="s">
        <v>111</v>
      </c>
      <c r="C159" s="7">
        <f>MATCH(B159, TPlaza[CLAVE], 0)</f>
        <v>56</v>
      </c>
      <c r="D159" s="5">
        <v>43049</v>
      </c>
      <c r="E159" s="5">
        <v>43049</v>
      </c>
      <c r="F159" s="2" t="b">
        <v>1</v>
      </c>
      <c r="G159" s="2" t="s">
        <v>1747</v>
      </c>
      <c r="H159" s="2" t="s">
        <v>1748</v>
      </c>
      <c r="I159" s="2"/>
      <c r="J159" s="2" t="s">
        <v>1947</v>
      </c>
      <c r="K159" s="2" t="s">
        <v>1948</v>
      </c>
      <c r="L159" s="2" t="s">
        <v>331</v>
      </c>
    </row>
    <row r="160" spans="1:12" x14ac:dyDescent="0.25">
      <c r="A160" s="2">
        <v>258993</v>
      </c>
      <c r="B160" s="4" t="s">
        <v>85</v>
      </c>
      <c r="C160" s="7">
        <f>MATCH(B160, TPlaza[CLAVE], 0)</f>
        <v>43</v>
      </c>
      <c r="D160" s="5">
        <v>43050</v>
      </c>
      <c r="E160" s="5">
        <v>43050</v>
      </c>
      <c r="F160" s="2" t="b">
        <v>1</v>
      </c>
      <c r="G160" s="2" t="s">
        <v>1747</v>
      </c>
      <c r="H160" s="2" t="s">
        <v>1748</v>
      </c>
      <c r="I160" s="2"/>
      <c r="J160" s="2" t="s">
        <v>1949</v>
      </c>
      <c r="K160" s="2" t="s">
        <v>1950</v>
      </c>
      <c r="L160" s="2" t="s">
        <v>322</v>
      </c>
    </row>
    <row r="161" spans="1:12" x14ac:dyDescent="0.25">
      <c r="A161" s="2">
        <v>307452</v>
      </c>
      <c r="B161" s="4" t="s">
        <v>35</v>
      </c>
      <c r="C161" s="7">
        <f>MATCH(B161, TPlaza[CLAVE], 0)</f>
        <v>18</v>
      </c>
      <c r="D161" s="5">
        <v>43052</v>
      </c>
      <c r="E161" s="5">
        <v>43058</v>
      </c>
      <c r="F161" s="2" t="b">
        <v>1</v>
      </c>
      <c r="G161" s="2" t="s">
        <v>1749</v>
      </c>
      <c r="H161" s="2" t="s">
        <v>1760</v>
      </c>
      <c r="I161" s="2"/>
      <c r="J161" s="2" t="s">
        <v>579</v>
      </c>
      <c r="K161" s="2" t="s">
        <v>578</v>
      </c>
      <c r="L161" s="2" t="s">
        <v>313</v>
      </c>
    </row>
    <row r="162" spans="1:12" x14ac:dyDescent="0.25">
      <c r="A162" s="2">
        <v>426226</v>
      </c>
      <c r="B162" s="4" t="s">
        <v>47</v>
      </c>
      <c r="C162" s="7">
        <f>MATCH(B162, TPlaza[CLAVE], 0)</f>
        <v>24</v>
      </c>
      <c r="D162" s="5">
        <v>43052</v>
      </c>
      <c r="E162" s="5">
        <v>43058</v>
      </c>
      <c r="F162" s="2" t="b">
        <v>1</v>
      </c>
      <c r="G162" s="2" t="s">
        <v>1749</v>
      </c>
      <c r="H162" s="2" t="s">
        <v>1760</v>
      </c>
      <c r="I162" s="2"/>
      <c r="J162" s="2" t="s">
        <v>581</v>
      </c>
      <c r="K162" s="2" t="s">
        <v>580</v>
      </c>
      <c r="L162" s="2" t="s">
        <v>336</v>
      </c>
    </row>
    <row r="163" spans="1:12" x14ac:dyDescent="0.25">
      <c r="A163" s="2">
        <v>205891</v>
      </c>
      <c r="B163" s="4" t="s">
        <v>9</v>
      </c>
      <c r="C163" s="7">
        <f>MATCH(B163, TPlaza[CLAVE], 0)</f>
        <v>5</v>
      </c>
      <c r="D163" s="5">
        <v>43052</v>
      </c>
      <c r="E163" s="5">
        <v>2958465</v>
      </c>
      <c r="F163" s="2" t="b">
        <v>1</v>
      </c>
      <c r="G163" s="2" t="s">
        <v>1951</v>
      </c>
      <c r="H163" s="2" t="s">
        <v>337</v>
      </c>
      <c r="I163" s="2"/>
      <c r="J163" s="2" t="s">
        <v>577</v>
      </c>
      <c r="K163" s="2" t="s">
        <v>576</v>
      </c>
      <c r="L163" s="2" t="s">
        <v>301</v>
      </c>
    </row>
    <row r="164" spans="1:12" x14ac:dyDescent="0.25">
      <c r="A164" s="2">
        <v>582776</v>
      </c>
      <c r="B164" s="4" t="s">
        <v>67</v>
      </c>
      <c r="C164" s="7">
        <f>MATCH(B164, TPlaza[CLAVE], 0)</f>
        <v>34</v>
      </c>
      <c r="D164" s="5">
        <v>43052</v>
      </c>
      <c r="E164" s="5">
        <v>43058</v>
      </c>
      <c r="F164" s="2" t="b">
        <v>1</v>
      </c>
      <c r="G164" s="2" t="s">
        <v>1749</v>
      </c>
      <c r="H164" s="2" t="s">
        <v>1760</v>
      </c>
      <c r="I164" s="2"/>
      <c r="J164" s="2" t="s">
        <v>598</v>
      </c>
      <c r="K164" s="2" t="s">
        <v>597</v>
      </c>
      <c r="L164" s="2" t="s">
        <v>340</v>
      </c>
    </row>
    <row r="165" spans="1:12" x14ac:dyDescent="0.25">
      <c r="A165" s="2">
        <v>490746</v>
      </c>
      <c r="B165" s="4" t="s">
        <v>27</v>
      </c>
      <c r="C165" s="7">
        <f>MATCH(B165, TPlaza[CLAVE], 0)</f>
        <v>14</v>
      </c>
      <c r="D165" s="5">
        <v>43052</v>
      </c>
      <c r="E165" s="5">
        <v>43058</v>
      </c>
      <c r="F165" s="2" t="b">
        <v>0</v>
      </c>
      <c r="G165" s="2" t="s">
        <v>1749</v>
      </c>
      <c r="H165" s="2" t="s">
        <v>1760</v>
      </c>
      <c r="I165" s="2"/>
      <c r="J165" s="2" t="s">
        <v>1952</v>
      </c>
      <c r="K165" s="2" t="s">
        <v>1953</v>
      </c>
      <c r="L165" s="2" t="s">
        <v>350</v>
      </c>
    </row>
    <row r="166" spans="1:12" x14ac:dyDescent="0.25">
      <c r="A166" s="2">
        <v>539259</v>
      </c>
      <c r="B166" s="4" t="s">
        <v>125</v>
      </c>
      <c r="C166" s="7">
        <f>MATCH(B166, TPlaza[CLAVE], 0)</f>
        <v>63</v>
      </c>
      <c r="D166" s="5">
        <v>43052</v>
      </c>
      <c r="E166" s="5">
        <v>43056</v>
      </c>
      <c r="F166" s="2" t="b">
        <v>1</v>
      </c>
      <c r="G166" s="2" t="s">
        <v>1732</v>
      </c>
      <c r="H166" s="2" t="s">
        <v>1954</v>
      </c>
      <c r="I166" s="2"/>
      <c r="J166" s="2" t="s">
        <v>586</v>
      </c>
      <c r="K166" s="2" t="s">
        <v>585</v>
      </c>
      <c r="L166" s="2" t="s">
        <v>387</v>
      </c>
    </row>
    <row r="167" spans="1:12" x14ac:dyDescent="0.25">
      <c r="A167" s="2">
        <v>318478</v>
      </c>
      <c r="B167" s="4" t="s">
        <v>49</v>
      </c>
      <c r="C167" s="7">
        <f>MATCH(B167, TPlaza[CLAVE], 0)</f>
        <v>25</v>
      </c>
      <c r="D167" s="5">
        <v>43052</v>
      </c>
      <c r="E167" s="5">
        <v>43056</v>
      </c>
      <c r="F167" s="2" t="b">
        <v>1</v>
      </c>
      <c r="G167" s="2" t="s">
        <v>1732</v>
      </c>
      <c r="H167" s="2" t="s">
        <v>1954</v>
      </c>
      <c r="I167" s="2"/>
      <c r="J167" s="2" t="s">
        <v>589</v>
      </c>
      <c r="K167" s="2" t="s">
        <v>588</v>
      </c>
      <c r="L167" s="2" t="s">
        <v>355</v>
      </c>
    </row>
    <row r="168" spans="1:12" x14ac:dyDescent="0.25">
      <c r="A168" s="2">
        <v>327144</v>
      </c>
      <c r="B168" s="4" t="s">
        <v>41</v>
      </c>
      <c r="C168" s="7">
        <f>MATCH(B168, TPlaza[CLAVE], 0)</f>
        <v>21</v>
      </c>
      <c r="D168" s="5">
        <v>43052</v>
      </c>
      <c r="E168" s="5">
        <v>43056</v>
      </c>
      <c r="F168" s="2" t="b">
        <v>1</v>
      </c>
      <c r="G168" s="2" t="s">
        <v>1736</v>
      </c>
      <c r="H168" s="2" t="s">
        <v>1739</v>
      </c>
      <c r="I168" s="2"/>
      <c r="J168" s="2" t="s">
        <v>591</v>
      </c>
      <c r="K168" s="2" t="s">
        <v>590</v>
      </c>
      <c r="L168" s="2" t="s">
        <v>309</v>
      </c>
    </row>
    <row r="169" spans="1:12" x14ac:dyDescent="0.25">
      <c r="A169" s="2">
        <v>210154</v>
      </c>
      <c r="B169" s="4" t="s">
        <v>7</v>
      </c>
      <c r="C169" s="7">
        <f>MATCH(B169, TPlaza[CLAVE], 0)</f>
        <v>4</v>
      </c>
      <c r="D169" s="5">
        <v>43050</v>
      </c>
      <c r="E169" s="5">
        <v>43102</v>
      </c>
      <c r="F169" s="2" t="b">
        <v>1</v>
      </c>
      <c r="G169" s="2" t="s">
        <v>1734</v>
      </c>
      <c r="H169" s="2" t="s">
        <v>1813</v>
      </c>
      <c r="I169" s="2"/>
      <c r="J169" s="2" t="s">
        <v>1955</v>
      </c>
      <c r="K169" s="2" t="s">
        <v>1956</v>
      </c>
      <c r="L169" s="2" t="s">
        <v>300</v>
      </c>
    </row>
    <row r="170" spans="1:12" x14ac:dyDescent="0.25">
      <c r="A170" s="2">
        <v>150851</v>
      </c>
      <c r="B170" s="4" t="s">
        <v>1</v>
      </c>
      <c r="C170" s="7">
        <f>MATCH(B170, TPlaza[CLAVE], 0)</f>
        <v>1</v>
      </c>
      <c r="D170" s="5">
        <v>43052</v>
      </c>
      <c r="E170" s="5">
        <v>43100</v>
      </c>
      <c r="F170" s="2" t="b">
        <v>1</v>
      </c>
      <c r="G170" s="2" t="s">
        <v>1730</v>
      </c>
      <c r="H170" s="2" t="s">
        <v>1957</v>
      </c>
      <c r="I170" s="2"/>
      <c r="J170" s="2" t="s">
        <v>594</v>
      </c>
      <c r="K170" s="2" t="s">
        <v>593</v>
      </c>
      <c r="L170" s="2" t="s">
        <v>299</v>
      </c>
    </row>
    <row r="171" spans="1:12" x14ac:dyDescent="0.25">
      <c r="A171" s="2">
        <v>178194</v>
      </c>
      <c r="B171" s="4" t="s">
        <v>29</v>
      </c>
      <c r="C171" s="7">
        <f>MATCH(B171, TPlaza[CLAVE], 0)</f>
        <v>15</v>
      </c>
      <c r="D171" s="5">
        <v>43052</v>
      </c>
      <c r="E171" s="5">
        <v>43056</v>
      </c>
      <c r="F171" s="2" t="b">
        <v>1</v>
      </c>
      <c r="G171" s="2" t="s">
        <v>1732</v>
      </c>
      <c r="H171" s="2" t="s">
        <v>1954</v>
      </c>
      <c r="I171" s="2"/>
      <c r="J171" s="2" t="s">
        <v>596</v>
      </c>
      <c r="K171" s="2" t="s">
        <v>595</v>
      </c>
      <c r="L171" s="2" t="s">
        <v>316</v>
      </c>
    </row>
    <row r="172" spans="1:12" x14ac:dyDescent="0.25">
      <c r="A172" s="2">
        <v>516899</v>
      </c>
      <c r="B172" s="4" t="s">
        <v>135</v>
      </c>
      <c r="C172" s="7">
        <f>MATCH(B172, TPlaza[CLAVE], 0)</f>
        <v>68</v>
      </c>
      <c r="D172" s="5">
        <v>43052</v>
      </c>
      <c r="E172" s="5">
        <v>43056</v>
      </c>
      <c r="F172" s="2" t="b">
        <v>1</v>
      </c>
      <c r="G172" s="2" t="s">
        <v>1958</v>
      </c>
      <c r="H172" s="2" t="s">
        <v>1954</v>
      </c>
      <c r="I172" s="2"/>
      <c r="J172" s="2" t="s">
        <v>600</v>
      </c>
      <c r="K172" s="2" t="s">
        <v>599</v>
      </c>
      <c r="L172" s="2" t="s">
        <v>385</v>
      </c>
    </row>
    <row r="173" spans="1:12" x14ac:dyDescent="0.25">
      <c r="A173" s="2">
        <v>403938</v>
      </c>
      <c r="B173" s="4" t="s">
        <v>147</v>
      </c>
      <c r="C173" s="7">
        <f>MATCH(B173, TPlaza[CLAVE], 0)</f>
        <v>74</v>
      </c>
      <c r="D173" s="5">
        <v>43056</v>
      </c>
      <c r="E173" s="5">
        <v>43056</v>
      </c>
      <c r="F173" s="2" t="b">
        <v>1</v>
      </c>
      <c r="G173" s="2" t="s">
        <v>1747</v>
      </c>
      <c r="H173" s="2" t="s">
        <v>1748</v>
      </c>
      <c r="I173" s="2"/>
      <c r="J173" s="2" t="s">
        <v>1959</v>
      </c>
      <c r="K173" s="2" t="s">
        <v>1960</v>
      </c>
      <c r="L173" s="2" t="s">
        <v>349</v>
      </c>
    </row>
    <row r="174" spans="1:12" x14ac:dyDescent="0.25">
      <c r="A174" s="2">
        <v>462962</v>
      </c>
      <c r="B174" s="4" t="s">
        <v>37</v>
      </c>
      <c r="C174" s="7">
        <f>MATCH(B174, TPlaza[CLAVE], 0)</f>
        <v>19</v>
      </c>
      <c r="D174" s="5">
        <v>43063</v>
      </c>
      <c r="E174" s="5">
        <v>43063</v>
      </c>
      <c r="F174" s="2" t="b">
        <v>1</v>
      </c>
      <c r="G174" s="2" t="s">
        <v>1747</v>
      </c>
      <c r="H174" s="2" t="s">
        <v>1748</v>
      </c>
      <c r="I174" s="2"/>
      <c r="J174" s="2" t="s">
        <v>1961</v>
      </c>
      <c r="K174" s="2" t="s">
        <v>1962</v>
      </c>
      <c r="L174" s="2" t="s">
        <v>329</v>
      </c>
    </row>
    <row r="175" spans="1:12" x14ac:dyDescent="0.25">
      <c r="A175" s="2">
        <v>462962</v>
      </c>
      <c r="B175" s="4" t="s">
        <v>37</v>
      </c>
      <c r="C175" s="7">
        <f>MATCH(B175, TPlaza[CLAVE], 0)</f>
        <v>19</v>
      </c>
      <c r="D175" s="5">
        <v>43066</v>
      </c>
      <c r="E175" s="5">
        <v>43067</v>
      </c>
      <c r="F175" s="2" t="b">
        <v>1</v>
      </c>
      <c r="G175" s="2" t="s">
        <v>1747</v>
      </c>
      <c r="H175" s="2" t="s">
        <v>1748</v>
      </c>
      <c r="I175" s="2"/>
      <c r="J175" s="2" t="s">
        <v>602</v>
      </c>
      <c r="K175" s="2" t="s">
        <v>601</v>
      </c>
      <c r="L175" s="2" t="s">
        <v>329</v>
      </c>
    </row>
    <row r="176" spans="1:12" x14ac:dyDescent="0.25">
      <c r="A176" s="2">
        <v>328901</v>
      </c>
      <c r="B176" s="4" t="s">
        <v>87</v>
      </c>
      <c r="C176" s="7">
        <f>MATCH(B176, TPlaza[CLAVE], 0)</f>
        <v>44</v>
      </c>
      <c r="D176" s="5">
        <v>43057</v>
      </c>
      <c r="E176" s="5">
        <v>43092</v>
      </c>
      <c r="F176" s="2" t="b">
        <v>1</v>
      </c>
      <c r="G176" s="2" t="s">
        <v>1736</v>
      </c>
      <c r="H176" s="2" t="s">
        <v>1739</v>
      </c>
      <c r="I176" s="2"/>
      <c r="J176" s="2" t="s">
        <v>604</v>
      </c>
      <c r="K176" s="2" t="s">
        <v>603</v>
      </c>
      <c r="L176" s="2" t="s">
        <v>318</v>
      </c>
    </row>
    <row r="177" spans="1:12" x14ac:dyDescent="0.25">
      <c r="A177" s="2">
        <v>204126</v>
      </c>
      <c r="B177" s="4" t="s">
        <v>9</v>
      </c>
      <c r="C177" s="7">
        <f>MATCH(B177, TPlaza[CLAVE], 0)</f>
        <v>5</v>
      </c>
      <c r="D177" s="5">
        <v>43065</v>
      </c>
      <c r="E177" s="5">
        <v>43101</v>
      </c>
      <c r="F177" s="2" t="b">
        <v>1</v>
      </c>
      <c r="G177" s="2" t="s">
        <v>1736</v>
      </c>
      <c r="H177" s="2" t="s">
        <v>1739</v>
      </c>
      <c r="I177" s="2"/>
      <c r="J177" s="2" t="s">
        <v>606</v>
      </c>
      <c r="K177" s="2" t="s">
        <v>605</v>
      </c>
      <c r="L177" s="2" t="s">
        <v>303</v>
      </c>
    </row>
    <row r="178" spans="1:12" x14ac:dyDescent="0.25">
      <c r="A178" s="2">
        <v>307452</v>
      </c>
      <c r="B178" s="4" t="s">
        <v>35</v>
      </c>
      <c r="C178" s="7">
        <f>MATCH(B178, TPlaza[CLAVE], 0)</f>
        <v>18</v>
      </c>
      <c r="D178" s="5">
        <v>43066</v>
      </c>
      <c r="E178" s="5">
        <v>43072</v>
      </c>
      <c r="F178" s="2" t="b">
        <v>1</v>
      </c>
      <c r="G178" s="2" t="s">
        <v>1749</v>
      </c>
      <c r="H178" s="2" t="s">
        <v>1760</v>
      </c>
      <c r="I178" s="2"/>
      <c r="J178" s="2" t="s">
        <v>614</v>
      </c>
      <c r="K178" s="2" t="s">
        <v>613</v>
      </c>
      <c r="L178" s="2" t="s">
        <v>313</v>
      </c>
    </row>
    <row r="179" spans="1:12" x14ac:dyDescent="0.25">
      <c r="A179" s="2">
        <v>633190</v>
      </c>
      <c r="B179" s="4" t="s">
        <v>19</v>
      </c>
      <c r="C179" s="7">
        <f>MATCH(B179, TPlaza[CLAVE], 0)</f>
        <v>10</v>
      </c>
      <c r="D179" s="5">
        <v>43068</v>
      </c>
      <c r="E179" s="5">
        <v>43071</v>
      </c>
      <c r="F179" s="2" t="b">
        <v>0</v>
      </c>
      <c r="G179" s="2" t="s">
        <v>1749</v>
      </c>
      <c r="H179" s="2" t="s">
        <v>1963</v>
      </c>
      <c r="I179" s="2"/>
      <c r="J179" s="2" t="s">
        <v>1964</v>
      </c>
      <c r="K179" s="2" t="s">
        <v>1965</v>
      </c>
      <c r="L179" s="2" t="s">
        <v>305</v>
      </c>
    </row>
    <row r="180" spans="1:12" x14ac:dyDescent="0.25">
      <c r="A180" s="2">
        <v>490746</v>
      </c>
      <c r="B180" s="4" t="s">
        <v>27</v>
      </c>
      <c r="C180" s="7">
        <f>MATCH(B180, TPlaza[CLAVE], 0)</f>
        <v>14</v>
      </c>
      <c r="D180" s="5">
        <v>43066</v>
      </c>
      <c r="E180" s="5">
        <v>43072</v>
      </c>
      <c r="F180" s="2" t="b">
        <v>0</v>
      </c>
      <c r="G180" s="2" t="s">
        <v>1749</v>
      </c>
      <c r="H180" s="2" t="s">
        <v>1760</v>
      </c>
      <c r="I180" s="2"/>
      <c r="J180" s="2" t="s">
        <v>1966</v>
      </c>
      <c r="K180" s="2" t="s">
        <v>1967</v>
      </c>
      <c r="L180" s="2" t="s">
        <v>350</v>
      </c>
    </row>
    <row r="181" spans="1:12" x14ac:dyDescent="0.25">
      <c r="A181" s="2">
        <v>574454</v>
      </c>
      <c r="B181" s="4" t="s">
        <v>57</v>
      </c>
      <c r="C181" s="7">
        <f>MATCH(B181, TPlaza[CLAVE], 0)</f>
        <v>29</v>
      </c>
      <c r="D181" s="5">
        <v>43068</v>
      </c>
      <c r="E181" s="5">
        <v>43071</v>
      </c>
      <c r="F181" s="2" t="b">
        <v>0</v>
      </c>
      <c r="G181" s="2" t="s">
        <v>1749</v>
      </c>
      <c r="H181" s="2" t="s">
        <v>1963</v>
      </c>
      <c r="I181" s="2"/>
      <c r="J181" s="2" t="s">
        <v>1968</v>
      </c>
      <c r="K181" s="2" t="s">
        <v>1969</v>
      </c>
      <c r="L181" s="2" t="s">
        <v>583</v>
      </c>
    </row>
    <row r="182" spans="1:12" x14ac:dyDescent="0.25">
      <c r="A182" s="2">
        <v>582776</v>
      </c>
      <c r="B182" s="4" t="s">
        <v>67</v>
      </c>
      <c r="C182" s="7">
        <f>MATCH(B182, TPlaza[CLAVE], 0)</f>
        <v>34</v>
      </c>
      <c r="D182" s="5">
        <v>43066</v>
      </c>
      <c r="E182" s="5">
        <v>43072</v>
      </c>
      <c r="F182" s="2" t="b">
        <v>1</v>
      </c>
      <c r="G182" s="2" t="s">
        <v>1749</v>
      </c>
      <c r="H182" s="2" t="s">
        <v>1760</v>
      </c>
      <c r="I182" s="2"/>
      <c r="J182" s="2" t="s">
        <v>612</v>
      </c>
      <c r="K182" s="2" t="s">
        <v>611</v>
      </c>
      <c r="L182" s="2" t="s">
        <v>340</v>
      </c>
    </row>
    <row r="183" spans="1:12" x14ac:dyDescent="0.25">
      <c r="A183" s="2">
        <v>567997</v>
      </c>
      <c r="B183" s="4" t="s">
        <v>55</v>
      </c>
      <c r="C183" s="7">
        <f>MATCH(B183, TPlaza[CLAVE], 0)</f>
        <v>28</v>
      </c>
      <c r="D183" s="5">
        <v>43066</v>
      </c>
      <c r="E183" s="5">
        <v>43072</v>
      </c>
      <c r="F183" s="2" t="b">
        <v>1</v>
      </c>
      <c r="G183" s="2" t="s">
        <v>1749</v>
      </c>
      <c r="H183" s="2" t="s">
        <v>1760</v>
      </c>
      <c r="I183" s="2"/>
      <c r="J183" s="2" t="s">
        <v>610</v>
      </c>
      <c r="K183" s="2" t="s">
        <v>609</v>
      </c>
      <c r="L183" s="2" t="s">
        <v>342</v>
      </c>
    </row>
    <row r="184" spans="1:12" x14ac:dyDescent="0.25">
      <c r="A184" s="2">
        <v>866468</v>
      </c>
      <c r="B184" s="4" t="s">
        <v>31</v>
      </c>
      <c r="C184" s="7">
        <f>MATCH(B184, TPlaza[CLAVE], 0)</f>
        <v>16</v>
      </c>
      <c r="D184" s="5">
        <v>43059</v>
      </c>
      <c r="E184" s="5">
        <v>43095</v>
      </c>
      <c r="F184" s="2" t="b">
        <v>1</v>
      </c>
      <c r="G184" s="2" t="s">
        <v>1736</v>
      </c>
      <c r="H184" s="2" t="s">
        <v>1739</v>
      </c>
      <c r="I184" s="2"/>
      <c r="J184" s="2" t="s">
        <v>608</v>
      </c>
      <c r="K184" s="2" t="s">
        <v>607</v>
      </c>
      <c r="L184" s="2" t="s">
        <v>306</v>
      </c>
    </row>
    <row r="185" spans="1:12" x14ac:dyDescent="0.25">
      <c r="A185" s="2">
        <v>466603</v>
      </c>
      <c r="B185" s="4" t="s">
        <v>137</v>
      </c>
      <c r="C185" s="7">
        <f>MATCH(B185, TPlaza[CLAVE], 0)</f>
        <v>69</v>
      </c>
      <c r="D185" s="5">
        <v>43067</v>
      </c>
      <c r="E185" s="5">
        <v>43069</v>
      </c>
      <c r="F185" s="2" t="b">
        <v>0</v>
      </c>
      <c r="G185" s="2" t="s">
        <v>1749</v>
      </c>
      <c r="H185" s="2" t="s">
        <v>1970</v>
      </c>
      <c r="I185" s="2"/>
      <c r="J185" s="2" t="s">
        <v>1971</v>
      </c>
      <c r="K185" s="2" t="s">
        <v>1972</v>
      </c>
      <c r="L185" s="2" t="s">
        <v>376</v>
      </c>
    </row>
    <row r="186" spans="1:12" x14ac:dyDescent="0.25">
      <c r="A186" s="2">
        <v>566818</v>
      </c>
      <c r="B186" s="4" t="s">
        <v>39</v>
      </c>
      <c r="C186" s="7">
        <f>MATCH(B186, TPlaza[CLAVE], 0)</f>
        <v>20</v>
      </c>
      <c r="D186" s="5">
        <v>43068</v>
      </c>
      <c r="E186" s="5">
        <v>43069</v>
      </c>
      <c r="F186" s="2" t="b">
        <v>1</v>
      </c>
      <c r="G186" s="2" t="s">
        <v>1747</v>
      </c>
      <c r="H186" s="2" t="s">
        <v>1748</v>
      </c>
      <c r="I186" s="2"/>
      <c r="J186" s="2" t="s">
        <v>616</v>
      </c>
      <c r="K186" s="2" t="s">
        <v>615</v>
      </c>
      <c r="L186" s="2" t="s">
        <v>357</v>
      </c>
    </row>
    <row r="187" spans="1:12" x14ac:dyDescent="0.25">
      <c r="A187" s="2">
        <v>652482</v>
      </c>
      <c r="B187" s="4" t="s">
        <v>111</v>
      </c>
      <c r="C187" s="7">
        <f>MATCH(B187, TPlaza[CLAVE], 0)</f>
        <v>56</v>
      </c>
      <c r="D187" s="5">
        <v>43068</v>
      </c>
      <c r="E187" s="5">
        <v>43069</v>
      </c>
      <c r="F187" s="2" t="b">
        <v>1</v>
      </c>
      <c r="G187" s="2" t="s">
        <v>1747</v>
      </c>
      <c r="H187" s="2" t="s">
        <v>1748</v>
      </c>
      <c r="I187" s="2"/>
      <c r="J187" s="2" t="s">
        <v>619</v>
      </c>
      <c r="K187" s="2" t="s">
        <v>618</v>
      </c>
      <c r="L187" s="2" t="s">
        <v>331</v>
      </c>
    </row>
    <row r="188" spans="1:12" x14ac:dyDescent="0.25">
      <c r="A188" s="2">
        <v>426226</v>
      </c>
      <c r="B188" s="4" t="s">
        <v>47</v>
      </c>
      <c r="C188" s="7">
        <f>MATCH(B188, TPlaza[CLAVE], 0)</f>
        <v>24</v>
      </c>
      <c r="D188" s="5">
        <v>43068</v>
      </c>
      <c r="E188" s="5">
        <v>43068</v>
      </c>
      <c r="F188" s="2" t="b">
        <v>1</v>
      </c>
      <c r="G188" s="2" t="s">
        <v>1747</v>
      </c>
      <c r="H188" s="2" t="s">
        <v>1748</v>
      </c>
      <c r="I188" s="2"/>
      <c r="J188" s="2" t="s">
        <v>1973</v>
      </c>
      <c r="K188" s="2" t="s">
        <v>1974</v>
      </c>
      <c r="L188" s="2" t="s">
        <v>336</v>
      </c>
    </row>
    <row r="189" spans="1:12" x14ac:dyDescent="0.25">
      <c r="A189" s="2">
        <v>258993</v>
      </c>
      <c r="B189" s="4" t="s">
        <v>85</v>
      </c>
      <c r="C189" s="7">
        <f>MATCH(B189, TPlaza[CLAVE], 0)</f>
        <v>43</v>
      </c>
      <c r="D189" s="5">
        <v>43081</v>
      </c>
      <c r="E189" s="5">
        <v>43115</v>
      </c>
      <c r="F189" s="2" t="b">
        <v>1</v>
      </c>
      <c r="G189" s="2" t="s">
        <v>1736</v>
      </c>
      <c r="H189" s="2" t="s">
        <v>1739</v>
      </c>
      <c r="I189" s="2"/>
      <c r="J189" s="2" t="s">
        <v>638</v>
      </c>
      <c r="K189" s="2" t="s">
        <v>637</v>
      </c>
      <c r="L189" s="2" t="s">
        <v>322</v>
      </c>
    </row>
    <row r="190" spans="1:12" x14ac:dyDescent="0.25">
      <c r="A190" s="2">
        <v>321084</v>
      </c>
      <c r="B190" s="1" t="s">
        <v>107</v>
      </c>
      <c r="C190" s="7">
        <f>MATCH(B190, TPlaza[CLAVE], 0)</f>
        <v>54</v>
      </c>
      <c r="D190" s="5">
        <v>43070</v>
      </c>
      <c r="E190" s="5">
        <v>43072</v>
      </c>
      <c r="F190" s="2" t="b">
        <v>1</v>
      </c>
      <c r="G190" s="2" t="s">
        <v>1747</v>
      </c>
      <c r="H190" s="2" t="s">
        <v>1748</v>
      </c>
      <c r="I190" s="2"/>
      <c r="J190" s="2" t="s">
        <v>621</v>
      </c>
      <c r="K190" s="2" t="s">
        <v>620</v>
      </c>
      <c r="L190" s="2" t="s">
        <v>326</v>
      </c>
    </row>
    <row r="191" spans="1:12" x14ac:dyDescent="0.25">
      <c r="A191" s="2">
        <v>386444</v>
      </c>
      <c r="B191" s="4" t="s">
        <v>103</v>
      </c>
      <c r="C191" s="7">
        <f>MATCH(B191, TPlaza[CLAVE], 0)</f>
        <v>52</v>
      </c>
      <c r="D191" s="5">
        <v>43071</v>
      </c>
      <c r="E191" s="5">
        <v>43071</v>
      </c>
      <c r="F191" s="2" t="b">
        <v>1</v>
      </c>
      <c r="G191" s="2" t="s">
        <v>1747</v>
      </c>
      <c r="H191" s="2" t="s">
        <v>1748</v>
      </c>
      <c r="I191" s="2"/>
      <c r="J191" s="2" t="s">
        <v>1975</v>
      </c>
      <c r="K191" s="2" t="s">
        <v>1976</v>
      </c>
      <c r="L191" s="2" t="s">
        <v>319</v>
      </c>
    </row>
    <row r="192" spans="1:12" x14ac:dyDescent="0.25">
      <c r="A192" s="2">
        <v>333892</v>
      </c>
      <c r="B192" s="4" t="s">
        <v>21</v>
      </c>
      <c r="C192" s="7">
        <f>MATCH(B192, TPlaza[CLAVE], 0)</f>
        <v>11</v>
      </c>
      <c r="D192" s="5">
        <v>43072</v>
      </c>
      <c r="E192" s="5">
        <v>43072</v>
      </c>
      <c r="F192" s="2" t="b">
        <v>1</v>
      </c>
      <c r="G192" s="2" t="s">
        <v>1747</v>
      </c>
      <c r="H192" s="2" t="s">
        <v>1748</v>
      </c>
      <c r="I192" s="2"/>
      <c r="J192" s="2" t="s">
        <v>623</v>
      </c>
      <c r="K192" s="2" t="s">
        <v>622</v>
      </c>
      <c r="L192" s="2" t="s">
        <v>312</v>
      </c>
    </row>
    <row r="193" spans="1:12" x14ac:dyDescent="0.25">
      <c r="A193" s="2">
        <v>516899</v>
      </c>
      <c r="B193" s="4" t="s">
        <v>135</v>
      </c>
      <c r="C193" s="7">
        <f>MATCH(B193, TPlaza[CLAVE], 0)</f>
        <v>68</v>
      </c>
      <c r="D193" s="5">
        <v>43073</v>
      </c>
      <c r="E193" s="5">
        <v>43097</v>
      </c>
      <c r="F193" s="2" t="b">
        <v>1</v>
      </c>
      <c r="G193" s="2" t="s">
        <v>1736</v>
      </c>
      <c r="H193" s="2" t="s">
        <v>1739</v>
      </c>
      <c r="I193" s="2"/>
      <c r="J193" s="2" t="s">
        <v>625</v>
      </c>
      <c r="K193" s="2" t="s">
        <v>624</v>
      </c>
      <c r="L193" s="2" t="s">
        <v>385</v>
      </c>
    </row>
    <row r="194" spans="1:12" x14ac:dyDescent="0.25">
      <c r="A194" s="2">
        <v>517366</v>
      </c>
      <c r="B194" s="4" t="s">
        <v>113</v>
      </c>
      <c r="C194" s="7">
        <f>MATCH(B194, TPlaza[CLAVE], 0)</f>
        <v>57</v>
      </c>
      <c r="D194" s="5">
        <v>43090</v>
      </c>
      <c r="E194" s="5">
        <v>43115</v>
      </c>
      <c r="F194" s="2" t="b">
        <v>1</v>
      </c>
      <c r="G194" s="2" t="s">
        <v>1736</v>
      </c>
      <c r="H194" s="2" t="s">
        <v>1739</v>
      </c>
      <c r="I194" s="2"/>
      <c r="J194" s="2" t="s">
        <v>694</v>
      </c>
      <c r="K194" s="2" t="s">
        <v>693</v>
      </c>
      <c r="L194" s="2" t="s">
        <v>335</v>
      </c>
    </row>
    <row r="195" spans="1:12" x14ac:dyDescent="0.25">
      <c r="A195" s="2">
        <v>267971</v>
      </c>
      <c r="B195" s="4" t="s">
        <v>131</v>
      </c>
      <c r="C195" s="7">
        <f>MATCH(B195, TPlaza[CLAVE], 0)</f>
        <v>66</v>
      </c>
      <c r="D195" s="5">
        <v>43073</v>
      </c>
      <c r="E195" s="5">
        <v>43097</v>
      </c>
      <c r="F195" s="2" t="b">
        <v>1</v>
      </c>
      <c r="G195" s="2" t="s">
        <v>1736</v>
      </c>
      <c r="H195" s="2" t="s">
        <v>1739</v>
      </c>
      <c r="I195" s="2"/>
      <c r="J195" s="2" t="s">
        <v>627</v>
      </c>
      <c r="K195" s="2" t="s">
        <v>626</v>
      </c>
      <c r="L195" s="2" t="s">
        <v>398</v>
      </c>
    </row>
    <row r="196" spans="1:12" x14ac:dyDescent="0.25">
      <c r="A196" s="2">
        <v>633190</v>
      </c>
      <c r="B196" s="4" t="s">
        <v>19</v>
      </c>
      <c r="C196" s="7">
        <f>MATCH(B196, TPlaza[CLAVE], 0)</f>
        <v>10</v>
      </c>
      <c r="D196" s="5">
        <v>43075</v>
      </c>
      <c r="E196" s="5">
        <v>43078</v>
      </c>
      <c r="F196" s="2" t="b">
        <v>0</v>
      </c>
      <c r="G196" s="2" t="s">
        <v>1749</v>
      </c>
      <c r="H196" s="2" t="s">
        <v>1963</v>
      </c>
      <c r="I196" s="2"/>
      <c r="J196" s="2" t="s">
        <v>1977</v>
      </c>
      <c r="K196" s="2" t="s">
        <v>1978</v>
      </c>
      <c r="L196" s="2" t="s">
        <v>305</v>
      </c>
    </row>
    <row r="197" spans="1:12" x14ac:dyDescent="0.25">
      <c r="A197" s="2">
        <v>502171</v>
      </c>
      <c r="B197" s="4" t="s">
        <v>61</v>
      </c>
      <c r="C197" s="7">
        <f>MATCH(B197, TPlaza[CLAVE], 0)</f>
        <v>31</v>
      </c>
      <c r="D197" s="5">
        <v>43075</v>
      </c>
      <c r="E197" s="5">
        <v>43078</v>
      </c>
      <c r="F197" s="2" t="b">
        <v>0</v>
      </c>
      <c r="G197" s="2" t="s">
        <v>1749</v>
      </c>
      <c r="H197" s="2" t="s">
        <v>1963</v>
      </c>
      <c r="I197" s="2"/>
      <c r="J197" s="2" t="s">
        <v>1979</v>
      </c>
      <c r="K197" s="2" t="s">
        <v>1980</v>
      </c>
      <c r="L197" s="2" t="s">
        <v>339</v>
      </c>
    </row>
    <row r="198" spans="1:12" x14ac:dyDescent="0.25">
      <c r="A198" s="2">
        <v>490746</v>
      </c>
      <c r="B198" s="4" t="s">
        <v>27</v>
      </c>
      <c r="C198" s="7">
        <f>MATCH(B198, TPlaza[CLAVE], 0)</f>
        <v>14</v>
      </c>
      <c r="D198" s="5">
        <v>43073</v>
      </c>
      <c r="E198" s="5">
        <v>43079</v>
      </c>
      <c r="F198" s="2" t="b">
        <v>0</v>
      </c>
      <c r="G198" s="2" t="s">
        <v>1749</v>
      </c>
      <c r="H198" s="2" t="s">
        <v>1760</v>
      </c>
      <c r="I198" s="2"/>
      <c r="J198" s="2" t="s">
        <v>1981</v>
      </c>
      <c r="K198" s="2" t="s">
        <v>1982</v>
      </c>
      <c r="L198" s="2" t="s">
        <v>350</v>
      </c>
    </row>
    <row r="199" spans="1:12" x14ac:dyDescent="0.25">
      <c r="A199" s="2">
        <v>574454</v>
      </c>
      <c r="B199" s="4" t="s">
        <v>57</v>
      </c>
      <c r="C199" s="7">
        <f>MATCH(B199, TPlaza[CLAVE], 0)</f>
        <v>29</v>
      </c>
      <c r="D199" s="5">
        <v>43073</v>
      </c>
      <c r="E199" s="5">
        <v>43079</v>
      </c>
      <c r="F199" s="2" t="b">
        <v>0</v>
      </c>
      <c r="G199" s="2" t="s">
        <v>1749</v>
      </c>
      <c r="H199" s="2" t="s">
        <v>1760</v>
      </c>
      <c r="I199" s="2"/>
      <c r="J199" s="2" t="s">
        <v>645</v>
      </c>
      <c r="K199" s="2" t="s">
        <v>644</v>
      </c>
      <c r="L199" s="2" t="s">
        <v>583</v>
      </c>
    </row>
    <row r="200" spans="1:12" x14ac:dyDescent="0.25">
      <c r="A200" s="2">
        <v>307452</v>
      </c>
      <c r="B200" s="4" t="s">
        <v>35</v>
      </c>
      <c r="C200" s="7">
        <f>MATCH(B200, TPlaza[CLAVE], 0)</f>
        <v>18</v>
      </c>
      <c r="D200" s="5">
        <v>43073</v>
      </c>
      <c r="E200" s="5">
        <v>43079</v>
      </c>
      <c r="F200" s="2" t="b">
        <v>1</v>
      </c>
      <c r="G200" s="2" t="s">
        <v>1749</v>
      </c>
      <c r="H200" s="2" t="s">
        <v>1760</v>
      </c>
      <c r="I200" s="2"/>
      <c r="J200" s="2" t="s">
        <v>633</v>
      </c>
      <c r="K200" s="2" t="s">
        <v>632</v>
      </c>
      <c r="L200" s="2" t="s">
        <v>313</v>
      </c>
    </row>
    <row r="201" spans="1:12" x14ac:dyDescent="0.25">
      <c r="A201" s="2">
        <v>567997</v>
      </c>
      <c r="B201" s="4" t="s">
        <v>55</v>
      </c>
      <c r="C201" s="7">
        <f>MATCH(B201, TPlaza[CLAVE], 0)</f>
        <v>28</v>
      </c>
      <c r="D201" s="5">
        <v>43073</v>
      </c>
      <c r="E201" s="5">
        <v>43079</v>
      </c>
      <c r="F201" s="2" t="b">
        <v>1</v>
      </c>
      <c r="G201" s="2" t="s">
        <v>1749</v>
      </c>
      <c r="H201" s="2" t="s">
        <v>1760</v>
      </c>
      <c r="I201" s="2"/>
      <c r="J201" s="2" t="s">
        <v>629</v>
      </c>
      <c r="K201" s="2" t="s">
        <v>628</v>
      </c>
      <c r="L201" s="2" t="s">
        <v>342</v>
      </c>
    </row>
    <row r="202" spans="1:12" x14ac:dyDescent="0.25">
      <c r="A202" s="2">
        <v>426226</v>
      </c>
      <c r="B202" s="4" t="s">
        <v>47</v>
      </c>
      <c r="C202" s="7">
        <f>MATCH(B202, TPlaza[CLAVE], 0)</f>
        <v>24</v>
      </c>
      <c r="D202" s="5">
        <v>43077</v>
      </c>
      <c r="E202" s="5">
        <v>43077</v>
      </c>
      <c r="F202" s="2" t="b">
        <v>1</v>
      </c>
      <c r="G202" s="2" t="s">
        <v>1747</v>
      </c>
      <c r="H202" s="2" t="s">
        <v>1748</v>
      </c>
      <c r="I202" s="2"/>
      <c r="J202" s="2" t="s">
        <v>631</v>
      </c>
      <c r="K202" s="2" t="s">
        <v>630</v>
      </c>
      <c r="L202" s="2" t="s">
        <v>336</v>
      </c>
    </row>
    <row r="203" spans="1:12" x14ac:dyDescent="0.25">
      <c r="A203" s="2">
        <v>321084</v>
      </c>
      <c r="B203" s="4" t="s">
        <v>107</v>
      </c>
      <c r="C203" s="7">
        <f>MATCH(B203, TPlaza[CLAVE], 0)</f>
        <v>54</v>
      </c>
      <c r="D203" s="5">
        <v>43088</v>
      </c>
      <c r="E203" s="5">
        <v>43122</v>
      </c>
      <c r="F203" s="2" t="b">
        <v>1</v>
      </c>
      <c r="G203" s="2" t="s">
        <v>1736</v>
      </c>
      <c r="H203" s="2" t="s">
        <v>1739</v>
      </c>
      <c r="I203" s="2"/>
      <c r="J203" s="2" t="s">
        <v>679</v>
      </c>
      <c r="K203" s="2" t="s">
        <v>678</v>
      </c>
      <c r="L203" s="2" t="s">
        <v>326</v>
      </c>
    </row>
    <row r="204" spans="1:12" x14ac:dyDescent="0.25">
      <c r="A204" s="2">
        <v>549473</v>
      </c>
      <c r="B204" s="4" t="s">
        <v>79</v>
      </c>
      <c r="C204" s="7">
        <f>MATCH(B204, TPlaza[CLAVE], 0)</f>
        <v>40</v>
      </c>
      <c r="D204" s="5">
        <v>43090</v>
      </c>
      <c r="E204" s="5">
        <v>43100</v>
      </c>
      <c r="F204" s="2" t="b">
        <v>1</v>
      </c>
      <c r="G204" s="2" t="s">
        <v>1736</v>
      </c>
      <c r="H204" s="2" t="s">
        <v>1739</v>
      </c>
      <c r="I204" s="2"/>
      <c r="J204" s="2" t="s">
        <v>692</v>
      </c>
      <c r="K204" s="2" t="s">
        <v>691</v>
      </c>
      <c r="L204" s="2" t="s">
        <v>328</v>
      </c>
    </row>
    <row r="205" spans="1:12" x14ac:dyDescent="0.25">
      <c r="A205" s="2">
        <v>549473</v>
      </c>
      <c r="B205" s="4" t="s">
        <v>79</v>
      </c>
      <c r="C205" s="7">
        <f>MATCH(B205, TPlaza[CLAVE], 0)</f>
        <v>40</v>
      </c>
      <c r="D205" s="5">
        <v>43078</v>
      </c>
      <c r="E205" s="5">
        <v>43078</v>
      </c>
      <c r="F205" s="2" t="b">
        <v>1</v>
      </c>
      <c r="G205" s="2" t="s">
        <v>1747</v>
      </c>
      <c r="H205" s="2" t="s">
        <v>1748</v>
      </c>
      <c r="I205" s="2"/>
      <c r="J205" s="2" t="s">
        <v>1983</v>
      </c>
      <c r="K205" s="2" t="s">
        <v>1984</v>
      </c>
      <c r="L205" s="2" t="s">
        <v>328</v>
      </c>
    </row>
    <row r="206" spans="1:12" x14ac:dyDescent="0.25">
      <c r="A206" s="2">
        <v>502171</v>
      </c>
      <c r="B206" s="4" t="s">
        <v>61</v>
      </c>
      <c r="C206" s="7">
        <f>MATCH(B206, TPlaza[CLAVE], 0)</f>
        <v>31</v>
      </c>
      <c r="D206" s="5">
        <v>43080</v>
      </c>
      <c r="E206" s="5">
        <v>43082</v>
      </c>
      <c r="F206" s="2" t="b">
        <v>1</v>
      </c>
      <c r="G206" s="2" t="s">
        <v>1749</v>
      </c>
      <c r="H206" s="2" t="s">
        <v>1760</v>
      </c>
      <c r="I206" s="2"/>
      <c r="J206" s="2" t="s">
        <v>640</v>
      </c>
      <c r="K206" s="2" t="s">
        <v>639</v>
      </c>
      <c r="L206" s="2" t="s">
        <v>339</v>
      </c>
    </row>
    <row r="207" spans="1:12" x14ac:dyDescent="0.25">
      <c r="A207" s="2">
        <v>539767</v>
      </c>
      <c r="B207" s="4" t="s">
        <v>89</v>
      </c>
      <c r="C207" s="7">
        <f>MATCH(B207, TPlaza[CLAVE], 0)</f>
        <v>45</v>
      </c>
      <c r="D207" s="5">
        <v>43079</v>
      </c>
      <c r="E207" s="5">
        <v>43080</v>
      </c>
      <c r="F207" s="2" t="b">
        <v>1</v>
      </c>
      <c r="G207" s="2" t="s">
        <v>1747</v>
      </c>
      <c r="H207" s="2" t="s">
        <v>1748</v>
      </c>
      <c r="I207" s="2"/>
      <c r="J207" s="2" t="s">
        <v>636</v>
      </c>
      <c r="K207" s="2" t="s">
        <v>635</v>
      </c>
      <c r="L207" s="2" t="s">
        <v>341</v>
      </c>
    </row>
    <row r="208" spans="1:12" x14ac:dyDescent="0.25">
      <c r="A208" s="2">
        <v>434039</v>
      </c>
      <c r="B208" s="4" t="s">
        <v>9</v>
      </c>
      <c r="C208" s="7">
        <f>MATCH(B208, TPlaza[CLAVE], 0)</f>
        <v>5</v>
      </c>
      <c r="D208" s="5">
        <v>43082</v>
      </c>
      <c r="E208" s="5">
        <v>43082</v>
      </c>
      <c r="F208" s="2" t="b">
        <v>1</v>
      </c>
      <c r="G208" s="2" t="s">
        <v>1747</v>
      </c>
      <c r="H208" s="2" t="s">
        <v>1748</v>
      </c>
      <c r="I208" s="2"/>
      <c r="J208" s="2" t="s">
        <v>1985</v>
      </c>
      <c r="K208" s="2" t="s">
        <v>1986</v>
      </c>
      <c r="L208" s="2" t="s">
        <v>307</v>
      </c>
    </row>
    <row r="209" spans="1:12" x14ac:dyDescent="0.25">
      <c r="A209" s="2">
        <v>860778</v>
      </c>
      <c r="B209" s="4" t="s">
        <v>81</v>
      </c>
      <c r="C209" s="7">
        <f>MATCH(B209, TPlaza[CLAVE], 0)</f>
        <v>41</v>
      </c>
      <c r="D209" s="5">
        <v>43082</v>
      </c>
      <c r="E209" s="5">
        <v>43082</v>
      </c>
      <c r="F209" s="2" t="b">
        <v>1</v>
      </c>
      <c r="G209" s="2" t="s">
        <v>1747</v>
      </c>
      <c r="H209" s="2" t="s">
        <v>1748</v>
      </c>
      <c r="I209" s="2"/>
      <c r="J209" s="2" t="s">
        <v>1987</v>
      </c>
      <c r="K209" s="2" t="s">
        <v>1988</v>
      </c>
      <c r="L209" s="2" t="s">
        <v>324</v>
      </c>
    </row>
    <row r="210" spans="1:12" x14ac:dyDescent="0.25">
      <c r="A210" s="2">
        <v>317017</v>
      </c>
      <c r="B210" s="4" t="s">
        <v>105</v>
      </c>
      <c r="C210" s="7">
        <f>MATCH(B210, TPlaza[CLAVE], 0)</f>
        <v>53</v>
      </c>
      <c r="D210" s="5">
        <v>43083</v>
      </c>
      <c r="E210" s="5">
        <v>43084</v>
      </c>
      <c r="F210" s="2" t="b">
        <v>1</v>
      </c>
      <c r="G210" s="2" t="s">
        <v>1747</v>
      </c>
      <c r="H210" s="2" t="s">
        <v>1748</v>
      </c>
      <c r="I210" s="2"/>
      <c r="J210" s="2" t="s">
        <v>655</v>
      </c>
      <c r="K210" s="2" t="s">
        <v>654</v>
      </c>
      <c r="L210" s="2" t="s">
        <v>332</v>
      </c>
    </row>
    <row r="211" spans="1:12" x14ac:dyDescent="0.25">
      <c r="A211" s="2">
        <v>307452</v>
      </c>
      <c r="B211" s="4" t="s">
        <v>35</v>
      </c>
      <c r="C211" s="7">
        <f>MATCH(B211, TPlaza[CLAVE], 0)</f>
        <v>18</v>
      </c>
      <c r="D211" s="5">
        <v>43080</v>
      </c>
      <c r="E211" s="5">
        <v>43086</v>
      </c>
      <c r="F211" s="2" t="b">
        <v>1</v>
      </c>
      <c r="G211" s="2" t="s">
        <v>1749</v>
      </c>
      <c r="H211" s="2" t="s">
        <v>1989</v>
      </c>
      <c r="I211" s="2"/>
      <c r="J211" s="2" t="s">
        <v>642</v>
      </c>
      <c r="K211" s="2" t="s">
        <v>641</v>
      </c>
      <c r="L211" s="2" t="s">
        <v>313</v>
      </c>
    </row>
    <row r="212" spans="1:12" x14ac:dyDescent="0.25">
      <c r="A212" s="2">
        <v>567997</v>
      </c>
      <c r="B212" s="4" t="s">
        <v>55</v>
      </c>
      <c r="C212" s="7">
        <f>MATCH(B212, TPlaza[CLAVE], 0)</f>
        <v>28</v>
      </c>
      <c r="D212" s="5">
        <v>43085</v>
      </c>
      <c r="E212" s="5">
        <v>43110</v>
      </c>
      <c r="F212" s="2" t="b">
        <v>1</v>
      </c>
      <c r="G212" s="2" t="s">
        <v>1736</v>
      </c>
      <c r="H212" s="2" t="s">
        <v>1739</v>
      </c>
      <c r="I212" s="2"/>
      <c r="J212" s="2" t="s">
        <v>711</v>
      </c>
      <c r="K212" s="2" t="s">
        <v>710</v>
      </c>
      <c r="L212" s="2" t="s">
        <v>342</v>
      </c>
    </row>
    <row r="213" spans="1:12" x14ac:dyDescent="0.25">
      <c r="A213" s="2">
        <v>317017</v>
      </c>
      <c r="B213" s="4" t="s">
        <v>105</v>
      </c>
      <c r="C213" s="7">
        <f>MATCH(B213, TPlaza[CLAVE], 0)</f>
        <v>53</v>
      </c>
      <c r="D213" s="5">
        <v>43086</v>
      </c>
      <c r="E213" s="5">
        <v>43100</v>
      </c>
      <c r="F213" s="2" t="b">
        <v>1</v>
      </c>
      <c r="G213" s="2" t="s">
        <v>1736</v>
      </c>
      <c r="H213" s="2" t="s">
        <v>1990</v>
      </c>
      <c r="I213" s="2"/>
      <c r="J213" s="2" t="s">
        <v>663</v>
      </c>
      <c r="K213" s="2" t="s">
        <v>662</v>
      </c>
      <c r="L213" s="2" t="s">
        <v>332</v>
      </c>
    </row>
    <row r="214" spans="1:12" x14ac:dyDescent="0.25">
      <c r="A214" s="2">
        <v>502171</v>
      </c>
      <c r="B214" s="4" t="s">
        <v>47</v>
      </c>
      <c r="C214" s="7">
        <f>MATCH(B214, TPlaza[CLAVE], 0)</f>
        <v>24</v>
      </c>
      <c r="D214" s="5">
        <v>43083</v>
      </c>
      <c r="E214" s="5">
        <v>43086</v>
      </c>
      <c r="F214" s="2" t="b">
        <v>1</v>
      </c>
      <c r="G214" s="2" t="s">
        <v>1749</v>
      </c>
      <c r="H214" s="2" t="s">
        <v>1760</v>
      </c>
      <c r="I214" s="2"/>
      <c r="J214" s="2" t="s">
        <v>648</v>
      </c>
      <c r="K214" s="2" t="s">
        <v>647</v>
      </c>
      <c r="L214" s="2" t="s">
        <v>339</v>
      </c>
    </row>
    <row r="215" spans="1:12" x14ac:dyDescent="0.25">
      <c r="A215" s="2">
        <v>574454</v>
      </c>
      <c r="B215" s="4" t="s">
        <v>57</v>
      </c>
      <c r="C215" s="7">
        <f>MATCH(B215, TPlaza[CLAVE], 0)</f>
        <v>29</v>
      </c>
      <c r="D215" s="5">
        <v>43080</v>
      </c>
      <c r="E215" s="5">
        <v>43086</v>
      </c>
      <c r="F215" s="2" t="b">
        <v>1</v>
      </c>
      <c r="G215" s="2" t="s">
        <v>1749</v>
      </c>
      <c r="H215" s="2" t="s">
        <v>1760</v>
      </c>
      <c r="I215" s="2"/>
      <c r="J215" s="2" t="s">
        <v>650</v>
      </c>
      <c r="K215" s="2" t="s">
        <v>649</v>
      </c>
      <c r="L215" s="2" t="s">
        <v>583</v>
      </c>
    </row>
    <row r="216" spans="1:12" x14ac:dyDescent="0.25">
      <c r="A216" s="2">
        <v>426226</v>
      </c>
      <c r="B216" s="4" t="s">
        <v>47</v>
      </c>
      <c r="C216" s="7">
        <f>MATCH(B216, TPlaza[CLAVE], 0)</f>
        <v>24</v>
      </c>
      <c r="D216" s="5">
        <v>43080</v>
      </c>
      <c r="E216" s="5">
        <v>43115</v>
      </c>
      <c r="F216" s="2" t="b">
        <v>1</v>
      </c>
      <c r="G216" s="2" t="s">
        <v>1736</v>
      </c>
      <c r="H216" s="2" t="s">
        <v>1739</v>
      </c>
      <c r="I216" s="2"/>
      <c r="J216" s="2" t="s">
        <v>653</v>
      </c>
      <c r="K216" s="2" t="s">
        <v>652</v>
      </c>
      <c r="L216" s="2" t="s">
        <v>336</v>
      </c>
    </row>
    <row r="217" spans="1:12" x14ac:dyDescent="0.25">
      <c r="A217" s="2">
        <v>419041</v>
      </c>
      <c r="B217" s="4" t="s">
        <v>11</v>
      </c>
      <c r="C217" s="7">
        <f>MATCH(B217, TPlaza[CLAVE], 0)</f>
        <v>6</v>
      </c>
      <c r="D217" s="5">
        <v>43083</v>
      </c>
      <c r="E217" s="5">
        <v>43083</v>
      </c>
      <c r="F217" s="2"/>
      <c r="G217" s="2" t="s">
        <v>1747</v>
      </c>
      <c r="H217" s="2" t="s">
        <v>1748</v>
      </c>
      <c r="I217" s="2"/>
      <c r="J217" s="2" t="s">
        <v>1991</v>
      </c>
      <c r="K217" s="2" t="s">
        <v>1992</v>
      </c>
      <c r="L217" s="2" t="s">
        <v>308</v>
      </c>
    </row>
    <row r="218" spans="1:12" x14ac:dyDescent="0.25">
      <c r="A218" s="2">
        <v>566818</v>
      </c>
      <c r="B218" s="4" t="s">
        <v>39</v>
      </c>
      <c r="C218" s="7">
        <f>MATCH(B218, TPlaza[CLAVE], 0)</f>
        <v>20</v>
      </c>
      <c r="D218" s="5">
        <v>43080</v>
      </c>
      <c r="E218" s="5">
        <v>43100</v>
      </c>
      <c r="F218" s="2" t="b">
        <v>1</v>
      </c>
      <c r="G218" s="2" t="s">
        <v>1736</v>
      </c>
      <c r="H218" s="2" t="s">
        <v>1993</v>
      </c>
      <c r="I218" s="2"/>
      <c r="J218" s="2" t="s">
        <v>657</v>
      </c>
      <c r="K218" s="2" t="s">
        <v>656</v>
      </c>
      <c r="L218" s="2" t="s">
        <v>357</v>
      </c>
    </row>
    <row r="219" spans="1:12" x14ac:dyDescent="0.25">
      <c r="A219" s="2">
        <v>153562</v>
      </c>
      <c r="B219" s="4" t="s">
        <v>79</v>
      </c>
      <c r="C219" s="7">
        <f>MATCH(B219, TPlaza[CLAVE], 0)</f>
        <v>40</v>
      </c>
      <c r="D219" s="5">
        <v>43085</v>
      </c>
      <c r="E219" s="5">
        <v>43085</v>
      </c>
      <c r="F219" s="2" t="b">
        <v>1</v>
      </c>
      <c r="G219" s="2" t="s">
        <v>1747</v>
      </c>
      <c r="H219" s="2" t="s">
        <v>1994</v>
      </c>
      <c r="I219" s="2"/>
      <c r="J219" s="2" t="s">
        <v>1995</v>
      </c>
      <c r="K219" s="2" t="s">
        <v>1996</v>
      </c>
      <c r="L219" s="2" t="s">
        <v>1997</v>
      </c>
    </row>
    <row r="220" spans="1:12" x14ac:dyDescent="0.25">
      <c r="A220" s="2">
        <v>313919</v>
      </c>
      <c r="B220" s="4" t="s">
        <v>83</v>
      </c>
      <c r="C220" s="7">
        <f>MATCH(B220, TPlaza[CLAVE], 0)</f>
        <v>42</v>
      </c>
      <c r="D220" s="5">
        <v>43085</v>
      </c>
      <c r="E220" s="5">
        <v>43086</v>
      </c>
      <c r="F220" s="2" t="b">
        <v>1</v>
      </c>
      <c r="G220" s="2" t="s">
        <v>1747</v>
      </c>
      <c r="H220" s="2" t="s">
        <v>1748</v>
      </c>
      <c r="I220" s="2"/>
      <c r="J220" s="2" t="s">
        <v>665</v>
      </c>
      <c r="K220" s="2" t="s">
        <v>664</v>
      </c>
      <c r="L220" s="2" t="s">
        <v>317</v>
      </c>
    </row>
    <row r="221" spans="1:12" x14ac:dyDescent="0.25">
      <c r="A221" s="2">
        <v>490746</v>
      </c>
      <c r="B221" s="4" t="s">
        <v>27</v>
      </c>
      <c r="C221" s="7">
        <f>MATCH(B221, TPlaza[CLAVE], 0)</f>
        <v>14</v>
      </c>
      <c r="D221" s="5">
        <v>43087</v>
      </c>
      <c r="E221" s="5">
        <v>43093</v>
      </c>
      <c r="F221" s="2" t="b">
        <v>0</v>
      </c>
      <c r="G221" s="2" t="s">
        <v>1749</v>
      </c>
      <c r="H221" s="2" t="s">
        <v>1760</v>
      </c>
      <c r="I221" s="2"/>
      <c r="J221" s="2" t="s">
        <v>1998</v>
      </c>
      <c r="K221" s="2" t="s">
        <v>1999</v>
      </c>
      <c r="L221" s="2" t="s">
        <v>350</v>
      </c>
    </row>
    <row r="222" spans="1:12" x14ac:dyDescent="0.25">
      <c r="A222" s="2">
        <v>502171</v>
      </c>
      <c r="B222" s="4" t="s">
        <v>47</v>
      </c>
      <c r="C222" s="7">
        <f>MATCH(B222, TPlaza[CLAVE], 0)</f>
        <v>24</v>
      </c>
      <c r="D222" s="5">
        <v>43087</v>
      </c>
      <c r="E222" s="5">
        <v>43093</v>
      </c>
      <c r="F222" s="2" t="b">
        <v>1</v>
      </c>
      <c r="G222" s="2" t="s">
        <v>1749</v>
      </c>
      <c r="H222" s="2" t="s">
        <v>1760</v>
      </c>
      <c r="I222" s="2"/>
      <c r="J222" s="2" t="s">
        <v>688</v>
      </c>
      <c r="K222" s="2" t="s">
        <v>687</v>
      </c>
      <c r="L222" s="2" t="s">
        <v>339</v>
      </c>
    </row>
    <row r="223" spans="1:12" x14ac:dyDescent="0.25">
      <c r="A223" s="2">
        <v>307452</v>
      </c>
      <c r="B223" s="4" t="s">
        <v>35</v>
      </c>
      <c r="C223" s="7">
        <f>MATCH(B223, TPlaza[CLAVE], 0)</f>
        <v>18</v>
      </c>
      <c r="D223" s="5">
        <v>43087</v>
      </c>
      <c r="E223" s="5">
        <v>43093</v>
      </c>
      <c r="F223" s="2" t="b">
        <v>1</v>
      </c>
      <c r="G223" s="2" t="s">
        <v>1749</v>
      </c>
      <c r="H223" s="2" t="s">
        <v>1760</v>
      </c>
      <c r="I223" s="2"/>
      <c r="J223" s="2" t="s">
        <v>667</v>
      </c>
      <c r="K223" s="2" t="s">
        <v>666</v>
      </c>
      <c r="L223" s="2" t="s">
        <v>313</v>
      </c>
    </row>
    <row r="224" spans="1:12" x14ac:dyDescent="0.25">
      <c r="A224" s="2">
        <v>574454</v>
      </c>
      <c r="B224" s="4" t="s">
        <v>57</v>
      </c>
      <c r="C224" s="7">
        <f>MATCH(B224, TPlaza[CLAVE], 0)</f>
        <v>29</v>
      </c>
      <c r="D224" s="5">
        <v>43087</v>
      </c>
      <c r="E224" s="5">
        <v>43093</v>
      </c>
      <c r="F224" s="2" t="b">
        <v>1</v>
      </c>
      <c r="G224" s="2" t="s">
        <v>1749</v>
      </c>
      <c r="H224" s="2" t="s">
        <v>1760</v>
      </c>
      <c r="I224" s="2"/>
      <c r="J224" s="2" t="s">
        <v>673</v>
      </c>
      <c r="K224" s="2" t="s">
        <v>672</v>
      </c>
      <c r="L224" s="2" t="s">
        <v>583</v>
      </c>
    </row>
    <row r="225" spans="1:12" x14ac:dyDescent="0.25">
      <c r="A225" s="2">
        <v>333892</v>
      </c>
      <c r="B225" s="4" t="s">
        <v>21</v>
      </c>
      <c r="C225" s="7">
        <f>MATCH(B225, TPlaza[CLAVE], 0)</f>
        <v>11</v>
      </c>
      <c r="D225" s="5">
        <v>43087</v>
      </c>
      <c r="E225" s="5">
        <v>43087</v>
      </c>
      <c r="F225" s="2" t="b">
        <v>1</v>
      </c>
      <c r="G225" s="2" t="s">
        <v>1747</v>
      </c>
      <c r="H225" s="2" t="s">
        <v>1748</v>
      </c>
      <c r="I225" s="2"/>
      <c r="J225" s="2" t="s">
        <v>670</v>
      </c>
      <c r="K225" s="2" t="s">
        <v>669</v>
      </c>
      <c r="L225" s="2" t="s">
        <v>312</v>
      </c>
    </row>
    <row r="226" spans="1:12" x14ac:dyDescent="0.25">
      <c r="A226" s="2">
        <v>313919</v>
      </c>
      <c r="B226" s="4" t="s">
        <v>83</v>
      </c>
      <c r="C226" s="7">
        <f>MATCH(B226, TPlaza[CLAVE], 0)</f>
        <v>42</v>
      </c>
      <c r="D226" s="5">
        <v>43089</v>
      </c>
      <c r="E226" s="5">
        <v>43125</v>
      </c>
      <c r="F226" s="2" t="b">
        <v>1</v>
      </c>
      <c r="G226" s="2" t="s">
        <v>1736</v>
      </c>
      <c r="H226" s="2" t="s">
        <v>1739</v>
      </c>
      <c r="I226" s="2"/>
      <c r="J226" s="2" t="s">
        <v>690</v>
      </c>
      <c r="K226" s="2" t="s">
        <v>689</v>
      </c>
      <c r="L226" s="2" t="s">
        <v>317</v>
      </c>
    </row>
    <row r="227" spans="1:12" x14ac:dyDescent="0.25">
      <c r="A227" s="2">
        <v>500095</v>
      </c>
      <c r="B227" s="4" t="s">
        <v>127</v>
      </c>
      <c r="C227" s="7">
        <f>MATCH(B227, TPlaza[CLAVE], 0)</f>
        <v>64</v>
      </c>
      <c r="D227" s="5">
        <v>43088</v>
      </c>
      <c r="E227" s="5">
        <v>43090</v>
      </c>
      <c r="F227" s="2" t="b">
        <v>0</v>
      </c>
      <c r="G227" s="2" t="s">
        <v>1749</v>
      </c>
      <c r="H227" s="2" t="s">
        <v>2000</v>
      </c>
      <c r="I227" s="2"/>
      <c r="J227" s="2" t="s">
        <v>2001</v>
      </c>
      <c r="K227" s="2" t="s">
        <v>2002</v>
      </c>
      <c r="L227" s="2" t="s">
        <v>391</v>
      </c>
    </row>
    <row r="228" spans="1:12" x14ac:dyDescent="0.25">
      <c r="A228" s="2">
        <v>860778</v>
      </c>
      <c r="B228" s="4" t="s">
        <v>81</v>
      </c>
      <c r="C228" s="7">
        <f>MATCH(B228, TPlaza[CLAVE], 0)</f>
        <v>41</v>
      </c>
      <c r="D228" s="5">
        <v>43084</v>
      </c>
      <c r="E228" s="5">
        <v>43100</v>
      </c>
      <c r="F228" s="2" t="b">
        <v>1</v>
      </c>
      <c r="G228" s="2" t="s">
        <v>2003</v>
      </c>
      <c r="H228" s="2" t="s">
        <v>2004</v>
      </c>
      <c r="I228" s="2"/>
      <c r="J228" s="2" t="s">
        <v>684</v>
      </c>
      <c r="K228" s="2" t="s">
        <v>683</v>
      </c>
      <c r="L228" s="2" t="s">
        <v>324</v>
      </c>
    </row>
    <row r="229" spans="1:12" x14ac:dyDescent="0.25">
      <c r="A229" s="2">
        <v>652482</v>
      </c>
      <c r="B229" s="4" t="s">
        <v>111</v>
      </c>
      <c r="C229" s="7">
        <f>MATCH(B229, TPlaza[CLAVE], 0)</f>
        <v>56</v>
      </c>
      <c r="D229" s="5">
        <v>43088</v>
      </c>
      <c r="E229" s="5">
        <v>43099</v>
      </c>
      <c r="F229" s="2" t="b">
        <v>1</v>
      </c>
      <c r="G229" s="2" t="s">
        <v>1736</v>
      </c>
      <c r="H229" s="2" t="s">
        <v>1739</v>
      </c>
      <c r="I229" s="2"/>
      <c r="J229" s="2" t="s">
        <v>677</v>
      </c>
      <c r="K229" s="2" t="s">
        <v>676</v>
      </c>
      <c r="L229" s="2" t="s">
        <v>331</v>
      </c>
    </row>
    <row r="230" spans="1:12" x14ac:dyDescent="0.25">
      <c r="A230" s="2">
        <v>605887</v>
      </c>
      <c r="B230" s="4" t="s">
        <v>53</v>
      </c>
      <c r="C230" s="7">
        <f>MATCH(B230, TPlaza[CLAVE], 0)</f>
        <v>27</v>
      </c>
      <c r="D230" s="5">
        <v>43087</v>
      </c>
      <c r="E230" s="5">
        <v>43097</v>
      </c>
      <c r="F230" s="2" t="b">
        <v>1</v>
      </c>
      <c r="G230" s="2" t="s">
        <v>1736</v>
      </c>
      <c r="H230" s="2" t="s">
        <v>2005</v>
      </c>
      <c r="I230" s="2"/>
      <c r="J230" s="2" t="s">
        <v>659</v>
      </c>
      <c r="K230" s="2" t="s">
        <v>658</v>
      </c>
      <c r="L230" s="2" t="s">
        <v>584</v>
      </c>
    </row>
    <row r="231" spans="1:12" x14ac:dyDescent="0.25">
      <c r="A231" s="2">
        <v>333892</v>
      </c>
      <c r="B231" s="4" t="s">
        <v>21</v>
      </c>
      <c r="C231" s="7">
        <f>MATCH(B231, TPlaza[CLAVE], 0)</f>
        <v>11</v>
      </c>
      <c r="D231" s="5">
        <v>43088</v>
      </c>
      <c r="E231" s="5">
        <v>43123</v>
      </c>
      <c r="F231" s="2" t="b">
        <v>1</v>
      </c>
      <c r="G231" s="2" t="s">
        <v>1736</v>
      </c>
      <c r="H231" s="2" t="s">
        <v>1739</v>
      </c>
      <c r="I231" s="2"/>
      <c r="J231" s="2" t="s">
        <v>681</v>
      </c>
      <c r="K231" s="2" t="s">
        <v>680</v>
      </c>
      <c r="L231" s="2" t="s">
        <v>312</v>
      </c>
    </row>
    <row r="232" spans="1:12" x14ac:dyDescent="0.25">
      <c r="A232" s="2">
        <v>557767</v>
      </c>
      <c r="B232" s="4" t="s">
        <v>117</v>
      </c>
      <c r="C232" s="7">
        <f>MATCH(B232, TPlaza[CLAVE], 0)</f>
        <v>59</v>
      </c>
      <c r="D232" s="5">
        <v>43091</v>
      </c>
      <c r="E232" s="5">
        <v>43091</v>
      </c>
      <c r="F232" s="2" t="b">
        <v>1</v>
      </c>
      <c r="G232" s="2" t="s">
        <v>1747</v>
      </c>
      <c r="H232" s="2" t="s">
        <v>1748</v>
      </c>
      <c r="I232" s="2"/>
      <c r="J232" s="2" t="s">
        <v>2006</v>
      </c>
      <c r="K232" s="2" t="s">
        <v>2007</v>
      </c>
      <c r="L232" s="2" t="s">
        <v>333</v>
      </c>
    </row>
    <row r="233" spans="1:12" x14ac:dyDescent="0.25">
      <c r="A233" s="2">
        <v>466911</v>
      </c>
      <c r="B233" s="4" t="s">
        <v>71</v>
      </c>
      <c r="C233" s="7">
        <f>MATCH(B233, TPlaza[CLAVE], 0)</f>
        <v>36</v>
      </c>
      <c r="D233" s="5">
        <v>43091</v>
      </c>
      <c r="E233" s="5">
        <v>42751</v>
      </c>
      <c r="F233" s="2" t="b">
        <v>1</v>
      </c>
      <c r="G233" s="2" t="s">
        <v>1736</v>
      </c>
      <c r="H233" s="2" t="s">
        <v>1739</v>
      </c>
      <c r="I233" s="2"/>
      <c r="J233" s="2" t="s">
        <v>698</v>
      </c>
      <c r="K233" s="2" t="s">
        <v>697</v>
      </c>
      <c r="L233" s="2" t="s">
        <v>351</v>
      </c>
    </row>
    <row r="234" spans="1:12" x14ac:dyDescent="0.25">
      <c r="A234" s="2">
        <v>333884</v>
      </c>
      <c r="B234" s="4" t="s">
        <v>77</v>
      </c>
      <c r="C234" s="7">
        <f>MATCH(B234, TPlaza[CLAVE], 0)</f>
        <v>39</v>
      </c>
      <c r="D234" s="5">
        <v>43091</v>
      </c>
      <c r="E234" s="5">
        <v>43126</v>
      </c>
      <c r="F234" s="2" t="b">
        <v>1</v>
      </c>
      <c r="G234" s="2" t="s">
        <v>1736</v>
      </c>
      <c r="H234" s="2" t="s">
        <v>1739</v>
      </c>
      <c r="I234" s="2"/>
      <c r="J234" s="2" t="s">
        <v>717</v>
      </c>
      <c r="K234" s="2" t="s">
        <v>716</v>
      </c>
      <c r="L234" s="2" t="s">
        <v>320</v>
      </c>
    </row>
    <row r="235" spans="1:12" x14ac:dyDescent="0.25">
      <c r="A235" s="2">
        <v>370184</v>
      </c>
      <c r="B235" s="4" t="s">
        <v>119</v>
      </c>
      <c r="C235" s="7">
        <f>MATCH(B235, TPlaza[CLAVE], 0)</f>
        <v>60</v>
      </c>
      <c r="D235" s="5">
        <v>43094</v>
      </c>
      <c r="E235" s="5">
        <v>43094</v>
      </c>
      <c r="F235" s="2" t="b">
        <v>1</v>
      </c>
      <c r="G235" s="2" t="s">
        <v>1747</v>
      </c>
      <c r="H235" s="2" t="s">
        <v>1748</v>
      </c>
      <c r="I235" s="2"/>
      <c r="J235" s="2" t="s">
        <v>702</v>
      </c>
      <c r="K235" s="2" t="s">
        <v>701</v>
      </c>
      <c r="L235" s="2" t="s">
        <v>330</v>
      </c>
    </row>
    <row r="236" spans="1:12" x14ac:dyDescent="0.25">
      <c r="A236" s="2">
        <v>315758</v>
      </c>
      <c r="B236" s="4" t="s">
        <v>123</v>
      </c>
      <c r="C236" s="7">
        <f>MATCH(B236, TPlaza[CLAVE], 0)</f>
        <v>62</v>
      </c>
      <c r="D236" s="5">
        <v>43094</v>
      </c>
      <c r="E236" s="5">
        <v>43095</v>
      </c>
      <c r="F236" s="2" t="b">
        <v>1</v>
      </c>
      <c r="G236" s="2" t="s">
        <v>1747</v>
      </c>
      <c r="H236" s="2" t="s">
        <v>1748</v>
      </c>
      <c r="I236" s="2"/>
      <c r="J236" s="2" t="s">
        <v>708</v>
      </c>
      <c r="K236" s="2" t="s">
        <v>707</v>
      </c>
      <c r="L236" s="2" t="s">
        <v>325</v>
      </c>
    </row>
    <row r="237" spans="1:12" x14ac:dyDescent="0.25">
      <c r="A237" s="2">
        <v>539767</v>
      </c>
      <c r="B237" s="4" t="s">
        <v>89</v>
      </c>
      <c r="C237" s="7">
        <f>MATCH(B237, TPlaza[CLAVE], 0)</f>
        <v>45</v>
      </c>
      <c r="D237" s="5">
        <v>43093</v>
      </c>
      <c r="E237" s="5">
        <v>43095</v>
      </c>
      <c r="F237" s="2" t="b">
        <v>1</v>
      </c>
      <c r="G237" s="2" t="s">
        <v>1747</v>
      </c>
      <c r="H237" s="2" t="s">
        <v>1748</v>
      </c>
      <c r="I237" s="2"/>
      <c r="J237" s="2" t="s">
        <v>704</v>
      </c>
      <c r="K237" s="2" t="s">
        <v>703</v>
      </c>
      <c r="L237" s="2" t="s">
        <v>341</v>
      </c>
    </row>
    <row r="238" spans="1:12" x14ac:dyDescent="0.25">
      <c r="A238" s="2">
        <v>361730</v>
      </c>
      <c r="B238" s="4" t="s">
        <v>105</v>
      </c>
      <c r="C238" s="7">
        <f>MATCH(B238, TPlaza[CLAVE], 0)</f>
        <v>53</v>
      </c>
      <c r="D238" s="5">
        <v>43093</v>
      </c>
      <c r="E238" s="5">
        <v>43100</v>
      </c>
      <c r="F238" s="2" t="b">
        <v>1</v>
      </c>
      <c r="G238" s="2" t="s">
        <v>1736</v>
      </c>
      <c r="H238" s="2" t="s">
        <v>1990</v>
      </c>
      <c r="I238" s="2"/>
      <c r="J238" s="2" t="s">
        <v>725</v>
      </c>
      <c r="K238" s="2" t="s">
        <v>724</v>
      </c>
      <c r="L238" s="2" t="s">
        <v>447</v>
      </c>
    </row>
    <row r="239" spans="1:12" x14ac:dyDescent="0.25">
      <c r="A239" s="2">
        <v>395224</v>
      </c>
      <c r="B239" s="4" t="s">
        <v>101</v>
      </c>
      <c r="C239" s="7">
        <f>MATCH(B239, TPlaza[CLAVE], 0)</f>
        <v>51</v>
      </c>
      <c r="D239" s="5">
        <v>43095</v>
      </c>
      <c r="E239" s="5">
        <v>43097</v>
      </c>
      <c r="F239" s="2" t="b">
        <v>1</v>
      </c>
      <c r="G239" s="2" t="s">
        <v>1747</v>
      </c>
      <c r="H239" s="2" t="s">
        <v>2008</v>
      </c>
      <c r="I239" s="2"/>
      <c r="J239" s="2" t="s">
        <v>714</v>
      </c>
      <c r="K239" s="2" t="s">
        <v>713</v>
      </c>
      <c r="L239" s="2" t="s">
        <v>321</v>
      </c>
    </row>
    <row r="240" spans="1:12" x14ac:dyDescent="0.25">
      <c r="A240" s="2">
        <v>539767</v>
      </c>
      <c r="B240" s="4" t="s">
        <v>139</v>
      </c>
      <c r="C240" s="7">
        <f>MATCH(B240, TPlaza[CLAVE], 0)</f>
        <v>70</v>
      </c>
      <c r="D240" s="5">
        <v>43093</v>
      </c>
      <c r="E240" s="5">
        <v>43118</v>
      </c>
      <c r="F240" s="2" t="b">
        <v>1</v>
      </c>
      <c r="G240" s="2" t="s">
        <v>1736</v>
      </c>
      <c r="H240" s="2" t="s">
        <v>1739</v>
      </c>
      <c r="I240" s="2"/>
      <c r="J240" s="2" t="s">
        <v>719</v>
      </c>
      <c r="K240" s="2" t="s">
        <v>718</v>
      </c>
      <c r="L240" s="2" t="s">
        <v>341</v>
      </c>
    </row>
    <row r="241" spans="1:12" x14ac:dyDescent="0.25">
      <c r="A241" s="2">
        <v>307452</v>
      </c>
      <c r="B241" s="4" t="s">
        <v>35</v>
      </c>
      <c r="C241" s="7">
        <f>MATCH(B241, TPlaza[CLAVE], 0)</f>
        <v>18</v>
      </c>
      <c r="D241" s="5">
        <v>43096</v>
      </c>
      <c r="E241" s="5">
        <v>43098</v>
      </c>
      <c r="F241" s="2" t="b">
        <v>0</v>
      </c>
      <c r="G241" s="2" t="s">
        <v>1747</v>
      </c>
      <c r="H241" s="2" t="s">
        <v>2008</v>
      </c>
      <c r="I241" s="2"/>
      <c r="J241" s="2" t="s">
        <v>2009</v>
      </c>
      <c r="K241" s="2" t="s">
        <v>2010</v>
      </c>
      <c r="L241" s="2" t="s">
        <v>313</v>
      </c>
    </row>
    <row r="242" spans="1:12" x14ac:dyDescent="0.25">
      <c r="A242" s="2">
        <v>490746</v>
      </c>
      <c r="B242" s="4" t="s">
        <v>27</v>
      </c>
      <c r="C242" s="7">
        <f>MATCH(B242, TPlaza[CLAVE], 0)</f>
        <v>14</v>
      </c>
      <c r="D242" s="5">
        <v>43097</v>
      </c>
      <c r="E242" s="5">
        <v>43099</v>
      </c>
      <c r="F242" s="2" t="b">
        <v>0</v>
      </c>
      <c r="G242" s="2" t="s">
        <v>1747</v>
      </c>
      <c r="H242" s="2" t="s">
        <v>1748</v>
      </c>
      <c r="I242" s="2"/>
      <c r="J242" s="2" t="s">
        <v>2011</v>
      </c>
      <c r="K242" s="2" t="s">
        <v>2012</v>
      </c>
      <c r="L242" s="2" t="s">
        <v>350</v>
      </c>
    </row>
    <row r="243" spans="1:12" x14ac:dyDescent="0.25">
      <c r="A243" s="2">
        <v>305721</v>
      </c>
      <c r="B243" s="4" t="s">
        <v>149</v>
      </c>
      <c r="C243" s="7">
        <f>MATCH(B243, TPlaza[CLAVE], 0)</f>
        <v>75</v>
      </c>
      <c r="D243" s="5">
        <v>43098</v>
      </c>
      <c r="E243" s="5">
        <v>43098</v>
      </c>
      <c r="F243" s="2" t="b">
        <v>1</v>
      </c>
      <c r="G243" s="2" t="s">
        <v>1747</v>
      </c>
      <c r="H243" s="2" t="s">
        <v>1748</v>
      </c>
      <c r="I243" s="2"/>
      <c r="J243" s="2" t="s">
        <v>723</v>
      </c>
      <c r="K243" s="2" t="s">
        <v>722</v>
      </c>
      <c r="L243" s="2" t="s">
        <v>404</v>
      </c>
    </row>
    <row r="244" spans="1:12" x14ac:dyDescent="0.25">
      <c r="A244" s="2">
        <v>386444</v>
      </c>
      <c r="B244" s="4" t="s">
        <v>103</v>
      </c>
      <c r="C244" s="7">
        <f>MATCH(B244, TPlaza[CLAVE], 0)</f>
        <v>52</v>
      </c>
      <c r="D244" s="5">
        <v>43099</v>
      </c>
      <c r="E244" s="5">
        <v>43099</v>
      </c>
      <c r="F244" s="2" t="b">
        <v>1</v>
      </c>
      <c r="G244" s="2" t="s">
        <v>1747</v>
      </c>
      <c r="H244" s="2" t="s">
        <v>1748</v>
      </c>
      <c r="I244" s="2"/>
      <c r="J244" s="2" t="s">
        <v>727</v>
      </c>
      <c r="K244" s="2" t="s">
        <v>726</v>
      </c>
      <c r="L244" s="2" t="s">
        <v>319</v>
      </c>
    </row>
    <row r="245" spans="1:12" x14ac:dyDescent="0.25">
      <c r="A245" s="2">
        <v>633190</v>
      </c>
      <c r="B245" s="4" t="s">
        <v>19</v>
      </c>
      <c r="C245" s="7">
        <f>MATCH(B245, TPlaza[CLAVE], 0)</f>
        <v>10</v>
      </c>
      <c r="D245" s="5">
        <v>43099</v>
      </c>
      <c r="E245" s="5">
        <v>43100</v>
      </c>
      <c r="F245" s="2" t="b">
        <v>1</v>
      </c>
      <c r="G245" s="2" t="s">
        <v>1747</v>
      </c>
      <c r="H245" s="2" t="s">
        <v>1748</v>
      </c>
      <c r="I245" s="2"/>
      <c r="J245" s="2" t="s">
        <v>743</v>
      </c>
      <c r="K245" s="2" t="s">
        <v>742</v>
      </c>
      <c r="L245" s="2" t="s">
        <v>305</v>
      </c>
    </row>
    <row r="246" spans="1:12" x14ac:dyDescent="0.25">
      <c r="A246" s="2">
        <v>317017</v>
      </c>
      <c r="B246" s="4" t="s">
        <v>105</v>
      </c>
      <c r="C246" s="7">
        <f>MATCH(B246, TPlaza[CLAVE], 0)</f>
        <v>53</v>
      </c>
      <c r="D246" s="5">
        <v>43101</v>
      </c>
      <c r="E246" s="5">
        <v>43122</v>
      </c>
      <c r="F246" s="2" t="b">
        <v>1</v>
      </c>
      <c r="G246" s="2" t="s">
        <v>1736</v>
      </c>
      <c r="H246" s="2" t="s">
        <v>2013</v>
      </c>
      <c r="I246" s="2"/>
      <c r="J246" s="2" t="s">
        <v>748</v>
      </c>
      <c r="K246" s="2" t="s">
        <v>747</v>
      </c>
      <c r="L246" s="2" t="s">
        <v>332</v>
      </c>
    </row>
    <row r="247" spans="1:12" x14ac:dyDescent="0.25">
      <c r="A247" s="2">
        <v>361730</v>
      </c>
      <c r="B247" s="4" t="s">
        <v>105</v>
      </c>
      <c r="C247" s="7">
        <f>MATCH(B247, TPlaza[CLAVE], 0)</f>
        <v>53</v>
      </c>
      <c r="D247" s="5">
        <v>43101</v>
      </c>
      <c r="E247" s="5">
        <v>43129</v>
      </c>
      <c r="F247" s="2" t="b">
        <v>1</v>
      </c>
      <c r="G247" s="2" t="s">
        <v>1736</v>
      </c>
      <c r="H247" s="2" t="s">
        <v>2013</v>
      </c>
      <c r="I247" s="2"/>
      <c r="J247" s="2" t="s">
        <v>751</v>
      </c>
      <c r="K247" s="2" t="s">
        <v>750</v>
      </c>
      <c r="L247" s="2" t="s">
        <v>447</v>
      </c>
    </row>
    <row r="248" spans="1:12" x14ac:dyDescent="0.25">
      <c r="A248" s="2">
        <v>150851</v>
      </c>
      <c r="B248" s="4" t="s">
        <v>1</v>
      </c>
      <c r="C248" s="7">
        <f>MATCH(B248, TPlaza[CLAVE], 0)</f>
        <v>1</v>
      </c>
      <c r="D248" s="5">
        <v>43101</v>
      </c>
      <c r="E248" s="5">
        <v>43465</v>
      </c>
      <c r="F248" s="2" t="b">
        <v>1</v>
      </c>
      <c r="G248" s="2" t="s">
        <v>1730</v>
      </c>
      <c r="H248" s="2" t="s">
        <v>1957</v>
      </c>
      <c r="I248" s="2"/>
      <c r="J248" s="2" t="s">
        <v>753</v>
      </c>
      <c r="K248" s="2" t="s">
        <v>752</v>
      </c>
      <c r="L248" s="2" t="s">
        <v>299</v>
      </c>
    </row>
    <row r="249" spans="1:12" x14ac:dyDescent="0.25">
      <c r="A249" s="2">
        <v>210154</v>
      </c>
      <c r="B249" s="4" t="s">
        <v>7</v>
      </c>
      <c r="C249" s="7">
        <f>MATCH(B249, TPlaza[CLAVE], 0)</f>
        <v>4</v>
      </c>
      <c r="D249" s="5">
        <v>43103</v>
      </c>
      <c r="E249" s="5">
        <v>43104</v>
      </c>
      <c r="F249" s="2" t="b">
        <v>1</v>
      </c>
      <c r="G249" s="2" t="s">
        <v>1747</v>
      </c>
      <c r="H249" s="2" t="s">
        <v>1748</v>
      </c>
      <c r="I249" s="2"/>
      <c r="J249" s="2" t="s">
        <v>755</v>
      </c>
      <c r="K249" s="2" t="s">
        <v>754</v>
      </c>
      <c r="L249" s="2" t="s">
        <v>300</v>
      </c>
    </row>
    <row r="250" spans="1:12" x14ac:dyDescent="0.25">
      <c r="A250" s="2">
        <v>204126</v>
      </c>
      <c r="B250" s="4" t="s">
        <v>9</v>
      </c>
      <c r="C250" s="7">
        <f>MATCH(B250, TPlaza[CLAVE], 0)</f>
        <v>5</v>
      </c>
      <c r="D250" s="5">
        <v>43101</v>
      </c>
      <c r="E250" s="5">
        <v>43102</v>
      </c>
      <c r="F250" s="2" t="b">
        <v>1</v>
      </c>
      <c r="G250" s="2" t="s">
        <v>1804</v>
      </c>
      <c r="H250" s="2" t="s">
        <v>2014</v>
      </c>
      <c r="I250" s="2"/>
      <c r="J250" s="2" t="s">
        <v>757</v>
      </c>
      <c r="K250" s="2" t="s">
        <v>756</v>
      </c>
      <c r="L250" s="2" t="s">
        <v>303</v>
      </c>
    </row>
    <row r="251" spans="1:12" x14ac:dyDescent="0.25">
      <c r="A251" s="2">
        <v>566818</v>
      </c>
      <c r="B251" s="4" t="s">
        <v>39</v>
      </c>
      <c r="C251" s="7">
        <f>MATCH(B251, TPlaza[CLAVE], 0)</f>
        <v>20</v>
      </c>
      <c r="D251" s="5">
        <v>43101</v>
      </c>
      <c r="E251" s="5">
        <v>43105</v>
      </c>
      <c r="F251" s="2" t="b">
        <v>1</v>
      </c>
      <c r="G251" s="2" t="s">
        <v>1736</v>
      </c>
      <c r="H251" s="2" t="s">
        <v>2013</v>
      </c>
      <c r="I251" s="2"/>
      <c r="J251" s="2" t="s">
        <v>762</v>
      </c>
      <c r="K251" s="2" t="s">
        <v>761</v>
      </c>
      <c r="L251" s="2" t="s">
        <v>357</v>
      </c>
    </row>
    <row r="252" spans="1:12" x14ac:dyDescent="0.25">
      <c r="A252" s="2">
        <v>549473</v>
      </c>
      <c r="B252" s="4" t="s">
        <v>79</v>
      </c>
      <c r="C252" s="7">
        <f>MATCH(B252, TPlaza[CLAVE], 0)</f>
        <v>40</v>
      </c>
      <c r="D252" s="5">
        <v>43085</v>
      </c>
      <c r="E252" s="5">
        <v>43085</v>
      </c>
      <c r="F252" s="2" t="b">
        <v>1</v>
      </c>
      <c r="G252" s="2" t="s">
        <v>2015</v>
      </c>
      <c r="H252" s="2" t="s">
        <v>2016</v>
      </c>
      <c r="I252" s="2"/>
      <c r="J252" s="2" t="s">
        <v>768</v>
      </c>
      <c r="K252" s="2" t="s">
        <v>767</v>
      </c>
      <c r="L252" s="2" t="s">
        <v>328</v>
      </c>
    </row>
    <row r="253" spans="1:12" x14ac:dyDescent="0.25">
      <c r="A253" s="2">
        <v>510225</v>
      </c>
      <c r="B253" s="4" t="s">
        <v>5</v>
      </c>
      <c r="C253" s="7">
        <f>MATCH(B253, TPlaza[CLAVE], 0)</f>
        <v>3</v>
      </c>
      <c r="D253" s="5">
        <v>43091</v>
      </c>
      <c r="E253" s="5">
        <v>43091</v>
      </c>
      <c r="F253" s="2" t="b">
        <v>0</v>
      </c>
      <c r="G253" s="2" t="s">
        <v>1747</v>
      </c>
      <c r="H253" s="2" t="s">
        <v>1775</v>
      </c>
      <c r="I253" s="2"/>
      <c r="J253" s="2" t="s">
        <v>2017</v>
      </c>
      <c r="K253" s="2" t="s">
        <v>2018</v>
      </c>
      <c r="L253" s="2" t="s">
        <v>343</v>
      </c>
    </row>
    <row r="254" spans="1:12" x14ac:dyDescent="0.25">
      <c r="A254" s="2">
        <v>510225</v>
      </c>
      <c r="B254" s="4" t="s">
        <v>5</v>
      </c>
      <c r="C254" s="7">
        <f>MATCH(B254, TPlaza[CLAVE], 0)</f>
        <v>3</v>
      </c>
      <c r="D254" s="5">
        <v>43097</v>
      </c>
      <c r="E254" s="5">
        <v>43097</v>
      </c>
      <c r="F254" s="2" t="b">
        <v>0</v>
      </c>
      <c r="G254" s="2" t="s">
        <v>1747</v>
      </c>
      <c r="H254" s="2" t="s">
        <v>1775</v>
      </c>
      <c r="I254" s="2"/>
      <c r="J254" s="2" t="s">
        <v>2019</v>
      </c>
      <c r="K254" s="2" t="s">
        <v>2020</v>
      </c>
      <c r="L254" s="2" t="s">
        <v>343</v>
      </c>
    </row>
    <row r="255" spans="1:12" x14ac:dyDescent="0.25">
      <c r="A255" s="2">
        <v>500095</v>
      </c>
      <c r="B255" s="4" t="s">
        <v>127</v>
      </c>
      <c r="C255" s="7">
        <f>MATCH(B255, TPlaza[CLAVE], 0)</f>
        <v>64</v>
      </c>
      <c r="D255" s="5">
        <v>43048</v>
      </c>
      <c r="E255" s="5">
        <v>43049</v>
      </c>
      <c r="F255" s="2" t="b">
        <v>0</v>
      </c>
      <c r="G255" s="2" t="s">
        <v>1749</v>
      </c>
      <c r="H255" s="2" t="s">
        <v>2000</v>
      </c>
      <c r="I255" s="2"/>
      <c r="J255" s="2" t="s">
        <v>2021</v>
      </c>
      <c r="K255" s="2" t="s">
        <v>2022</v>
      </c>
      <c r="L255" s="2" t="s">
        <v>391</v>
      </c>
    </row>
    <row r="256" spans="1:12" x14ac:dyDescent="0.25">
      <c r="A256" s="2">
        <v>500095</v>
      </c>
      <c r="B256" s="4" t="s">
        <v>127</v>
      </c>
      <c r="C256" s="7">
        <f>MATCH(B256, TPlaza[CLAVE], 0)</f>
        <v>64</v>
      </c>
      <c r="D256" s="5">
        <v>43053</v>
      </c>
      <c r="E256" s="5">
        <v>43055</v>
      </c>
      <c r="F256" s="2" t="b">
        <v>0</v>
      </c>
      <c r="G256" s="2" t="s">
        <v>1749</v>
      </c>
      <c r="H256" s="2" t="s">
        <v>1823</v>
      </c>
      <c r="I256" s="2"/>
      <c r="J256" s="2" t="s">
        <v>2023</v>
      </c>
      <c r="K256" s="2" t="s">
        <v>2024</v>
      </c>
      <c r="L256" s="2" t="s">
        <v>391</v>
      </c>
    </row>
    <row r="257" spans="1:12" x14ac:dyDescent="0.25">
      <c r="A257" s="2">
        <v>500095</v>
      </c>
      <c r="B257" s="4" t="s">
        <v>127</v>
      </c>
      <c r="C257" s="7">
        <f>MATCH(B257, TPlaza[CLAVE], 0)</f>
        <v>64</v>
      </c>
      <c r="D257" s="5">
        <v>43061</v>
      </c>
      <c r="E257" s="5">
        <v>43063</v>
      </c>
      <c r="F257" s="2" t="b">
        <v>0</v>
      </c>
      <c r="G257" s="2" t="s">
        <v>1749</v>
      </c>
      <c r="H257" s="2" t="s">
        <v>1823</v>
      </c>
      <c r="I257" s="2"/>
      <c r="J257" s="2" t="s">
        <v>2025</v>
      </c>
      <c r="K257" s="2" t="s">
        <v>2026</v>
      </c>
      <c r="L257" s="2" t="s">
        <v>391</v>
      </c>
    </row>
    <row r="258" spans="1:12" x14ac:dyDescent="0.25">
      <c r="A258" s="2">
        <v>500095</v>
      </c>
      <c r="B258" s="4" t="s">
        <v>127</v>
      </c>
      <c r="C258" s="7">
        <f>MATCH(B258, TPlaza[CLAVE], 0)</f>
        <v>64</v>
      </c>
      <c r="D258" s="5">
        <v>43067</v>
      </c>
      <c r="E258" s="5">
        <v>43071</v>
      </c>
      <c r="F258" s="2" t="b">
        <v>0</v>
      </c>
      <c r="G258" s="2" t="s">
        <v>1749</v>
      </c>
      <c r="H258" s="2" t="s">
        <v>1823</v>
      </c>
      <c r="I258" s="2"/>
      <c r="J258" s="2" t="s">
        <v>2027</v>
      </c>
      <c r="K258" s="2" t="s">
        <v>2028</v>
      </c>
      <c r="L258" s="2" t="s">
        <v>391</v>
      </c>
    </row>
    <row r="259" spans="1:12" x14ac:dyDescent="0.25">
      <c r="A259" s="2">
        <v>500095</v>
      </c>
      <c r="B259" s="4" t="s">
        <v>127</v>
      </c>
      <c r="C259" s="7">
        <f>MATCH(B259, TPlaza[CLAVE], 0)</f>
        <v>64</v>
      </c>
      <c r="D259" s="5">
        <v>43081</v>
      </c>
      <c r="E259" s="5">
        <v>43084</v>
      </c>
      <c r="F259" s="2" t="b">
        <v>0</v>
      </c>
      <c r="G259" s="2" t="s">
        <v>1749</v>
      </c>
      <c r="H259" s="2" t="s">
        <v>1823</v>
      </c>
      <c r="I259" s="2"/>
      <c r="J259" s="2" t="s">
        <v>2029</v>
      </c>
      <c r="K259" s="2" t="s">
        <v>2030</v>
      </c>
      <c r="L259" s="2" t="s">
        <v>391</v>
      </c>
    </row>
    <row r="260" spans="1:12" x14ac:dyDescent="0.25">
      <c r="A260" s="2">
        <v>500095</v>
      </c>
      <c r="B260" s="4" t="s">
        <v>127</v>
      </c>
      <c r="C260" s="7">
        <f>MATCH(B260, TPlaza[CLAVE], 0)</f>
        <v>64</v>
      </c>
      <c r="D260" s="5">
        <v>43096</v>
      </c>
      <c r="E260" s="5">
        <v>43098</v>
      </c>
      <c r="F260" s="2" t="b">
        <v>0</v>
      </c>
      <c r="G260" s="2" t="s">
        <v>1749</v>
      </c>
      <c r="H260" s="2" t="s">
        <v>1823</v>
      </c>
      <c r="I260" s="2"/>
      <c r="J260" s="2" t="s">
        <v>2031</v>
      </c>
      <c r="K260" s="2" t="s">
        <v>2032</v>
      </c>
      <c r="L260" s="2" t="s">
        <v>391</v>
      </c>
    </row>
    <row r="261" spans="1:12" x14ac:dyDescent="0.25">
      <c r="A261" s="2">
        <v>500095</v>
      </c>
      <c r="B261" s="4" t="s">
        <v>127</v>
      </c>
      <c r="C261" s="7">
        <f>MATCH(B261, TPlaza[CLAVE], 0)</f>
        <v>64</v>
      </c>
      <c r="D261" s="5">
        <v>43103</v>
      </c>
      <c r="E261" s="5">
        <v>43105</v>
      </c>
      <c r="F261" s="2" t="b">
        <v>0</v>
      </c>
      <c r="G261" s="2" t="s">
        <v>1749</v>
      </c>
      <c r="H261" s="2" t="s">
        <v>1823</v>
      </c>
      <c r="I261" s="2"/>
      <c r="J261" s="2" t="s">
        <v>2033</v>
      </c>
      <c r="K261" s="2" t="s">
        <v>2034</v>
      </c>
      <c r="L261" s="2" t="s">
        <v>391</v>
      </c>
    </row>
    <row r="262" spans="1:12" x14ac:dyDescent="0.25">
      <c r="A262" s="2">
        <v>307452</v>
      </c>
      <c r="B262" s="4" t="s">
        <v>35</v>
      </c>
      <c r="C262" s="7">
        <f>MATCH(B262, TPlaza[CLAVE], 0)</f>
        <v>18</v>
      </c>
      <c r="D262" s="5">
        <v>43103</v>
      </c>
      <c r="E262" s="5">
        <v>43106</v>
      </c>
      <c r="F262" s="2" t="b">
        <v>0</v>
      </c>
      <c r="G262" s="2" t="s">
        <v>1749</v>
      </c>
      <c r="H262" s="2" t="s">
        <v>2035</v>
      </c>
      <c r="I262" s="2"/>
      <c r="J262" s="2" t="s">
        <v>2036</v>
      </c>
      <c r="K262" s="2" t="s">
        <v>2037</v>
      </c>
      <c r="L262" s="2" t="s">
        <v>313</v>
      </c>
    </row>
    <row r="263" spans="1:12" x14ac:dyDescent="0.25">
      <c r="A263" s="2">
        <v>502171</v>
      </c>
      <c r="B263" s="4" t="s">
        <v>47</v>
      </c>
      <c r="C263" s="7">
        <f>MATCH(B263, TPlaza[CLAVE], 0)</f>
        <v>24</v>
      </c>
      <c r="D263" s="5">
        <v>43103</v>
      </c>
      <c r="E263" s="5">
        <v>43106</v>
      </c>
      <c r="F263" s="2" t="b">
        <v>0</v>
      </c>
      <c r="G263" s="2" t="s">
        <v>1749</v>
      </c>
      <c r="H263" s="2" t="s">
        <v>2035</v>
      </c>
      <c r="I263" s="2"/>
      <c r="J263" s="2" t="s">
        <v>2038</v>
      </c>
      <c r="K263" s="2" t="s">
        <v>2039</v>
      </c>
      <c r="L263" s="2" t="s">
        <v>339</v>
      </c>
    </row>
    <row r="264" spans="1:12" x14ac:dyDescent="0.25">
      <c r="A264" s="2">
        <v>633190</v>
      </c>
      <c r="B264" s="4" t="s">
        <v>19</v>
      </c>
      <c r="C264" s="7">
        <f>MATCH(B264, TPlaza[CLAVE], 0)</f>
        <v>10</v>
      </c>
      <c r="D264" s="5">
        <v>43103</v>
      </c>
      <c r="E264" s="5">
        <v>43105</v>
      </c>
      <c r="F264" s="2" t="b">
        <v>0</v>
      </c>
      <c r="G264" s="2" t="s">
        <v>1749</v>
      </c>
      <c r="H264" s="2" t="s">
        <v>2035</v>
      </c>
      <c r="I264" s="2"/>
      <c r="J264" s="2" t="s">
        <v>2040</v>
      </c>
      <c r="K264" s="2" t="s">
        <v>2041</v>
      </c>
      <c r="L264" s="2" t="s">
        <v>305</v>
      </c>
    </row>
    <row r="265" spans="1:12" x14ac:dyDescent="0.25">
      <c r="A265" s="2">
        <v>574454</v>
      </c>
      <c r="B265" s="4" t="s">
        <v>57</v>
      </c>
      <c r="C265" s="7">
        <f>MATCH(B265, TPlaza[CLAVE], 0)</f>
        <v>29</v>
      </c>
      <c r="D265" s="5">
        <v>43103</v>
      </c>
      <c r="E265" s="5">
        <v>43105</v>
      </c>
      <c r="F265" s="2" t="b">
        <v>0</v>
      </c>
      <c r="G265" s="2" t="s">
        <v>1749</v>
      </c>
      <c r="H265" s="2" t="s">
        <v>2035</v>
      </c>
      <c r="I265" s="2"/>
      <c r="J265" s="2" t="s">
        <v>2042</v>
      </c>
      <c r="K265" s="2" t="s">
        <v>2043</v>
      </c>
      <c r="L265" s="2" t="s">
        <v>583</v>
      </c>
    </row>
    <row r="266" spans="1:12" x14ac:dyDescent="0.25">
      <c r="A266" s="2">
        <v>549473</v>
      </c>
      <c r="B266" s="4" t="s">
        <v>79</v>
      </c>
      <c r="C266" s="7">
        <f>MATCH(B266, TPlaza[CLAVE], 0)</f>
        <v>40</v>
      </c>
      <c r="D266" s="5">
        <v>43101</v>
      </c>
      <c r="E266" s="5">
        <v>43115</v>
      </c>
      <c r="F266" s="2" t="b">
        <v>1</v>
      </c>
      <c r="G266" s="2" t="s">
        <v>1736</v>
      </c>
      <c r="H266" s="2" t="s">
        <v>2013</v>
      </c>
      <c r="I266" s="2"/>
      <c r="J266" s="2" t="s">
        <v>774</v>
      </c>
      <c r="K266" s="2" t="s">
        <v>773</v>
      </c>
      <c r="L266" s="2" t="s">
        <v>328</v>
      </c>
    </row>
    <row r="267" spans="1:12" x14ac:dyDescent="0.25">
      <c r="A267" s="2">
        <v>652482</v>
      </c>
      <c r="B267" s="4" t="s">
        <v>111</v>
      </c>
      <c r="C267" s="7">
        <f>MATCH(B267, TPlaza[CLAVE], 0)</f>
        <v>56</v>
      </c>
      <c r="D267" s="5">
        <v>42766</v>
      </c>
      <c r="E267" s="5">
        <v>43122</v>
      </c>
      <c r="F267" s="2" t="b">
        <v>1</v>
      </c>
      <c r="G267" s="2" t="s">
        <v>1736</v>
      </c>
      <c r="H267" s="2" t="s">
        <v>2013</v>
      </c>
      <c r="I267" s="2"/>
      <c r="J267" s="2" t="s">
        <v>776</v>
      </c>
      <c r="K267" s="2" t="s">
        <v>775</v>
      </c>
      <c r="L267" s="2" t="s">
        <v>331</v>
      </c>
    </row>
    <row r="268" spans="1:12" x14ac:dyDescent="0.25">
      <c r="A268" s="2">
        <v>210154</v>
      </c>
      <c r="B268" s="4" t="s">
        <v>7</v>
      </c>
      <c r="C268" s="7">
        <f>MATCH(B268, TPlaza[CLAVE], 0)</f>
        <v>4</v>
      </c>
      <c r="D268" s="5">
        <v>43106</v>
      </c>
      <c r="E268" s="5">
        <v>43141</v>
      </c>
      <c r="F268" s="2" t="b">
        <v>1</v>
      </c>
      <c r="G268" s="2" t="s">
        <v>1736</v>
      </c>
      <c r="H268" s="2" t="s">
        <v>1739</v>
      </c>
      <c r="I268" s="2"/>
      <c r="J268" s="2" t="s">
        <v>779</v>
      </c>
      <c r="K268" s="2" t="s">
        <v>778</v>
      </c>
      <c r="L268" s="2" t="s">
        <v>300</v>
      </c>
    </row>
    <row r="269" spans="1:12" x14ac:dyDescent="0.25">
      <c r="A269" s="2">
        <v>307452</v>
      </c>
      <c r="B269" s="4" t="s">
        <v>35</v>
      </c>
      <c r="C269" s="7">
        <f>MATCH(B269, TPlaza[CLAVE], 0)</f>
        <v>18</v>
      </c>
      <c r="D269" s="5">
        <v>43110</v>
      </c>
      <c r="E269" s="5">
        <v>43112</v>
      </c>
      <c r="F269" s="2" t="b">
        <v>0</v>
      </c>
      <c r="G269" s="2" t="s">
        <v>1749</v>
      </c>
      <c r="H269" s="2" t="s">
        <v>1963</v>
      </c>
      <c r="I269" s="2"/>
      <c r="J269" s="2" t="s">
        <v>2044</v>
      </c>
      <c r="K269" s="2" t="s">
        <v>2045</v>
      </c>
      <c r="L269" s="2" t="s">
        <v>313</v>
      </c>
    </row>
    <row r="270" spans="1:12" x14ac:dyDescent="0.25">
      <c r="A270" s="2">
        <v>502171</v>
      </c>
      <c r="B270" s="4" t="s">
        <v>47</v>
      </c>
      <c r="C270" s="7">
        <f>MATCH(B270, TPlaza[CLAVE], 0)</f>
        <v>24</v>
      </c>
      <c r="D270" s="5">
        <v>43110</v>
      </c>
      <c r="E270" s="5">
        <v>43112</v>
      </c>
      <c r="F270" s="2" t="b">
        <v>1</v>
      </c>
      <c r="G270" s="2" t="s">
        <v>1749</v>
      </c>
      <c r="H270" s="2" t="s">
        <v>1963</v>
      </c>
      <c r="I270" s="2"/>
      <c r="J270" s="2" t="s">
        <v>781</v>
      </c>
      <c r="K270" s="2" t="s">
        <v>780</v>
      </c>
      <c r="L270" s="2" t="s">
        <v>339</v>
      </c>
    </row>
    <row r="271" spans="1:12" x14ac:dyDescent="0.25">
      <c r="A271" s="2">
        <v>633190</v>
      </c>
      <c r="B271" s="4" t="s">
        <v>19</v>
      </c>
      <c r="C271" s="7">
        <f>MATCH(B271, TPlaza[CLAVE], 0)</f>
        <v>10</v>
      </c>
      <c r="D271" s="5">
        <v>43110</v>
      </c>
      <c r="E271" s="5">
        <v>43112</v>
      </c>
      <c r="F271" s="2" t="b">
        <v>0</v>
      </c>
      <c r="G271" s="2" t="s">
        <v>1749</v>
      </c>
      <c r="H271" s="2" t="s">
        <v>1963</v>
      </c>
      <c r="I271" s="2"/>
      <c r="J271" s="2" t="s">
        <v>2046</v>
      </c>
      <c r="K271" s="2" t="s">
        <v>2047</v>
      </c>
      <c r="L271" s="2" t="s">
        <v>305</v>
      </c>
    </row>
    <row r="272" spans="1:12" x14ac:dyDescent="0.25">
      <c r="A272" s="2">
        <v>574454</v>
      </c>
      <c r="B272" s="4" t="s">
        <v>57</v>
      </c>
      <c r="C272" s="7">
        <f>MATCH(B272, TPlaza[CLAVE], 0)</f>
        <v>29</v>
      </c>
      <c r="D272" s="5">
        <v>43110</v>
      </c>
      <c r="E272" s="5">
        <v>43112</v>
      </c>
      <c r="F272" s="2" t="b">
        <v>0</v>
      </c>
      <c r="G272" s="2" t="s">
        <v>1749</v>
      </c>
      <c r="H272" s="2" t="s">
        <v>1963</v>
      </c>
      <c r="I272" s="2"/>
      <c r="J272" s="2" t="s">
        <v>2048</v>
      </c>
      <c r="K272" s="2" t="s">
        <v>2049</v>
      </c>
      <c r="L272" s="2" t="s">
        <v>583</v>
      </c>
    </row>
    <row r="273" spans="1:12" x14ac:dyDescent="0.25">
      <c r="A273" s="2">
        <v>500095</v>
      </c>
      <c r="B273" s="4" t="s">
        <v>127</v>
      </c>
      <c r="C273" s="7">
        <f>MATCH(B273, TPlaza[CLAVE], 0)</f>
        <v>64</v>
      </c>
      <c r="D273" s="5">
        <v>43109</v>
      </c>
      <c r="E273" s="5">
        <v>43111</v>
      </c>
      <c r="F273" s="2" t="b">
        <v>0</v>
      </c>
      <c r="G273" s="2" t="s">
        <v>1749</v>
      </c>
      <c r="H273" s="2" t="s">
        <v>1823</v>
      </c>
      <c r="I273" s="2"/>
      <c r="J273" s="2" t="s">
        <v>2050</v>
      </c>
      <c r="K273" s="2" t="s">
        <v>2051</v>
      </c>
      <c r="L273" s="2" t="s">
        <v>391</v>
      </c>
    </row>
    <row r="274" spans="1:12" x14ac:dyDescent="0.25">
      <c r="A274" s="2">
        <v>312010</v>
      </c>
      <c r="B274" s="4" t="s">
        <v>33</v>
      </c>
      <c r="C274" s="7">
        <f>MATCH(B274, TPlaza[CLAVE], 0)</f>
        <v>17</v>
      </c>
      <c r="D274" s="5">
        <v>43109</v>
      </c>
      <c r="E274" s="5">
        <v>43111</v>
      </c>
      <c r="F274" s="2" t="b">
        <v>0</v>
      </c>
      <c r="G274" s="2" t="s">
        <v>1749</v>
      </c>
      <c r="H274" s="2" t="s">
        <v>2052</v>
      </c>
      <c r="I274" s="2"/>
      <c r="J274" s="2" t="s">
        <v>2053</v>
      </c>
      <c r="K274" s="2" t="s">
        <v>2054</v>
      </c>
      <c r="L274" s="2" t="s">
        <v>514</v>
      </c>
    </row>
    <row r="275" spans="1:12" x14ac:dyDescent="0.25">
      <c r="A275" s="2">
        <v>466603</v>
      </c>
      <c r="B275" s="4" t="s">
        <v>137</v>
      </c>
      <c r="C275" s="7">
        <f>MATCH(B275, TPlaza[CLAVE], 0)</f>
        <v>69</v>
      </c>
      <c r="D275" s="5">
        <v>43109</v>
      </c>
      <c r="E275" s="5">
        <v>43111</v>
      </c>
      <c r="F275" s="2" t="b">
        <v>0</v>
      </c>
      <c r="G275" s="2" t="s">
        <v>1749</v>
      </c>
      <c r="H275" s="2" t="s">
        <v>2052</v>
      </c>
      <c r="I275" s="2"/>
      <c r="J275" s="2" t="s">
        <v>2055</v>
      </c>
      <c r="K275" s="2" t="s">
        <v>2056</v>
      </c>
      <c r="L275" s="2" t="s">
        <v>376</v>
      </c>
    </row>
    <row r="276" spans="1:12" x14ac:dyDescent="0.25">
      <c r="A276" s="2">
        <v>204126</v>
      </c>
      <c r="B276" s="4" t="s">
        <v>9</v>
      </c>
      <c r="C276" s="7">
        <f>MATCH(B276, TPlaza[CLAVE], 0)</f>
        <v>5</v>
      </c>
      <c r="D276" s="5">
        <v>43103</v>
      </c>
      <c r="E276" s="5">
        <v>43105</v>
      </c>
      <c r="F276" s="2" t="b">
        <v>1</v>
      </c>
      <c r="G276" s="2" t="s">
        <v>1747</v>
      </c>
      <c r="H276" s="2" t="s">
        <v>2057</v>
      </c>
      <c r="I276" s="2"/>
      <c r="J276" s="2" t="s">
        <v>785</v>
      </c>
      <c r="K276" s="2" t="s">
        <v>784</v>
      </c>
      <c r="L276" s="2" t="s">
        <v>303</v>
      </c>
    </row>
    <row r="277" spans="1:12" x14ac:dyDescent="0.25">
      <c r="A277" s="2">
        <v>542634</v>
      </c>
      <c r="B277" s="4" t="s">
        <v>141</v>
      </c>
      <c r="C277" s="7">
        <f>MATCH(B277, TPlaza[CLAVE], 0)</f>
        <v>71</v>
      </c>
      <c r="D277" s="5">
        <v>43115</v>
      </c>
      <c r="E277" s="5">
        <v>43139</v>
      </c>
      <c r="F277" s="2" t="b">
        <v>1</v>
      </c>
      <c r="G277" s="2" t="s">
        <v>1736</v>
      </c>
      <c r="H277" s="2" t="s">
        <v>2058</v>
      </c>
      <c r="I277" s="2"/>
      <c r="J277" s="2" t="s">
        <v>787</v>
      </c>
      <c r="K277" s="2" t="s">
        <v>786</v>
      </c>
      <c r="L277" s="2" t="s">
        <v>358</v>
      </c>
    </row>
    <row r="278" spans="1:12" x14ac:dyDescent="0.25">
      <c r="A278" s="2">
        <v>307452</v>
      </c>
      <c r="B278" s="4" t="s">
        <v>35</v>
      </c>
      <c r="C278" s="7">
        <f>MATCH(B278, TPlaza[CLAVE], 0)</f>
        <v>18</v>
      </c>
      <c r="D278" s="5">
        <v>43116</v>
      </c>
      <c r="E278" s="5">
        <v>43121</v>
      </c>
      <c r="F278" s="2" t="b">
        <v>1</v>
      </c>
      <c r="G278" s="2" t="s">
        <v>1749</v>
      </c>
      <c r="H278" s="2" t="s">
        <v>1760</v>
      </c>
      <c r="I278" s="2"/>
      <c r="J278" s="2" t="s">
        <v>789</v>
      </c>
      <c r="K278" s="2" t="s">
        <v>788</v>
      </c>
      <c r="L278" s="2" t="s">
        <v>313</v>
      </c>
    </row>
    <row r="279" spans="1:12" x14ac:dyDescent="0.25">
      <c r="A279" s="2">
        <v>567997</v>
      </c>
      <c r="B279" s="4" t="s">
        <v>55</v>
      </c>
      <c r="C279" s="7">
        <f>MATCH(B279, TPlaza[CLAVE], 0)</f>
        <v>28</v>
      </c>
      <c r="D279" s="5">
        <v>43116</v>
      </c>
      <c r="E279" s="5">
        <v>43121</v>
      </c>
      <c r="F279" s="2" t="b">
        <v>1</v>
      </c>
      <c r="G279" s="2" t="s">
        <v>1749</v>
      </c>
      <c r="H279" s="2" t="s">
        <v>1760</v>
      </c>
      <c r="I279" s="2"/>
      <c r="J279" s="2" t="s">
        <v>791</v>
      </c>
      <c r="K279" s="2" t="s">
        <v>790</v>
      </c>
      <c r="L279" s="2" t="s">
        <v>342</v>
      </c>
    </row>
    <row r="280" spans="1:12" x14ac:dyDescent="0.25">
      <c r="A280" s="2">
        <v>500095</v>
      </c>
      <c r="B280" s="4" t="s">
        <v>127</v>
      </c>
      <c r="C280" s="7">
        <f>MATCH(B280, TPlaza[CLAVE], 0)</f>
        <v>64</v>
      </c>
      <c r="D280" s="5">
        <v>43116</v>
      </c>
      <c r="E280" s="5">
        <v>43118</v>
      </c>
      <c r="F280" s="2" t="b">
        <v>0</v>
      </c>
      <c r="G280" s="2" t="s">
        <v>1749</v>
      </c>
      <c r="H280" s="2" t="s">
        <v>2059</v>
      </c>
      <c r="I280" s="2"/>
      <c r="J280" s="2" t="s">
        <v>2060</v>
      </c>
      <c r="K280" s="2" t="s">
        <v>2061</v>
      </c>
      <c r="L280" s="2" t="s">
        <v>391</v>
      </c>
    </row>
    <row r="281" spans="1:12" x14ac:dyDescent="0.25">
      <c r="A281" s="2">
        <v>490746</v>
      </c>
      <c r="B281" s="4" t="s">
        <v>27</v>
      </c>
      <c r="C281" s="7">
        <f>MATCH(B281, TPlaza[CLAVE], 0)</f>
        <v>14</v>
      </c>
      <c r="D281" s="5">
        <v>43118</v>
      </c>
      <c r="E281" s="5">
        <v>43120</v>
      </c>
      <c r="F281" s="2" t="b">
        <v>0</v>
      </c>
      <c r="G281" s="2" t="s">
        <v>1749</v>
      </c>
      <c r="H281" s="2" t="s">
        <v>2062</v>
      </c>
      <c r="I281" s="2"/>
      <c r="J281" s="2" t="s">
        <v>2063</v>
      </c>
      <c r="K281" s="2" t="s">
        <v>2064</v>
      </c>
      <c r="L281" s="2" t="s">
        <v>350</v>
      </c>
    </row>
    <row r="282" spans="1:12" x14ac:dyDescent="0.25">
      <c r="A282" s="2">
        <v>582776</v>
      </c>
      <c r="B282" s="4" t="s">
        <v>67</v>
      </c>
      <c r="C282" s="7">
        <f>MATCH(B282, TPlaza[CLAVE], 0)</f>
        <v>34</v>
      </c>
      <c r="D282" s="5">
        <v>43118</v>
      </c>
      <c r="E282" s="5">
        <v>43120</v>
      </c>
      <c r="F282" s="2" t="b">
        <v>0</v>
      </c>
      <c r="G282" s="2" t="s">
        <v>1749</v>
      </c>
      <c r="H282" s="2" t="s">
        <v>2062</v>
      </c>
      <c r="I282" s="2"/>
      <c r="J282" s="2" t="s">
        <v>2065</v>
      </c>
      <c r="K282" s="2" t="s">
        <v>2066</v>
      </c>
      <c r="L282" s="2" t="s">
        <v>340</v>
      </c>
    </row>
    <row r="283" spans="1:12" x14ac:dyDescent="0.25">
      <c r="A283" s="2">
        <v>307452</v>
      </c>
      <c r="B283" s="4" t="s">
        <v>35</v>
      </c>
      <c r="C283" s="7">
        <f>MATCH(B283, TPlaza[CLAVE], 0)</f>
        <v>18</v>
      </c>
      <c r="D283" s="5">
        <v>43122</v>
      </c>
      <c r="E283" s="5">
        <v>43128</v>
      </c>
      <c r="F283" s="2" t="b">
        <v>0</v>
      </c>
      <c r="G283" s="2" t="s">
        <v>1749</v>
      </c>
      <c r="H283" s="2" t="s">
        <v>1760</v>
      </c>
      <c r="I283" s="2"/>
      <c r="J283" s="2" t="s">
        <v>2067</v>
      </c>
      <c r="K283" s="2" t="s">
        <v>2068</v>
      </c>
      <c r="L283" s="2" t="s">
        <v>313</v>
      </c>
    </row>
    <row r="284" spans="1:12" x14ac:dyDescent="0.25">
      <c r="A284" s="2">
        <v>567997</v>
      </c>
      <c r="B284" s="4" t="s">
        <v>55</v>
      </c>
      <c r="C284" s="7">
        <f>MATCH(B284, TPlaza[CLAVE], 0)</f>
        <v>28</v>
      </c>
      <c r="D284" s="5">
        <v>43122</v>
      </c>
      <c r="E284" s="5">
        <v>43128</v>
      </c>
      <c r="F284" s="2" t="b">
        <v>1</v>
      </c>
      <c r="G284" s="2" t="s">
        <v>1749</v>
      </c>
      <c r="H284" s="2" t="s">
        <v>1760</v>
      </c>
      <c r="I284" s="2"/>
      <c r="J284" s="2" t="s">
        <v>794</v>
      </c>
      <c r="K284" s="2" t="s">
        <v>793</v>
      </c>
      <c r="L284" s="2" t="s">
        <v>342</v>
      </c>
    </row>
    <row r="285" spans="1:12" x14ac:dyDescent="0.25">
      <c r="A285" s="2">
        <v>204126</v>
      </c>
      <c r="B285" s="4" t="s">
        <v>9</v>
      </c>
      <c r="C285" s="7">
        <f>MATCH(B285, TPlaza[CLAVE], 0)</f>
        <v>5</v>
      </c>
      <c r="D285" s="5">
        <v>43121</v>
      </c>
      <c r="E285" s="5">
        <v>43123</v>
      </c>
      <c r="F285" s="2" t="b">
        <v>0</v>
      </c>
      <c r="G285" s="2" t="s">
        <v>1749</v>
      </c>
      <c r="H285" s="2" t="s">
        <v>2069</v>
      </c>
      <c r="I285" s="2"/>
      <c r="J285" s="2" t="s">
        <v>2070</v>
      </c>
      <c r="K285" s="2" t="s">
        <v>2071</v>
      </c>
      <c r="L285" s="2" t="s">
        <v>303</v>
      </c>
    </row>
    <row r="286" spans="1:12" x14ac:dyDescent="0.25">
      <c r="A286" s="2">
        <v>490746</v>
      </c>
      <c r="B286" s="4" t="s">
        <v>27</v>
      </c>
      <c r="C286" s="7">
        <f>MATCH(B286, TPlaza[CLAVE], 0)</f>
        <v>14</v>
      </c>
      <c r="D286" s="5">
        <v>43124</v>
      </c>
      <c r="E286" s="5">
        <v>43127</v>
      </c>
      <c r="F286" s="2" t="b">
        <v>0</v>
      </c>
      <c r="G286" s="2" t="s">
        <v>1749</v>
      </c>
      <c r="H286" s="2" t="s">
        <v>1760</v>
      </c>
      <c r="I286" s="2"/>
      <c r="J286" s="2" t="s">
        <v>2072</v>
      </c>
      <c r="K286" s="2" t="s">
        <v>2073</v>
      </c>
      <c r="L286" s="2" t="s">
        <v>350</v>
      </c>
    </row>
    <row r="287" spans="1:12" x14ac:dyDescent="0.25">
      <c r="A287" s="2">
        <v>502171</v>
      </c>
      <c r="B287" s="4" t="s">
        <v>61</v>
      </c>
      <c r="C287" s="7">
        <f>MATCH(B287, TPlaza[CLAVE], 0)</f>
        <v>31</v>
      </c>
      <c r="D287" s="5">
        <v>43124</v>
      </c>
      <c r="E287" s="5">
        <v>43127</v>
      </c>
      <c r="F287" s="2" t="b">
        <v>0</v>
      </c>
      <c r="G287" s="2" t="s">
        <v>1749</v>
      </c>
      <c r="H287" s="2" t="s">
        <v>1760</v>
      </c>
      <c r="I287" s="2"/>
      <c r="J287" s="2" t="s">
        <v>797</v>
      </c>
      <c r="K287" s="2" t="s">
        <v>796</v>
      </c>
      <c r="L287" s="2" t="s">
        <v>339</v>
      </c>
    </row>
    <row r="288" spans="1:12" x14ac:dyDescent="0.25">
      <c r="A288" s="2">
        <v>500095</v>
      </c>
      <c r="B288" s="4" t="s">
        <v>127</v>
      </c>
      <c r="C288" s="7">
        <f>MATCH(B288, TPlaza[CLAVE], 0)</f>
        <v>64</v>
      </c>
      <c r="D288" s="5">
        <v>43123</v>
      </c>
      <c r="E288" s="5">
        <v>43125</v>
      </c>
      <c r="F288" s="2" t="b">
        <v>0</v>
      </c>
      <c r="G288" s="2" t="s">
        <v>1749</v>
      </c>
      <c r="H288" s="2" t="s">
        <v>1823</v>
      </c>
      <c r="I288" s="2"/>
      <c r="J288" s="2" t="s">
        <v>2074</v>
      </c>
      <c r="K288" s="2" t="s">
        <v>2075</v>
      </c>
      <c r="L288" s="2" t="s">
        <v>391</v>
      </c>
    </row>
    <row r="289" spans="1:12" x14ac:dyDescent="0.25">
      <c r="A289" s="2">
        <v>860778</v>
      </c>
      <c r="B289" s="4" t="s">
        <v>81</v>
      </c>
      <c r="C289" s="7">
        <f>MATCH(B289, TPlaza[CLAVE], 0)</f>
        <v>41</v>
      </c>
      <c r="D289" s="5">
        <v>43126</v>
      </c>
      <c r="E289" s="5">
        <v>43128</v>
      </c>
      <c r="F289" s="2" t="b">
        <v>1</v>
      </c>
      <c r="G289" s="2" t="s">
        <v>1747</v>
      </c>
      <c r="H289" s="2" t="s">
        <v>1748</v>
      </c>
      <c r="I289" s="2"/>
      <c r="J289" s="2" t="s">
        <v>800</v>
      </c>
      <c r="K289" s="2" t="s">
        <v>799</v>
      </c>
      <c r="L289" s="2" t="s">
        <v>324</v>
      </c>
    </row>
    <row r="290" spans="1:12" x14ac:dyDescent="0.25">
      <c r="A290" s="2">
        <v>307452</v>
      </c>
      <c r="B290" s="4" t="s">
        <v>35</v>
      </c>
      <c r="C290" s="7">
        <f>MATCH(B290, TPlaza[CLAVE], 0)</f>
        <v>18</v>
      </c>
      <c r="D290" s="5">
        <v>43129</v>
      </c>
      <c r="E290" s="5">
        <v>43135</v>
      </c>
      <c r="F290" s="2" t="b">
        <v>1</v>
      </c>
      <c r="G290" s="2" t="s">
        <v>1749</v>
      </c>
      <c r="H290" s="2" t="s">
        <v>1760</v>
      </c>
      <c r="I290" s="2"/>
      <c r="J290" s="2" t="s">
        <v>822</v>
      </c>
      <c r="K290" s="2" t="s">
        <v>821</v>
      </c>
      <c r="L290" s="2" t="s">
        <v>313</v>
      </c>
    </row>
    <row r="291" spans="1:12" x14ac:dyDescent="0.25">
      <c r="A291" s="2">
        <v>582776</v>
      </c>
      <c r="B291" s="4" t="s">
        <v>67</v>
      </c>
      <c r="C291" s="7">
        <f>MATCH(B291, TPlaza[CLAVE], 0)</f>
        <v>34</v>
      </c>
      <c r="D291" s="5">
        <v>43129</v>
      </c>
      <c r="E291" s="5">
        <v>43135</v>
      </c>
      <c r="F291" s="2" t="b">
        <v>1</v>
      </c>
      <c r="G291" s="2" t="s">
        <v>1749</v>
      </c>
      <c r="H291" s="2" t="s">
        <v>1760</v>
      </c>
      <c r="I291" s="2"/>
      <c r="J291" s="2" t="s">
        <v>816</v>
      </c>
      <c r="K291" s="2" t="s">
        <v>815</v>
      </c>
      <c r="L291" s="2" t="s">
        <v>340</v>
      </c>
    </row>
    <row r="292" spans="1:12" x14ac:dyDescent="0.25">
      <c r="A292" s="2">
        <v>312010</v>
      </c>
      <c r="B292" s="4" t="s">
        <v>33</v>
      </c>
      <c r="C292" s="7">
        <f>MATCH(B292, TPlaza[CLAVE], 0)</f>
        <v>17</v>
      </c>
      <c r="D292" s="5">
        <v>43129</v>
      </c>
      <c r="E292" s="5">
        <v>43131</v>
      </c>
      <c r="F292" s="2" t="b">
        <v>0</v>
      </c>
      <c r="G292" s="2" t="s">
        <v>1749</v>
      </c>
      <c r="H292" s="2" t="s">
        <v>2076</v>
      </c>
      <c r="I292" s="2"/>
      <c r="J292" s="2" t="s">
        <v>2077</v>
      </c>
      <c r="K292" s="2" t="s">
        <v>2078</v>
      </c>
      <c r="L292" s="2" t="s">
        <v>514</v>
      </c>
    </row>
    <row r="293" spans="1:12" x14ac:dyDescent="0.25">
      <c r="A293" s="2">
        <v>490746</v>
      </c>
      <c r="B293" s="4" t="s">
        <v>27</v>
      </c>
      <c r="C293" s="7">
        <f>MATCH(B293, TPlaza[CLAVE], 0)</f>
        <v>14</v>
      </c>
      <c r="D293" s="5">
        <v>43128</v>
      </c>
      <c r="E293" s="5">
        <v>43134</v>
      </c>
      <c r="F293" s="2" t="b">
        <v>1</v>
      </c>
      <c r="G293" s="2" t="s">
        <v>1749</v>
      </c>
      <c r="H293" s="2" t="s">
        <v>1760</v>
      </c>
      <c r="I293" s="2"/>
      <c r="J293" s="2" t="s">
        <v>819</v>
      </c>
      <c r="K293" s="2" t="s">
        <v>818</v>
      </c>
      <c r="L293" s="2" t="s">
        <v>350</v>
      </c>
    </row>
    <row r="294" spans="1:12" x14ac:dyDescent="0.25">
      <c r="A294" s="2">
        <v>502171</v>
      </c>
      <c r="B294" s="4" t="s">
        <v>61</v>
      </c>
      <c r="C294" s="7">
        <f>MATCH(B294, TPlaza[CLAVE], 0)</f>
        <v>31</v>
      </c>
      <c r="D294" s="5">
        <v>43128</v>
      </c>
      <c r="E294" s="5">
        <v>43134</v>
      </c>
      <c r="F294" s="2" t="b">
        <v>1</v>
      </c>
      <c r="G294" s="2" t="s">
        <v>1749</v>
      </c>
      <c r="H294" s="2" t="s">
        <v>1760</v>
      </c>
      <c r="I294" s="2"/>
      <c r="J294" s="2" t="s">
        <v>824</v>
      </c>
      <c r="K294" s="2" t="s">
        <v>823</v>
      </c>
      <c r="L294" s="2" t="s">
        <v>339</v>
      </c>
    </row>
    <row r="295" spans="1:12" x14ac:dyDescent="0.25">
      <c r="A295" s="2">
        <v>633190</v>
      </c>
      <c r="B295" s="4" t="s">
        <v>19</v>
      </c>
      <c r="C295" s="7">
        <f>MATCH(B295, TPlaza[CLAVE], 0)</f>
        <v>10</v>
      </c>
      <c r="D295" s="5">
        <v>43129</v>
      </c>
      <c r="E295" s="5">
        <v>43134</v>
      </c>
      <c r="F295" s="2" t="b">
        <v>0</v>
      </c>
      <c r="G295" s="2" t="s">
        <v>1749</v>
      </c>
      <c r="H295" s="2" t="s">
        <v>2079</v>
      </c>
      <c r="I295" s="2"/>
      <c r="J295" s="2" t="s">
        <v>2080</v>
      </c>
      <c r="K295" s="2" t="s">
        <v>2081</v>
      </c>
      <c r="L295" s="2" t="s">
        <v>305</v>
      </c>
    </row>
    <row r="296" spans="1:12" x14ac:dyDescent="0.25">
      <c r="A296" s="2">
        <v>574454</v>
      </c>
      <c r="B296" s="4" t="s">
        <v>57</v>
      </c>
      <c r="C296" s="7">
        <f>MATCH(B296, TPlaza[CLAVE], 0)</f>
        <v>29</v>
      </c>
      <c r="D296" s="5">
        <v>43129</v>
      </c>
      <c r="E296" s="5">
        <v>43134</v>
      </c>
      <c r="F296" s="2" t="b">
        <v>0</v>
      </c>
      <c r="G296" s="2" t="s">
        <v>1749</v>
      </c>
      <c r="H296" s="2" t="s">
        <v>2079</v>
      </c>
      <c r="I296" s="2"/>
      <c r="J296" s="2" t="s">
        <v>2082</v>
      </c>
      <c r="K296" s="2" t="s">
        <v>2083</v>
      </c>
      <c r="L296" s="2" t="s">
        <v>583</v>
      </c>
    </row>
    <row r="297" spans="1:12" x14ac:dyDescent="0.25">
      <c r="A297" s="2">
        <v>327144</v>
      </c>
      <c r="B297" s="4" t="s">
        <v>15</v>
      </c>
      <c r="C297" s="7">
        <f>MATCH(B297, TPlaza[CLAVE], 0)</f>
        <v>8</v>
      </c>
      <c r="D297" s="5">
        <v>43130</v>
      </c>
      <c r="E297" s="5">
        <v>43133</v>
      </c>
      <c r="F297" s="2" t="b">
        <v>1</v>
      </c>
      <c r="G297" s="2" t="s">
        <v>1749</v>
      </c>
      <c r="H297" s="2" t="s">
        <v>2079</v>
      </c>
      <c r="I297" s="2"/>
      <c r="J297" s="2" t="s">
        <v>826</v>
      </c>
      <c r="K297" s="2" t="s">
        <v>825</v>
      </c>
      <c r="L297" s="2" t="s">
        <v>309</v>
      </c>
    </row>
    <row r="298" spans="1:12" x14ac:dyDescent="0.25">
      <c r="A298" s="2">
        <v>426226</v>
      </c>
      <c r="B298" s="4" t="s">
        <v>47</v>
      </c>
      <c r="C298" s="7">
        <f>MATCH(B298, TPlaza[CLAVE], 0)</f>
        <v>24</v>
      </c>
      <c r="D298" s="5">
        <v>43130</v>
      </c>
      <c r="E298" s="5">
        <v>43133</v>
      </c>
      <c r="F298" s="2" t="b">
        <v>1</v>
      </c>
      <c r="G298" s="2" t="s">
        <v>1749</v>
      </c>
      <c r="H298" s="2" t="s">
        <v>2079</v>
      </c>
      <c r="I298" s="2"/>
      <c r="J298" s="2" t="s">
        <v>829</v>
      </c>
      <c r="K298" s="2" t="s">
        <v>828</v>
      </c>
      <c r="L298" s="2" t="s">
        <v>336</v>
      </c>
    </row>
    <row r="299" spans="1:12" x14ac:dyDescent="0.25">
      <c r="A299" s="2">
        <v>435741</v>
      </c>
      <c r="B299" s="4" t="s">
        <v>25</v>
      </c>
      <c r="C299" s="7">
        <f>MATCH(B299, TPlaza[CLAVE], 0)</f>
        <v>13</v>
      </c>
      <c r="D299" s="5">
        <v>43130</v>
      </c>
      <c r="E299" s="5">
        <v>43133</v>
      </c>
      <c r="F299" s="2" t="b">
        <v>0</v>
      </c>
      <c r="G299" s="2" t="s">
        <v>1749</v>
      </c>
      <c r="H299" s="2" t="s">
        <v>2079</v>
      </c>
      <c r="I299" s="2"/>
      <c r="J299" s="2" t="s">
        <v>2084</v>
      </c>
      <c r="K299" s="2" t="s">
        <v>2085</v>
      </c>
      <c r="L299" s="2" t="s">
        <v>310</v>
      </c>
    </row>
    <row r="300" spans="1:12" x14ac:dyDescent="0.25">
      <c r="A300" s="2">
        <v>567997</v>
      </c>
      <c r="B300" s="4" t="s">
        <v>55</v>
      </c>
      <c r="C300" s="7">
        <f>MATCH(B300, TPlaza[CLAVE], 0)</f>
        <v>28</v>
      </c>
      <c r="D300" s="5">
        <v>43130</v>
      </c>
      <c r="E300" s="5">
        <v>43133</v>
      </c>
      <c r="F300" s="2" t="b">
        <v>0</v>
      </c>
      <c r="G300" s="2" t="s">
        <v>1749</v>
      </c>
      <c r="H300" s="2" t="s">
        <v>2079</v>
      </c>
      <c r="I300" s="2"/>
      <c r="J300" s="2" t="s">
        <v>2086</v>
      </c>
      <c r="K300" s="2" t="s">
        <v>2087</v>
      </c>
      <c r="L300" s="2" t="s">
        <v>342</v>
      </c>
    </row>
    <row r="301" spans="1:12" x14ac:dyDescent="0.25">
      <c r="A301" s="2">
        <v>204126</v>
      </c>
      <c r="B301" s="4" t="s">
        <v>9</v>
      </c>
      <c r="C301" s="7">
        <f>MATCH(B301, TPlaza[CLAVE], 0)</f>
        <v>5</v>
      </c>
      <c r="D301" s="5">
        <v>43130</v>
      </c>
      <c r="E301" s="5">
        <v>43133</v>
      </c>
      <c r="F301" s="2" t="b">
        <v>0</v>
      </c>
      <c r="G301" s="2" t="s">
        <v>1749</v>
      </c>
      <c r="H301" s="2" t="s">
        <v>2079</v>
      </c>
      <c r="I301" s="2"/>
      <c r="J301" s="2" t="s">
        <v>2088</v>
      </c>
      <c r="K301" s="2" t="s">
        <v>2089</v>
      </c>
      <c r="L301" s="2" t="s">
        <v>303</v>
      </c>
    </row>
    <row r="302" spans="1:12" x14ac:dyDescent="0.25">
      <c r="A302" s="2">
        <v>539767</v>
      </c>
      <c r="B302" s="4" t="s">
        <v>139</v>
      </c>
      <c r="C302" s="7">
        <f>MATCH(B302, TPlaza[CLAVE], 0)</f>
        <v>70</v>
      </c>
      <c r="D302" s="5">
        <v>43130</v>
      </c>
      <c r="E302" s="5">
        <v>43133</v>
      </c>
      <c r="F302" s="2" t="b">
        <v>0</v>
      </c>
      <c r="G302" s="2" t="s">
        <v>1749</v>
      </c>
      <c r="H302" s="2" t="s">
        <v>2079</v>
      </c>
      <c r="I302" s="2"/>
      <c r="J302" s="2" t="s">
        <v>2090</v>
      </c>
      <c r="K302" s="2" t="s">
        <v>2091</v>
      </c>
      <c r="L302" s="2" t="s">
        <v>341</v>
      </c>
    </row>
    <row r="303" spans="1:12" x14ac:dyDescent="0.25">
      <c r="A303" s="2">
        <v>500095</v>
      </c>
      <c r="B303" s="4" t="s">
        <v>127</v>
      </c>
      <c r="C303" s="7">
        <f>MATCH(B303, TPlaza[CLAVE], 0)</f>
        <v>64</v>
      </c>
      <c r="D303" s="5">
        <v>43130</v>
      </c>
      <c r="E303" s="5">
        <v>43133</v>
      </c>
      <c r="F303" s="2" t="b">
        <v>0</v>
      </c>
      <c r="G303" s="2" t="s">
        <v>1749</v>
      </c>
      <c r="H303" s="2" t="s">
        <v>2059</v>
      </c>
      <c r="I303" s="2"/>
      <c r="J303" s="2" t="s">
        <v>2092</v>
      </c>
      <c r="K303" s="2" t="s">
        <v>2093</v>
      </c>
      <c r="L303" s="2" t="s">
        <v>391</v>
      </c>
    </row>
    <row r="304" spans="1:12" x14ac:dyDescent="0.25">
      <c r="A304" s="2">
        <v>779082</v>
      </c>
      <c r="B304" s="4" t="s">
        <v>45</v>
      </c>
      <c r="C304" s="7">
        <f>MATCH(B304, TPlaza[CLAVE], 0)</f>
        <v>23</v>
      </c>
      <c r="D304" s="5">
        <v>43130</v>
      </c>
      <c r="E304" s="5">
        <v>43133</v>
      </c>
      <c r="F304" s="2" t="b">
        <v>0</v>
      </c>
      <c r="G304" s="2" t="s">
        <v>1749</v>
      </c>
      <c r="H304" s="2" t="s">
        <v>2094</v>
      </c>
      <c r="I304" s="2"/>
      <c r="J304" s="2" t="s">
        <v>2095</v>
      </c>
      <c r="K304" s="2" t="s">
        <v>2096</v>
      </c>
      <c r="L304" s="2" t="s">
        <v>384</v>
      </c>
    </row>
    <row r="305" spans="1:12" x14ac:dyDescent="0.25">
      <c r="A305" s="2">
        <v>434039</v>
      </c>
      <c r="B305" s="4" t="s">
        <v>17</v>
      </c>
      <c r="C305" s="7">
        <f>MATCH(B305, TPlaza[CLAVE], 0)</f>
        <v>9</v>
      </c>
      <c r="D305" s="5">
        <v>43136</v>
      </c>
      <c r="E305" s="5">
        <v>43142</v>
      </c>
      <c r="F305" s="2" t="b">
        <v>1</v>
      </c>
      <c r="G305" s="2" t="s">
        <v>1749</v>
      </c>
      <c r="H305" s="2" t="s">
        <v>2097</v>
      </c>
      <c r="I305" s="2"/>
      <c r="J305" s="2" t="s">
        <v>836</v>
      </c>
      <c r="K305" s="2" t="s">
        <v>835</v>
      </c>
      <c r="L305" s="2" t="s">
        <v>307</v>
      </c>
    </row>
    <row r="306" spans="1:12" x14ac:dyDescent="0.25">
      <c r="A306" s="2">
        <v>502171</v>
      </c>
      <c r="B306" s="4" t="s">
        <v>61</v>
      </c>
      <c r="C306" s="7">
        <f>MATCH(B306, TPlaza[CLAVE], 0)</f>
        <v>31</v>
      </c>
      <c r="D306" s="5">
        <v>43136</v>
      </c>
      <c r="E306" s="5">
        <v>43142</v>
      </c>
      <c r="F306" s="2" t="b">
        <v>1</v>
      </c>
      <c r="G306" s="2" t="s">
        <v>1749</v>
      </c>
      <c r="H306" s="2" t="s">
        <v>2097</v>
      </c>
      <c r="I306" s="2"/>
      <c r="J306" s="2" t="s">
        <v>834</v>
      </c>
      <c r="K306" s="2" t="s">
        <v>833</v>
      </c>
      <c r="L306" s="2" t="s">
        <v>339</v>
      </c>
    </row>
    <row r="307" spans="1:12" x14ac:dyDescent="0.25">
      <c r="A307" s="2">
        <v>313919</v>
      </c>
      <c r="B307" s="4" t="s">
        <v>83</v>
      </c>
      <c r="C307" s="7">
        <f>MATCH(B307, TPlaza[CLAVE], 0)</f>
        <v>42</v>
      </c>
      <c r="D307" s="5">
        <v>43135</v>
      </c>
      <c r="E307" s="5">
        <v>43135</v>
      </c>
      <c r="F307" s="2" t="b">
        <v>1</v>
      </c>
      <c r="G307" s="2" t="s">
        <v>1747</v>
      </c>
      <c r="H307" s="2" t="s">
        <v>1748</v>
      </c>
      <c r="I307" s="2"/>
      <c r="J307" s="2" t="s">
        <v>831</v>
      </c>
      <c r="K307" s="2" t="s">
        <v>830</v>
      </c>
      <c r="L307" s="2" t="s">
        <v>317</v>
      </c>
    </row>
    <row r="308" spans="1:12" x14ac:dyDescent="0.25">
      <c r="A308" s="2">
        <v>204344</v>
      </c>
      <c r="B308" s="4" t="s">
        <v>3</v>
      </c>
      <c r="C308" s="7">
        <f>MATCH(B308, TPlaza[CLAVE], 0)</f>
        <v>2</v>
      </c>
      <c r="D308" s="5">
        <v>43133</v>
      </c>
      <c r="E308" s="5">
        <v>43133</v>
      </c>
      <c r="F308" s="2" t="b">
        <v>0</v>
      </c>
      <c r="G308" s="2" t="s">
        <v>1747</v>
      </c>
      <c r="H308" s="2" t="s">
        <v>1748</v>
      </c>
      <c r="I308" s="2"/>
      <c r="J308" s="2" t="s">
        <v>2098</v>
      </c>
      <c r="K308" s="2" t="s">
        <v>2099</v>
      </c>
      <c r="L308" s="2" t="s">
        <v>721</v>
      </c>
    </row>
    <row r="309" spans="1:12" x14ac:dyDescent="0.25">
      <c r="A309" s="2">
        <v>307452</v>
      </c>
      <c r="B309" s="4" t="s">
        <v>35</v>
      </c>
      <c r="C309" s="7">
        <f>MATCH(B309, TPlaza[CLAVE], 0)</f>
        <v>18</v>
      </c>
      <c r="D309" s="5">
        <v>43136</v>
      </c>
      <c r="E309" s="5">
        <v>43142</v>
      </c>
      <c r="F309" s="2" t="b">
        <v>1</v>
      </c>
      <c r="G309" s="2" t="s">
        <v>1749</v>
      </c>
      <c r="H309" s="2" t="s">
        <v>2100</v>
      </c>
      <c r="I309" s="2"/>
      <c r="J309" s="2" t="s">
        <v>840</v>
      </c>
      <c r="K309" s="2" t="s">
        <v>839</v>
      </c>
      <c r="L309" s="2" t="s">
        <v>313</v>
      </c>
    </row>
    <row r="310" spans="1:12" x14ac:dyDescent="0.25">
      <c r="A310" s="2">
        <v>582776</v>
      </c>
      <c r="B310" s="4" t="s">
        <v>67</v>
      </c>
      <c r="C310" s="7">
        <f>MATCH(B310, TPlaza[CLAVE], 0)</f>
        <v>34</v>
      </c>
      <c r="D310" s="5">
        <v>43136</v>
      </c>
      <c r="E310" s="5">
        <v>43142</v>
      </c>
      <c r="F310" s="2" t="b">
        <v>1</v>
      </c>
      <c r="G310" s="2" t="s">
        <v>1749</v>
      </c>
      <c r="H310" s="2" t="s">
        <v>2100</v>
      </c>
      <c r="I310" s="2"/>
      <c r="J310" s="2" t="s">
        <v>838</v>
      </c>
      <c r="K310" s="2" t="s">
        <v>837</v>
      </c>
      <c r="L310" s="2" t="s">
        <v>340</v>
      </c>
    </row>
    <row r="311" spans="1:12" x14ac:dyDescent="0.25">
      <c r="A311" s="2">
        <v>633190</v>
      </c>
      <c r="B311" s="4" t="s">
        <v>19</v>
      </c>
      <c r="C311" s="7">
        <f>MATCH(B311, TPlaza[CLAVE], 0)</f>
        <v>10</v>
      </c>
      <c r="D311" s="5">
        <v>43136</v>
      </c>
      <c r="E311" s="5">
        <v>43142</v>
      </c>
      <c r="F311" s="2" t="b">
        <v>0</v>
      </c>
      <c r="G311" s="2" t="s">
        <v>1749</v>
      </c>
      <c r="H311" s="2" t="s">
        <v>2100</v>
      </c>
      <c r="I311" s="2"/>
      <c r="J311" s="2" t="s">
        <v>2101</v>
      </c>
      <c r="K311" s="2" t="s">
        <v>2102</v>
      </c>
      <c r="L311" s="2" t="s">
        <v>305</v>
      </c>
    </row>
    <row r="312" spans="1:12" x14ac:dyDescent="0.25">
      <c r="A312" s="2">
        <v>574454</v>
      </c>
      <c r="B312" s="4" t="s">
        <v>57</v>
      </c>
      <c r="C312" s="7">
        <f>MATCH(B312, TPlaza[CLAVE], 0)</f>
        <v>29</v>
      </c>
      <c r="D312" s="5">
        <v>43136</v>
      </c>
      <c r="E312" s="5">
        <v>43142</v>
      </c>
      <c r="F312" s="2" t="b">
        <v>0</v>
      </c>
      <c r="G312" s="2" t="s">
        <v>1749</v>
      </c>
      <c r="H312" s="2" t="s">
        <v>2100</v>
      </c>
      <c r="I312" s="2"/>
      <c r="J312" s="2" t="s">
        <v>2103</v>
      </c>
      <c r="K312" s="2" t="s">
        <v>2104</v>
      </c>
      <c r="L312" s="2" t="s">
        <v>583</v>
      </c>
    </row>
    <row r="313" spans="1:12" x14ac:dyDescent="0.25">
      <c r="A313" s="2">
        <v>204126</v>
      </c>
      <c r="B313" s="4" t="s">
        <v>9</v>
      </c>
      <c r="C313" s="7">
        <f>MATCH(B313, TPlaza[CLAVE], 0)</f>
        <v>5</v>
      </c>
      <c r="D313" s="5">
        <v>43138</v>
      </c>
      <c r="E313" s="5">
        <v>43141</v>
      </c>
      <c r="F313" s="2" t="b">
        <v>0</v>
      </c>
      <c r="G313" s="2" t="s">
        <v>1749</v>
      </c>
      <c r="H313" s="2" t="s">
        <v>2105</v>
      </c>
      <c r="I313" s="2"/>
      <c r="J313" s="2" t="s">
        <v>2106</v>
      </c>
      <c r="K313" s="2" t="s">
        <v>2107</v>
      </c>
      <c r="L313" s="2" t="s">
        <v>303</v>
      </c>
    </row>
    <row r="314" spans="1:12" x14ac:dyDescent="0.25">
      <c r="A314" s="2">
        <v>333892</v>
      </c>
      <c r="B314" s="4" t="s">
        <v>21</v>
      </c>
      <c r="C314" s="7">
        <f>MATCH(B314, TPlaza[CLAVE], 0)</f>
        <v>11</v>
      </c>
      <c r="D314" s="5">
        <v>43138</v>
      </c>
      <c r="E314" s="5">
        <v>43141</v>
      </c>
      <c r="F314" s="2" t="b">
        <v>1</v>
      </c>
      <c r="G314" s="2" t="s">
        <v>1749</v>
      </c>
      <c r="H314" s="2" t="s">
        <v>2105</v>
      </c>
      <c r="I314" s="2"/>
      <c r="J314" s="2" t="s">
        <v>845</v>
      </c>
      <c r="K314" s="2" t="s">
        <v>844</v>
      </c>
      <c r="L314" s="2" t="s">
        <v>312</v>
      </c>
    </row>
    <row r="315" spans="1:12" x14ac:dyDescent="0.25">
      <c r="A315" s="2">
        <v>466911</v>
      </c>
      <c r="B315" s="4" t="s">
        <v>71</v>
      </c>
      <c r="C315" s="7">
        <f>MATCH(B315, TPlaza[CLAVE], 0)</f>
        <v>36</v>
      </c>
      <c r="D315" s="5">
        <v>43138</v>
      </c>
      <c r="E315" s="5">
        <v>43141</v>
      </c>
      <c r="F315" s="2" t="b">
        <v>1</v>
      </c>
      <c r="G315" s="2" t="s">
        <v>1749</v>
      </c>
      <c r="H315" s="2" t="s">
        <v>2105</v>
      </c>
      <c r="I315" s="2"/>
      <c r="J315" s="2" t="s">
        <v>848</v>
      </c>
      <c r="K315" s="2" t="s">
        <v>847</v>
      </c>
      <c r="L315" s="2" t="s">
        <v>351</v>
      </c>
    </row>
    <row r="316" spans="1:12" x14ac:dyDescent="0.25">
      <c r="A316" s="2">
        <v>327144</v>
      </c>
      <c r="B316" s="4" t="s">
        <v>15</v>
      </c>
      <c r="C316" s="7">
        <f>MATCH(B316, TPlaza[CLAVE], 0)</f>
        <v>8</v>
      </c>
      <c r="D316" s="5">
        <v>43138</v>
      </c>
      <c r="E316" s="5">
        <v>43141</v>
      </c>
      <c r="F316" s="2" t="b">
        <v>0</v>
      </c>
      <c r="G316" s="2" t="s">
        <v>1749</v>
      </c>
      <c r="H316" s="2" t="s">
        <v>2105</v>
      </c>
      <c r="I316" s="2"/>
      <c r="J316" s="2" t="s">
        <v>2108</v>
      </c>
      <c r="K316" s="2" t="s">
        <v>2109</v>
      </c>
      <c r="L316" s="2" t="s">
        <v>309</v>
      </c>
    </row>
    <row r="317" spans="1:12" x14ac:dyDescent="0.25">
      <c r="A317" s="2">
        <v>426226</v>
      </c>
      <c r="B317" s="4" t="s">
        <v>47</v>
      </c>
      <c r="C317" s="7">
        <f>MATCH(B317, TPlaza[CLAVE], 0)</f>
        <v>24</v>
      </c>
      <c r="D317" s="5">
        <v>43138</v>
      </c>
      <c r="E317" s="5">
        <v>43141</v>
      </c>
      <c r="F317" s="2" t="b">
        <v>1</v>
      </c>
      <c r="G317" s="2" t="s">
        <v>1749</v>
      </c>
      <c r="H317" s="2" t="s">
        <v>2105</v>
      </c>
      <c r="I317" s="2"/>
      <c r="J317" s="2" t="s">
        <v>842</v>
      </c>
      <c r="K317" s="2" t="s">
        <v>841</v>
      </c>
      <c r="L317" s="2" t="s">
        <v>336</v>
      </c>
    </row>
    <row r="318" spans="1:12" x14ac:dyDescent="0.25">
      <c r="A318" s="2">
        <v>435741</v>
      </c>
      <c r="B318" s="4" t="s">
        <v>25</v>
      </c>
      <c r="C318" s="7">
        <f>MATCH(B318, TPlaza[CLAVE], 0)</f>
        <v>13</v>
      </c>
      <c r="D318" s="5">
        <v>43138</v>
      </c>
      <c r="E318" s="5">
        <v>43141</v>
      </c>
      <c r="F318" s="2" t="b">
        <v>0</v>
      </c>
      <c r="G318" s="2" t="s">
        <v>1749</v>
      </c>
      <c r="H318" s="2" t="s">
        <v>2105</v>
      </c>
      <c r="I318" s="2"/>
      <c r="J318" s="2" t="s">
        <v>2110</v>
      </c>
      <c r="K318" s="2" t="s">
        <v>2111</v>
      </c>
      <c r="L318" s="2" t="s">
        <v>310</v>
      </c>
    </row>
    <row r="319" spans="1:12" x14ac:dyDescent="0.25">
      <c r="A319" s="2">
        <v>567997</v>
      </c>
      <c r="B319" s="4" t="s">
        <v>55</v>
      </c>
      <c r="C319" s="7">
        <f>MATCH(B319, TPlaza[CLAVE], 0)</f>
        <v>28</v>
      </c>
      <c r="D319" s="5">
        <v>43138</v>
      </c>
      <c r="E319" s="5">
        <v>43141</v>
      </c>
      <c r="F319" s="2" t="b">
        <v>0</v>
      </c>
      <c r="G319" s="2" t="s">
        <v>1749</v>
      </c>
      <c r="H319" s="2" t="s">
        <v>2105</v>
      </c>
      <c r="I319" s="2"/>
      <c r="J319" s="2" t="s">
        <v>2112</v>
      </c>
      <c r="K319" s="2" t="s">
        <v>2113</v>
      </c>
      <c r="L319" s="2" t="s">
        <v>342</v>
      </c>
    </row>
    <row r="320" spans="1:12" x14ac:dyDescent="0.25">
      <c r="A320" s="2">
        <v>852387</v>
      </c>
      <c r="B320" s="4" t="s">
        <v>109</v>
      </c>
      <c r="C320" s="7">
        <f>MATCH(B320, TPlaza[CLAVE], 0)</f>
        <v>55</v>
      </c>
      <c r="D320" s="5">
        <v>43130</v>
      </c>
      <c r="E320" s="5">
        <v>43131</v>
      </c>
      <c r="F320" s="2" t="b">
        <v>1</v>
      </c>
      <c r="G320" s="2" t="s">
        <v>1736</v>
      </c>
      <c r="H320" s="2" t="s">
        <v>1739</v>
      </c>
      <c r="I320" s="2"/>
      <c r="J320" s="2" t="s">
        <v>850</v>
      </c>
      <c r="K320" s="2" t="s">
        <v>849</v>
      </c>
      <c r="L320" s="2" t="s">
        <v>354</v>
      </c>
    </row>
    <row r="321" spans="1:12" x14ac:dyDescent="0.25">
      <c r="A321" s="2">
        <v>500095</v>
      </c>
      <c r="B321" s="4" t="s">
        <v>127</v>
      </c>
      <c r="C321" s="7">
        <f>MATCH(B321, TPlaza[CLAVE], 0)</f>
        <v>64</v>
      </c>
      <c r="D321" s="5">
        <v>43138</v>
      </c>
      <c r="E321" s="5">
        <v>43140</v>
      </c>
      <c r="F321" s="2" t="b">
        <v>0</v>
      </c>
      <c r="G321" s="2" t="s">
        <v>1749</v>
      </c>
      <c r="H321" s="2" t="s">
        <v>2114</v>
      </c>
      <c r="I321" s="2"/>
      <c r="J321" s="2" t="s">
        <v>2115</v>
      </c>
      <c r="K321" s="2" t="s">
        <v>2116</v>
      </c>
      <c r="L321" s="2" t="s">
        <v>391</v>
      </c>
    </row>
    <row r="322" spans="1:12" x14ac:dyDescent="0.25">
      <c r="A322" s="2">
        <v>419041</v>
      </c>
      <c r="B322" s="4" t="s">
        <v>11</v>
      </c>
      <c r="C322" s="7">
        <f>MATCH(B322, TPlaza[CLAVE], 0)</f>
        <v>6</v>
      </c>
      <c r="D322" s="5">
        <v>43140</v>
      </c>
      <c r="E322" s="5">
        <v>43140</v>
      </c>
      <c r="F322" s="2" t="b">
        <v>0</v>
      </c>
      <c r="G322" s="2" t="s">
        <v>1747</v>
      </c>
      <c r="H322" s="2" t="s">
        <v>1748</v>
      </c>
      <c r="I322" s="2"/>
      <c r="J322" s="2" t="s">
        <v>2117</v>
      </c>
      <c r="K322" s="2" t="s">
        <v>2118</v>
      </c>
      <c r="L322" s="2" t="s">
        <v>308</v>
      </c>
    </row>
    <row r="323" spans="1:12" x14ac:dyDescent="0.25">
      <c r="A323" s="2">
        <v>210154</v>
      </c>
      <c r="B323" s="4" t="s">
        <v>7</v>
      </c>
      <c r="C323" s="7">
        <f>MATCH(B323, TPlaza[CLAVE], 0)</f>
        <v>4</v>
      </c>
      <c r="D323" s="5">
        <v>43142</v>
      </c>
      <c r="E323" s="5">
        <v>43142</v>
      </c>
      <c r="F323" s="2" t="b">
        <v>1</v>
      </c>
      <c r="G323" s="2" t="s">
        <v>2119</v>
      </c>
      <c r="H323" s="2" t="s">
        <v>1748</v>
      </c>
      <c r="I323" s="2"/>
      <c r="J323" s="2" t="s">
        <v>853</v>
      </c>
      <c r="K323" s="2" t="s">
        <v>852</v>
      </c>
      <c r="L323" s="2" t="s">
        <v>300</v>
      </c>
    </row>
    <row r="324" spans="1:12" x14ac:dyDescent="0.25">
      <c r="A324" s="2">
        <v>388176</v>
      </c>
      <c r="B324" s="4" t="s">
        <v>115</v>
      </c>
      <c r="C324" s="7">
        <f>MATCH(B324, TPlaza[CLAVE], 0)</f>
        <v>58</v>
      </c>
      <c r="D324" s="5">
        <v>43142</v>
      </c>
      <c r="E324" s="5">
        <v>43142</v>
      </c>
      <c r="F324" s="2" t="b">
        <v>1</v>
      </c>
      <c r="G324" s="2" t="s">
        <v>1747</v>
      </c>
      <c r="H324" s="2" t="s">
        <v>1748</v>
      </c>
      <c r="I324" s="2"/>
      <c r="J324" s="2" t="s">
        <v>2120</v>
      </c>
      <c r="K324" s="2" t="s">
        <v>2121</v>
      </c>
      <c r="L324" s="2" t="s">
        <v>334</v>
      </c>
    </row>
    <row r="325" spans="1:12" x14ac:dyDescent="0.25">
      <c r="A325" s="2">
        <v>333884</v>
      </c>
      <c r="B325" s="4" t="s">
        <v>77</v>
      </c>
      <c r="C325" s="7">
        <f>MATCH(B325, TPlaza[CLAVE], 0)</f>
        <v>39</v>
      </c>
      <c r="D325" s="5">
        <v>43141</v>
      </c>
      <c r="E325" s="5">
        <v>43141</v>
      </c>
      <c r="F325" s="2" t="b">
        <v>1</v>
      </c>
      <c r="G325" s="2" t="s">
        <v>1747</v>
      </c>
      <c r="H325" s="2" t="s">
        <v>1748</v>
      </c>
      <c r="I325" s="2"/>
      <c r="J325" s="2" t="s">
        <v>2122</v>
      </c>
      <c r="K325" s="2" t="s">
        <v>2123</v>
      </c>
      <c r="L325" s="2" t="s">
        <v>320</v>
      </c>
    </row>
    <row r="326" spans="1:12" x14ac:dyDescent="0.25">
      <c r="A326" s="2">
        <v>307452</v>
      </c>
      <c r="B326" s="4" t="s">
        <v>35</v>
      </c>
      <c r="C326" s="7">
        <f>MATCH(B326, TPlaza[CLAVE], 0)</f>
        <v>18</v>
      </c>
      <c r="D326" s="5">
        <v>43143</v>
      </c>
      <c r="E326" s="5">
        <v>43149</v>
      </c>
      <c r="F326" s="2" t="b">
        <v>0</v>
      </c>
      <c r="G326" s="2" t="s">
        <v>1749</v>
      </c>
      <c r="H326" s="2" t="s">
        <v>2100</v>
      </c>
      <c r="I326" s="2"/>
      <c r="J326" s="2" t="s">
        <v>2124</v>
      </c>
      <c r="K326" s="2" t="s">
        <v>2125</v>
      </c>
      <c r="L326" s="2" t="s">
        <v>313</v>
      </c>
    </row>
    <row r="327" spans="1:12" x14ac:dyDescent="0.25">
      <c r="A327" s="2">
        <v>582776</v>
      </c>
      <c r="B327" s="4" t="s">
        <v>67</v>
      </c>
      <c r="C327" s="7">
        <f>MATCH(B327, TPlaza[CLAVE], 0)</f>
        <v>34</v>
      </c>
      <c r="D327" s="5">
        <v>43143</v>
      </c>
      <c r="E327" s="5">
        <v>43149</v>
      </c>
      <c r="F327" s="2" t="b">
        <v>1</v>
      </c>
      <c r="G327" s="2" t="s">
        <v>1749</v>
      </c>
      <c r="H327" s="2" t="s">
        <v>2100</v>
      </c>
      <c r="I327" s="2"/>
      <c r="J327" s="2" t="s">
        <v>856</v>
      </c>
      <c r="K327" s="2" t="s">
        <v>855</v>
      </c>
      <c r="L327" s="2" t="s">
        <v>340</v>
      </c>
    </row>
    <row r="328" spans="1:12" x14ac:dyDescent="0.25">
      <c r="A328" s="2">
        <v>434039</v>
      </c>
      <c r="B328" s="4" t="s">
        <v>17</v>
      </c>
      <c r="C328" s="7">
        <f>MATCH(B328, TPlaza[CLAVE], 0)</f>
        <v>9</v>
      </c>
      <c r="D328" s="5">
        <v>43143</v>
      </c>
      <c r="E328" s="5">
        <v>43149</v>
      </c>
      <c r="F328" s="2" t="b">
        <v>0</v>
      </c>
      <c r="G328" s="2" t="s">
        <v>1749</v>
      </c>
      <c r="H328" s="2" t="s">
        <v>2100</v>
      </c>
      <c r="I328" s="2"/>
      <c r="J328" s="2" t="s">
        <v>2126</v>
      </c>
      <c r="K328" s="2" t="s">
        <v>2127</v>
      </c>
      <c r="L328" s="2" t="s">
        <v>307</v>
      </c>
    </row>
    <row r="329" spans="1:12" x14ac:dyDescent="0.25">
      <c r="A329" s="2">
        <v>502171</v>
      </c>
      <c r="B329" s="4" t="s">
        <v>61</v>
      </c>
      <c r="C329" s="7">
        <f>MATCH(B329, TPlaza[CLAVE], 0)</f>
        <v>31</v>
      </c>
      <c r="D329" s="5">
        <v>43143</v>
      </c>
      <c r="E329" s="5">
        <v>43149</v>
      </c>
      <c r="F329" s="2" t="b">
        <v>1</v>
      </c>
      <c r="G329" s="2" t="s">
        <v>1749</v>
      </c>
      <c r="H329" s="2" t="s">
        <v>2100</v>
      </c>
      <c r="I329" s="2"/>
      <c r="J329" s="2" t="s">
        <v>858</v>
      </c>
      <c r="K329" s="2" t="s">
        <v>857</v>
      </c>
      <c r="L329" s="2" t="s">
        <v>339</v>
      </c>
    </row>
    <row r="330" spans="1:12" x14ac:dyDescent="0.25">
      <c r="A330" s="2">
        <v>633190</v>
      </c>
      <c r="B330" s="4" t="s">
        <v>19</v>
      </c>
      <c r="C330" s="7">
        <f>MATCH(B330, TPlaza[CLAVE], 0)</f>
        <v>10</v>
      </c>
      <c r="D330" s="5">
        <v>43143</v>
      </c>
      <c r="E330" s="5">
        <v>43149</v>
      </c>
      <c r="F330" s="2" t="b">
        <v>1</v>
      </c>
      <c r="G330" s="2" t="s">
        <v>1749</v>
      </c>
      <c r="H330" s="2" t="s">
        <v>2100</v>
      </c>
      <c r="I330" s="2"/>
      <c r="J330" s="2" t="s">
        <v>860</v>
      </c>
      <c r="K330" s="2" t="s">
        <v>859</v>
      </c>
      <c r="L330" s="2" t="s">
        <v>305</v>
      </c>
    </row>
    <row r="331" spans="1:12" x14ac:dyDescent="0.25">
      <c r="A331" s="2">
        <v>574454</v>
      </c>
      <c r="B331" s="4" t="s">
        <v>57</v>
      </c>
      <c r="C331" s="7">
        <f>MATCH(B331, TPlaza[CLAVE], 0)</f>
        <v>29</v>
      </c>
      <c r="D331" s="5">
        <v>43143</v>
      </c>
      <c r="E331" s="5">
        <v>43149</v>
      </c>
      <c r="F331" s="2" t="b">
        <v>0</v>
      </c>
      <c r="G331" s="2" t="s">
        <v>1749</v>
      </c>
      <c r="H331" s="2" t="s">
        <v>2100</v>
      </c>
      <c r="I331" s="2"/>
      <c r="J331" s="2" t="s">
        <v>2128</v>
      </c>
      <c r="K331" s="2" t="s">
        <v>2129</v>
      </c>
      <c r="L331" s="2" t="s">
        <v>583</v>
      </c>
    </row>
    <row r="332" spans="1:12" x14ac:dyDescent="0.25">
      <c r="A332" s="2">
        <v>203376</v>
      </c>
      <c r="B332" s="4" t="s">
        <v>13</v>
      </c>
      <c r="C332" s="7">
        <f>MATCH(B332, TPlaza[CLAVE], 0)</f>
        <v>7</v>
      </c>
      <c r="D332" s="5">
        <v>43144</v>
      </c>
      <c r="E332" s="5">
        <v>43147</v>
      </c>
      <c r="F332" s="2" t="b">
        <v>1</v>
      </c>
      <c r="G332" s="2" t="s">
        <v>1749</v>
      </c>
      <c r="H332" s="2" t="s">
        <v>2130</v>
      </c>
      <c r="I332" s="2"/>
      <c r="J332" s="2" t="s">
        <v>868</v>
      </c>
      <c r="K332" s="2" t="s">
        <v>867</v>
      </c>
      <c r="L332" s="2" t="s">
        <v>304</v>
      </c>
    </row>
    <row r="333" spans="1:12" x14ac:dyDescent="0.25">
      <c r="A333" s="2">
        <v>567997</v>
      </c>
      <c r="B333" s="4" t="s">
        <v>55</v>
      </c>
      <c r="C333" s="7">
        <f>MATCH(B333, TPlaza[CLAVE], 0)</f>
        <v>28</v>
      </c>
      <c r="D333" s="5">
        <v>43144</v>
      </c>
      <c r="E333" s="5">
        <v>43147</v>
      </c>
      <c r="F333" s="2" t="b">
        <v>1</v>
      </c>
      <c r="G333" s="2" t="s">
        <v>1749</v>
      </c>
      <c r="H333" s="2" t="s">
        <v>2130</v>
      </c>
      <c r="I333" s="2"/>
      <c r="J333" s="2" t="s">
        <v>866</v>
      </c>
      <c r="K333" s="2" t="s">
        <v>865</v>
      </c>
      <c r="L333" s="2" t="s">
        <v>342</v>
      </c>
    </row>
    <row r="334" spans="1:12" x14ac:dyDescent="0.25">
      <c r="A334" s="2">
        <v>466911</v>
      </c>
      <c r="B334" s="4" t="s">
        <v>71</v>
      </c>
      <c r="C334" s="7">
        <f>MATCH(B334, TPlaza[CLAVE], 0)</f>
        <v>36</v>
      </c>
      <c r="D334" s="5">
        <v>43144</v>
      </c>
      <c r="E334" s="5">
        <v>43147</v>
      </c>
      <c r="F334" s="2" t="b">
        <v>1</v>
      </c>
      <c r="G334" s="2" t="s">
        <v>1749</v>
      </c>
      <c r="H334" s="2" t="s">
        <v>2130</v>
      </c>
      <c r="I334" s="2"/>
      <c r="J334" s="2" t="s">
        <v>870</v>
      </c>
      <c r="K334" s="2" t="s">
        <v>869</v>
      </c>
      <c r="L334" s="2" t="s">
        <v>351</v>
      </c>
    </row>
    <row r="335" spans="1:12" x14ac:dyDescent="0.25">
      <c r="A335" s="2">
        <v>419041</v>
      </c>
      <c r="B335" s="4" t="s">
        <v>11</v>
      </c>
      <c r="C335" s="7">
        <f>MATCH(B335, TPlaza[CLAVE], 0)</f>
        <v>6</v>
      </c>
      <c r="D335" s="5">
        <v>43144</v>
      </c>
      <c r="E335" s="5">
        <v>43144</v>
      </c>
      <c r="F335" s="2" t="b">
        <v>1</v>
      </c>
      <c r="G335" s="2" t="s">
        <v>1747</v>
      </c>
      <c r="H335" s="2" t="s">
        <v>1748</v>
      </c>
      <c r="I335" s="2"/>
      <c r="J335" s="2" t="s">
        <v>864</v>
      </c>
      <c r="K335" s="2" t="s">
        <v>863</v>
      </c>
      <c r="L335" s="2" t="s">
        <v>308</v>
      </c>
    </row>
    <row r="336" spans="1:12" x14ac:dyDescent="0.25">
      <c r="A336" s="2">
        <v>327144</v>
      </c>
      <c r="B336" s="4" t="s">
        <v>15</v>
      </c>
      <c r="C336" s="7">
        <f>MATCH(B336, TPlaza[CLAVE], 0)</f>
        <v>8</v>
      </c>
      <c r="D336" s="5">
        <v>43144</v>
      </c>
      <c r="E336" s="5">
        <v>43147</v>
      </c>
      <c r="F336" s="2" t="b">
        <v>0</v>
      </c>
      <c r="G336" s="2" t="s">
        <v>1749</v>
      </c>
      <c r="H336" s="2" t="s">
        <v>2130</v>
      </c>
      <c r="I336" s="2"/>
      <c r="J336" s="2" t="s">
        <v>2131</v>
      </c>
      <c r="K336" s="2" t="s">
        <v>2132</v>
      </c>
      <c r="L336" s="2" t="s">
        <v>309</v>
      </c>
    </row>
    <row r="337" spans="1:12" x14ac:dyDescent="0.25">
      <c r="A337" s="2">
        <v>435741</v>
      </c>
      <c r="B337" s="4" t="s">
        <v>25</v>
      </c>
      <c r="C337" s="7">
        <f>MATCH(B337, TPlaza[CLAVE], 0)</f>
        <v>13</v>
      </c>
      <c r="D337" s="5">
        <v>43144</v>
      </c>
      <c r="E337" s="5">
        <v>43147</v>
      </c>
      <c r="F337" s="2" t="b">
        <v>0</v>
      </c>
      <c r="G337" s="2" t="s">
        <v>1749</v>
      </c>
      <c r="H337" s="2" t="s">
        <v>2130</v>
      </c>
      <c r="I337" s="2"/>
      <c r="J337" s="2" t="s">
        <v>2133</v>
      </c>
      <c r="K337" s="2" t="s">
        <v>2134</v>
      </c>
      <c r="L337" s="2" t="s">
        <v>310</v>
      </c>
    </row>
    <row r="338" spans="1:12" x14ac:dyDescent="0.25">
      <c r="A338" s="2">
        <v>204126</v>
      </c>
      <c r="B338" s="4" t="s">
        <v>9</v>
      </c>
      <c r="C338" s="7">
        <f>MATCH(B338, TPlaza[CLAVE], 0)</f>
        <v>5</v>
      </c>
      <c r="D338" s="5">
        <v>43144</v>
      </c>
      <c r="E338" s="5">
        <v>43147</v>
      </c>
      <c r="F338" s="2" t="b">
        <v>0</v>
      </c>
      <c r="G338" s="2" t="s">
        <v>1749</v>
      </c>
      <c r="H338" s="2" t="s">
        <v>2130</v>
      </c>
      <c r="I338" s="2"/>
      <c r="J338" s="2" t="s">
        <v>2135</v>
      </c>
      <c r="K338" s="2" t="s">
        <v>2136</v>
      </c>
      <c r="L338" s="2" t="s">
        <v>303</v>
      </c>
    </row>
    <row r="339" spans="1:12" x14ac:dyDescent="0.25">
      <c r="A339" s="2">
        <v>539767</v>
      </c>
      <c r="B339" s="4" t="s">
        <v>139</v>
      </c>
      <c r="C339" s="7">
        <f>MATCH(B339, TPlaza[CLAVE], 0)</f>
        <v>70</v>
      </c>
      <c r="D339" s="5">
        <v>43145</v>
      </c>
      <c r="E339" s="5">
        <v>43145</v>
      </c>
      <c r="F339" s="2" t="b">
        <v>1</v>
      </c>
      <c r="G339" s="2" t="s">
        <v>1747</v>
      </c>
      <c r="H339" s="2" t="s">
        <v>1748</v>
      </c>
      <c r="I339" s="2"/>
      <c r="J339" s="2" t="s">
        <v>2137</v>
      </c>
      <c r="K339" s="2" t="s">
        <v>2138</v>
      </c>
      <c r="L339" s="2" t="s">
        <v>341</v>
      </c>
    </row>
    <row r="340" spans="1:12" x14ac:dyDescent="0.25">
      <c r="A340" s="2">
        <v>500095</v>
      </c>
      <c r="B340" s="4" t="s">
        <v>127</v>
      </c>
      <c r="C340" s="7">
        <f>MATCH(B340, TPlaza[CLAVE], 0)</f>
        <v>64</v>
      </c>
      <c r="D340" s="5">
        <v>43144</v>
      </c>
      <c r="E340" s="5">
        <v>43146</v>
      </c>
      <c r="F340" s="2" t="b">
        <v>0</v>
      </c>
      <c r="G340" s="2" t="s">
        <v>1749</v>
      </c>
      <c r="H340" s="2" t="s">
        <v>2139</v>
      </c>
      <c r="I340" s="2"/>
      <c r="J340" s="2" t="s">
        <v>2140</v>
      </c>
      <c r="K340" s="2" t="s">
        <v>2141</v>
      </c>
      <c r="L340" s="2" t="s">
        <v>391</v>
      </c>
    </row>
    <row r="341" spans="1:12" x14ac:dyDescent="0.25">
      <c r="A341" s="2">
        <v>388176</v>
      </c>
      <c r="B341" s="4" t="s">
        <v>115</v>
      </c>
      <c r="C341" s="7">
        <f>MATCH(B341, TPlaza[CLAVE], 0)</f>
        <v>58</v>
      </c>
      <c r="D341" s="5">
        <v>43145</v>
      </c>
      <c r="E341" s="5">
        <v>43145</v>
      </c>
      <c r="F341" s="2" t="b">
        <v>1</v>
      </c>
      <c r="G341" s="2" t="s">
        <v>1747</v>
      </c>
      <c r="H341" s="2" t="s">
        <v>1748</v>
      </c>
      <c r="I341" s="2"/>
      <c r="J341" s="2" t="s">
        <v>872</v>
      </c>
      <c r="K341" s="2" t="s">
        <v>871</v>
      </c>
      <c r="L341" s="2" t="s">
        <v>334</v>
      </c>
    </row>
    <row r="342" spans="1:12" x14ac:dyDescent="0.25">
      <c r="A342" s="2">
        <v>210154</v>
      </c>
      <c r="B342" s="4" t="s">
        <v>7</v>
      </c>
      <c r="C342" s="7">
        <f>MATCH(B342, TPlaza[CLAVE], 0)</f>
        <v>4</v>
      </c>
      <c r="D342" s="5">
        <v>43145</v>
      </c>
      <c r="E342" s="5">
        <v>43147</v>
      </c>
      <c r="F342" s="2" t="b">
        <v>1</v>
      </c>
      <c r="G342" s="2" t="s">
        <v>1734</v>
      </c>
      <c r="H342" s="2" t="s">
        <v>1813</v>
      </c>
      <c r="I342" s="2"/>
      <c r="J342" s="2" t="s">
        <v>874</v>
      </c>
      <c r="K342" s="2" t="s">
        <v>873</v>
      </c>
      <c r="L342" s="2" t="s">
        <v>300</v>
      </c>
    </row>
    <row r="343" spans="1:12" x14ac:dyDescent="0.25">
      <c r="A343" s="2">
        <v>779082</v>
      </c>
      <c r="B343" s="4" t="s">
        <v>45</v>
      </c>
      <c r="C343" s="7">
        <f>MATCH(B343, TPlaza[CLAVE], 0)</f>
        <v>23</v>
      </c>
      <c r="D343" s="5">
        <v>43144</v>
      </c>
      <c r="E343" s="5">
        <v>43147</v>
      </c>
      <c r="F343" s="2" t="b">
        <v>0</v>
      </c>
      <c r="G343" s="2" t="s">
        <v>1749</v>
      </c>
      <c r="H343" s="2" t="s">
        <v>2130</v>
      </c>
      <c r="I343" s="2"/>
      <c r="J343" s="2" t="s">
        <v>2142</v>
      </c>
      <c r="K343" s="2" t="s">
        <v>2143</v>
      </c>
      <c r="L343" s="2" t="s">
        <v>384</v>
      </c>
    </row>
    <row r="344" spans="1:12" x14ac:dyDescent="0.25">
      <c r="A344" s="2">
        <v>242758</v>
      </c>
      <c r="B344" s="4" t="s">
        <v>89</v>
      </c>
      <c r="C344" s="7">
        <f>MATCH(B344, TPlaza[CLAVE], 0)</f>
        <v>45</v>
      </c>
      <c r="D344" s="5">
        <v>43147</v>
      </c>
      <c r="E344" s="5">
        <v>43147</v>
      </c>
      <c r="F344" s="2" t="b">
        <v>1</v>
      </c>
      <c r="G344" s="2" t="s">
        <v>1747</v>
      </c>
      <c r="H344" s="2" t="s">
        <v>1748</v>
      </c>
      <c r="I344" s="2"/>
      <c r="J344" s="2" t="s">
        <v>878</v>
      </c>
      <c r="K344" s="2" t="s">
        <v>877</v>
      </c>
      <c r="L344" s="2" t="s">
        <v>315</v>
      </c>
    </row>
    <row r="345" spans="1:12" x14ac:dyDescent="0.25">
      <c r="A345" s="2">
        <v>307452</v>
      </c>
      <c r="B345" s="4" t="s">
        <v>35</v>
      </c>
      <c r="C345" s="7">
        <f>MATCH(B345, TPlaza[CLAVE], 0)</f>
        <v>18</v>
      </c>
      <c r="D345" s="5">
        <v>43150</v>
      </c>
      <c r="E345" s="5">
        <v>43156</v>
      </c>
      <c r="F345" s="2" t="b">
        <v>0</v>
      </c>
      <c r="G345" s="2" t="s">
        <v>1749</v>
      </c>
      <c r="H345" s="2" t="s">
        <v>2144</v>
      </c>
      <c r="I345" s="2"/>
      <c r="J345" s="2" t="s">
        <v>2145</v>
      </c>
      <c r="K345" s="2" t="s">
        <v>2146</v>
      </c>
      <c r="L345" s="2" t="s">
        <v>313</v>
      </c>
    </row>
    <row r="346" spans="1:12" x14ac:dyDescent="0.25">
      <c r="A346" s="2">
        <v>582776</v>
      </c>
      <c r="B346" s="4" t="s">
        <v>67</v>
      </c>
      <c r="C346" s="7">
        <f>MATCH(B346, TPlaza[CLAVE], 0)</f>
        <v>34</v>
      </c>
      <c r="D346" s="5">
        <v>43150</v>
      </c>
      <c r="E346" s="5">
        <v>43156</v>
      </c>
      <c r="F346" s="2" t="b">
        <v>1</v>
      </c>
      <c r="G346" s="2" t="s">
        <v>1749</v>
      </c>
      <c r="H346" s="2" t="s">
        <v>2144</v>
      </c>
      <c r="I346" s="2"/>
      <c r="J346" s="2" t="s">
        <v>882</v>
      </c>
      <c r="K346" s="2" t="s">
        <v>881</v>
      </c>
      <c r="L346" s="2" t="s">
        <v>340</v>
      </c>
    </row>
    <row r="347" spans="1:12" x14ac:dyDescent="0.25">
      <c r="A347" s="2">
        <v>434039</v>
      </c>
      <c r="B347" s="4" t="s">
        <v>17</v>
      </c>
      <c r="C347" s="7">
        <f>MATCH(B347, TPlaza[CLAVE], 0)</f>
        <v>9</v>
      </c>
      <c r="D347" s="5">
        <v>43150</v>
      </c>
      <c r="E347" s="5">
        <v>43156</v>
      </c>
      <c r="F347" s="2" t="b">
        <v>1</v>
      </c>
      <c r="G347" s="2" t="s">
        <v>1749</v>
      </c>
      <c r="H347" s="2" t="s">
        <v>2144</v>
      </c>
      <c r="I347" s="2"/>
      <c r="J347" s="2" t="s">
        <v>884</v>
      </c>
      <c r="K347" s="2" t="s">
        <v>883</v>
      </c>
      <c r="L347" s="2" t="s">
        <v>307</v>
      </c>
    </row>
    <row r="348" spans="1:12" x14ac:dyDescent="0.25">
      <c r="A348" s="2">
        <v>502171</v>
      </c>
      <c r="B348" s="4" t="s">
        <v>61</v>
      </c>
      <c r="C348" s="7">
        <f>MATCH(B348, TPlaza[CLAVE], 0)</f>
        <v>31</v>
      </c>
      <c r="D348" s="5">
        <v>43150</v>
      </c>
      <c r="E348" s="5">
        <v>43156</v>
      </c>
      <c r="F348" s="2" t="b">
        <v>1</v>
      </c>
      <c r="G348" s="2" t="s">
        <v>1749</v>
      </c>
      <c r="H348" s="2" t="s">
        <v>2144</v>
      </c>
      <c r="I348" s="2"/>
      <c r="J348" s="2" t="s">
        <v>880</v>
      </c>
      <c r="K348" s="2" t="s">
        <v>879</v>
      </c>
      <c r="L348" s="2" t="s">
        <v>339</v>
      </c>
    </row>
    <row r="349" spans="1:12" x14ac:dyDescent="0.25">
      <c r="A349" s="2">
        <v>860778</v>
      </c>
      <c r="B349" s="4" t="s">
        <v>81</v>
      </c>
      <c r="C349" s="7">
        <f>MATCH(B349, TPlaza[CLAVE], 0)</f>
        <v>41</v>
      </c>
      <c r="D349" s="5">
        <v>43150</v>
      </c>
      <c r="E349" s="5">
        <v>43150</v>
      </c>
      <c r="F349" s="2" t="b">
        <v>1</v>
      </c>
      <c r="G349" s="2" t="s">
        <v>2003</v>
      </c>
      <c r="H349" s="2" t="s">
        <v>2016</v>
      </c>
      <c r="I349" s="2"/>
      <c r="J349" s="2" t="s">
        <v>888</v>
      </c>
      <c r="K349" s="2" t="s">
        <v>887</v>
      </c>
      <c r="L349" s="2" t="s">
        <v>324</v>
      </c>
    </row>
    <row r="350" spans="1:12" x14ac:dyDescent="0.25">
      <c r="A350" s="2">
        <v>633190</v>
      </c>
      <c r="B350" s="4" t="s">
        <v>19</v>
      </c>
      <c r="C350" s="7">
        <f>MATCH(B350, TPlaza[CLAVE], 0)</f>
        <v>10</v>
      </c>
      <c r="D350" s="5">
        <v>43150</v>
      </c>
      <c r="E350" s="5">
        <v>43156</v>
      </c>
      <c r="F350" s="2" t="b">
        <v>0</v>
      </c>
      <c r="G350" s="2" t="s">
        <v>1749</v>
      </c>
      <c r="H350" s="2" t="s">
        <v>2144</v>
      </c>
      <c r="I350" s="2"/>
      <c r="J350" s="2" t="s">
        <v>2147</v>
      </c>
      <c r="K350" s="2" t="s">
        <v>2148</v>
      </c>
      <c r="L350" s="2" t="s">
        <v>305</v>
      </c>
    </row>
    <row r="351" spans="1:12" x14ac:dyDescent="0.25">
      <c r="A351" s="2">
        <v>574454</v>
      </c>
      <c r="B351" s="4" t="s">
        <v>57</v>
      </c>
      <c r="C351" s="7">
        <f>MATCH(B351, TPlaza[CLAVE], 0)</f>
        <v>29</v>
      </c>
      <c r="D351" s="5">
        <v>43150</v>
      </c>
      <c r="E351" s="5">
        <v>43156</v>
      </c>
      <c r="F351" s="2" t="b">
        <v>1</v>
      </c>
      <c r="G351" s="2" t="s">
        <v>1749</v>
      </c>
      <c r="H351" s="2" t="s">
        <v>2144</v>
      </c>
      <c r="I351" s="2"/>
      <c r="J351" s="2" t="s">
        <v>890</v>
      </c>
      <c r="K351" s="2" t="s">
        <v>889</v>
      </c>
      <c r="L351" s="2" t="s">
        <v>583</v>
      </c>
    </row>
    <row r="352" spans="1:12" x14ac:dyDescent="0.25">
      <c r="A352" s="2">
        <v>419041</v>
      </c>
      <c r="B352" s="4" t="s">
        <v>11</v>
      </c>
      <c r="C352" s="7">
        <f>MATCH(B352, TPlaza[CLAVE], 0)</f>
        <v>6</v>
      </c>
      <c r="D352" s="5">
        <v>43151</v>
      </c>
      <c r="E352" s="5">
        <v>43151</v>
      </c>
      <c r="F352" s="2" t="b">
        <v>1</v>
      </c>
      <c r="G352" s="2" t="s">
        <v>1747</v>
      </c>
      <c r="H352" s="2" t="s">
        <v>1748</v>
      </c>
      <c r="I352" s="2"/>
      <c r="J352" s="2" t="s">
        <v>894</v>
      </c>
      <c r="K352" s="2" t="s">
        <v>893</v>
      </c>
      <c r="L352" s="2" t="s">
        <v>308</v>
      </c>
    </row>
    <row r="353" spans="1:12" x14ac:dyDescent="0.25">
      <c r="A353" s="2">
        <v>388176</v>
      </c>
      <c r="B353" s="4" t="s">
        <v>115</v>
      </c>
      <c r="C353" s="7">
        <f>MATCH(B353, TPlaza[CLAVE], 0)</f>
        <v>58</v>
      </c>
      <c r="D353" s="5">
        <v>43151</v>
      </c>
      <c r="E353" s="5">
        <v>43151</v>
      </c>
      <c r="F353" s="2" t="b">
        <v>1</v>
      </c>
      <c r="G353" s="2" t="s">
        <v>1747</v>
      </c>
      <c r="H353" s="2" t="s">
        <v>1748</v>
      </c>
      <c r="I353" s="2"/>
      <c r="J353" s="2" t="s">
        <v>892</v>
      </c>
      <c r="K353" s="2" t="s">
        <v>891</v>
      </c>
      <c r="L353" s="2" t="s">
        <v>334</v>
      </c>
    </row>
    <row r="354" spans="1:12" x14ac:dyDescent="0.25">
      <c r="A354" s="2">
        <v>327144</v>
      </c>
      <c r="B354" s="4" t="s">
        <v>15</v>
      </c>
      <c r="C354" s="7">
        <f>MATCH(B354, TPlaza[CLAVE], 0)</f>
        <v>8</v>
      </c>
      <c r="D354" s="5">
        <v>43150</v>
      </c>
      <c r="E354" s="5">
        <v>43152</v>
      </c>
      <c r="F354" s="2" t="b">
        <v>0</v>
      </c>
      <c r="G354" s="2" t="s">
        <v>1749</v>
      </c>
      <c r="H354" s="2" t="s">
        <v>2149</v>
      </c>
      <c r="I354" s="2"/>
      <c r="J354" s="2" t="s">
        <v>2150</v>
      </c>
      <c r="K354" s="2" t="s">
        <v>2151</v>
      </c>
      <c r="L354" s="2" t="s">
        <v>309</v>
      </c>
    </row>
    <row r="355" spans="1:12" x14ac:dyDescent="0.25">
      <c r="A355" s="2">
        <v>567997</v>
      </c>
      <c r="B355" s="4" t="s">
        <v>55</v>
      </c>
      <c r="C355" s="7">
        <f>MATCH(B355, TPlaza[CLAVE], 0)</f>
        <v>28</v>
      </c>
      <c r="D355" s="5">
        <v>43150</v>
      </c>
      <c r="E355" s="5">
        <v>43152</v>
      </c>
      <c r="F355" s="2" t="b">
        <v>0</v>
      </c>
      <c r="G355" s="2" t="s">
        <v>1749</v>
      </c>
      <c r="H355" s="2" t="s">
        <v>2149</v>
      </c>
      <c r="I355" s="2"/>
      <c r="J355" s="2" t="s">
        <v>2152</v>
      </c>
      <c r="K355" s="2" t="s">
        <v>2153</v>
      </c>
      <c r="L355" s="2" t="s">
        <v>342</v>
      </c>
    </row>
    <row r="356" spans="1:12" x14ac:dyDescent="0.25">
      <c r="A356" s="2">
        <v>500095</v>
      </c>
      <c r="B356" s="4" t="s">
        <v>127</v>
      </c>
      <c r="C356" s="7">
        <f>MATCH(B356, TPlaza[CLAVE], 0)</f>
        <v>64</v>
      </c>
      <c r="D356" s="5">
        <v>43151</v>
      </c>
      <c r="E356" s="5">
        <v>43153</v>
      </c>
      <c r="F356" s="2" t="b">
        <v>0</v>
      </c>
      <c r="G356" s="2" t="s">
        <v>1749</v>
      </c>
      <c r="H356" s="2" t="s">
        <v>2139</v>
      </c>
      <c r="I356" s="2"/>
      <c r="J356" s="2" t="s">
        <v>2154</v>
      </c>
      <c r="K356" s="2" t="s">
        <v>2155</v>
      </c>
      <c r="L356" s="2" t="s">
        <v>391</v>
      </c>
    </row>
    <row r="357" spans="1:12" x14ac:dyDescent="0.25">
      <c r="A357" s="2">
        <v>490746</v>
      </c>
      <c r="B357" s="4" t="s">
        <v>27</v>
      </c>
      <c r="C357" s="7">
        <f>MATCH(B357, TPlaza[CLAVE], 0)</f>
        <v>14</v>
      </c>
      <c r="D357" s="5">
        <v>43153</v>
      </c>
      <c r="E357" s="5">
        <v>43154</v>
      </c>
      <c r="F357" s="2" t="b">
        <v>1</v>
      </c>
      <c r="G357" s="2" t="s">
        <v>1747</v>
      </c>
      <c r="H357" s="2" t="s">
        <v>1748</v>
      </c>
      <c r="I357" s="2"/>
      <c r="J357" s="2" t="s">
        <v>896</v>
      </c>
      <c r="K357" s="2" t="s">
        <v>895</v>
      </c>
      <c r="L357" s="2" t="s">
        <v>350</v>
      </c>
    </row>
    <row r="358" spans="1:12" x14ac:dyDescent="0.25">
      <c r="A358" s="2">
        <v>605887</v>
      </c>
      <c r="B358" s="4" t="s">
        <v>53</v>
      </c>
      <c r="C358" s="7">
        <f>MATCH(B358, TPlaza[CLAVE], 0)</f>
        <v>27</v>
      </c>
      <c r="D358" s="5">
        <v>43153</v>
      </c>
      <c r="E358" s="5">
        <v>43154</v>
      </c>
      <c r="F358" s="2" t="b">
        <v>1</v>
      </c>
      <c r="G358" s="2" t="s">
        <v>1732</v>
      </c>
      <c r="H358" s="2" t="s">
        <v>2156</v>
      </c>
      <c r="I358" s="2"/>
      <c r="J358" s="2" t="s">
        <v>898</v>
      </c>
      <c r="K358" s="2" t="s">
        <v>897</v>
      </c>
      <c r="L358" s="2" t="s">
        <v>584</v>
      </c>
    </row>
    <row r="359" spans="1:12" x14ac:dyDescent="0.25">
      <c r="A359" s="2">
        <v>633190</v>
      </c>
      <c r="B359" s="4" t="s">
        <v>19</v>
      </c>
      <c r="C359" s="7">
        <f>MATCH(B359, TPlaza[CLAVE], 0)</f>
        <v>10</v>
      </c>
      <c r="D359" s="5">
        <v>43157</v>
      </c>
      <c r="E359" s="5">
        <v>43163</v>
      </c>
      <c r="F359" s="2" t="b">
        <v>1</v>
      </c>
      <c r="G359" s="2" t="s">
        <v>1749</v>
      </c>
      <c r="H359" s="2" t="s">
        <v>2100</v>
      </c>
      <c r="I359" s="2"/>
      <c r="J359" s="2" t="s">
        <v>916</v>
      </c>
      <c r="K359" s="2" t="s">
        <v>915</v>
      </c>
      <c r="L359" s="2" t="s">
        <v>305</v>
      </c>
    </row>
    <row r="360" spans="1:12" x14ac:dyDescent="0.25">
      <c r="A360" s="2">
        <v>574454</v>
      </c>
      <c r="B360" s="4" t="s">
        <v>57</v>
      </c>
      <c r="C360" s="7">
        <f>MATCH(B360, TPlaza[CLAVE], 0)</f>
        <v>29</v>
      </c>
      <c r="D360" s="5">
        <v>43157</v>
      </c>
      <c r="E360" s="5">
        <v>43163</v>
      </c>
      <c r="F360" s="2" t="b">
        <v>1</v>
      </c>
      <c r="G360" s="2" t="s">
        <v>1749</v>
      </c>
      <c r="H360" s="2" t="s">
        <v>2100</v>
      </c>
      <c r="I360" s="2"/>
      <c r="J360" s="2" t="s">
        <v>922</v>
      </c>
      <c r="K360" s="2" t="s">
        <v>921</v>
      </c>
      <c r="L360" s="2" t="s">
        <v>583</v>
      </c>
    </row>
    <row r="361" spans="1:12" x14ac:dyDescent="0.25">
      <c r="A361" s="2">
        <v>434039</v>
      </c>
      <c r="B361" s="4" t="s">
        <v>17</v>
      </c>
      <c r="C361" s="7">
        <f>MATCH(B361, TPlaza[CLAVE], 0)</f>
        <v>9</v>
      </c>
      <c r="D361" s="5">
        <v>43157</v>
      </c>
      <c r="E361" s="5">
        <v>43163</v>
      </c>
      <c r="F361" s="2" t="b">
        <v>0</v>
      </c>
      <c r="G361" s="2" t="s">
        <v>1749</v>
      </c>
      <c r="H361" s="2" t="s">
        <v>2100</v>
      </c>
      <c r="I361" s="2"/>
      <c r="J361" s="2" t="s">
        <v>2157</v>
      </c>
      <c r="K361" s="2" t="s">
        <v>2158</v>
      </c>
      <c r="L361" s="2" t="s">
        <v>307</v>
      </c>
    </row>
    <row r="362" spans="1:12" x14ac:dyDescent="0.25">
      <c r="A362" s="2">
        <v>502171</v>
      </c>
      <c r="B362" s="4" t="s">
        <v>61</v>
      </c>
      <c r="C362" s="7">
        <f>MATCH(B362, TPlaza[CLAVE], 0)</f>
        <v>31</v>
      </c>
      <c r="D362" s="5">
        <v>43157</v>
      </c>
      <c r="E362" s="5">
        <v>43163</v>
      </c>
      <c r="F362" s="2" t="b">
        <v>1</v>
      </c>
      <c r="G362" s="2" t="s">
        <v>1749</v>
      </c>
      <c r="H362" s="2" t="s">
        <v>2100</v>
      </c>
      <c r="I362" s="2"/>
      <c r="J362" s="2" t="s">
        <v>925</v>
      </c>
      <c r="K362" s="2" t="s">
        <v>924</v>
      </c>
      <c r="L362" s="2" t="s">
        <v>339</v>
      </c>
    </row>
    <row r="363" spans="1:12" x14ac:dyDescent="0.25">
      <c r="A363" s="2">
        <v>210154</v>
      </c>
      <c r="B363" s="4" t="s">
        <v>7</v>
      </c>
      <c r="C363" s="7">
        <f>MATCH(B363, TPlaza[CLAVE], 0)</f>
        <v>4</v>
      </c>
      <c r="D363" s="5">
        <v>43157</v>
      </c>
      <c r="E363" s="5">
        <v>43158</v>
      </c>
      <c r="F363" s="2" t="b">
        <v>1</v>
      </c>
      <c r="G363" s="2" t="s">
        <v>1732</v>
      </c>
      <c r="H363" s="2" t="s">
        <v>2156</v>
      </c>
      <c r="I363" s="2"/>
      <c r="J363" s="2" t="s">
        <v>909</v>
      </c>
      <c r="K363" s="2" t="s">
        <v>908</v>
      </c>
      <c r="L363" s="2" t="s">
        <v>300</v>
      </c>
    </row>
    <row r="364" spans="1:12" x14ac:dyDescent="0.25">
      <c r="A364" s="2">
        <v>328901</v>
      </c>
      <c r="B364" s="4" t="s">
        <v>87</v>
      </c>
      <c r="C364" s="7">
        <f>MATCH(B364, TPlaza[CLAVE], 0)</f>
        <v>44</v>
      </c>
      <c r="D364" s="5">
        <v>43155</v>
      </c>
      <c r="E364" s="5">
        <v>43155</v>
      </c>
      <c r="F364" s="2" t="b">
        <v>1</v>
      </c>
      <c r="G364" s="2" t="s">
        <v>1747</v>
      </c>
      <c r="H364" s="2" t="s">
        <v>1775</v>
      </c>
      <c r="I364" s="2"/>
      <c r="J364" s="2" t="s">
        <v>901</v>
      </c>
      <c r="K364" s="2" t="s">
        <v>900</v>
      </c>
      <c r="L364" s="2" t="s">
        <v>318</v>
      </c>
    </row>
    <row r="365" spans="1:12" x14ac:dyDescent="0.25">
      <c r="A365" s="2">
        <v>681065</v>
      </c>
      <c r="B365" s="4" t="s">
        <v>133</v>
      </c>
      <c r="C365" s="7">
        <f>MATCH(B365, TPlaza[CLAVE], 0)</f>
        <v>67</v>
      </c>
      <c r="D365" s="5">
        <v>43157</v>
      </c>
      <c r="E365" s="5">
        <v>43158</v>
      </c>
      <c r="F365" s="2" t="b">
        <v>1</v>
      </c>
      <c r="G365" s="2" t="s">
        <v>1747</v>
      </c>
      <c r="H365" s="2" t="s">
        <v>1748</v>
      </c>
      <c r="I365" s="2"/>
      <c r="J365" s="2" t="s">
        <v>913</v>
      </c>
      <c r="K365" s="2" t="s">
        <v>912</v>
      </c>
      <c r="L365" s="2" t="s">
        <v>338</v>
      </c>
    </row>
    <row r="366" spans="1:12" x14ac:dyDescent="0.25">
      <c r="A366" s="2">
        <v>204126</v>
      </c>
      <c r="B366" s="4" t="s">
        <v>9</v>
      </c>
      <c r="C366" s="7">
        <f>MATCH(B366, TPlaza[CLAVE], 0)</f>
        <v>5</v>
      </c>
      <c r="D366" s="5">
        <v>43157</v>
      </c>
      <c r="E366" s="5">
        <v>43158</v>
      </c>
      <c r="F366" s="2" t="b">
        <v>1</v>
      </c>
      <c r="G366" s="2" t="s">
        <v>1732</v>
      </c>
      <c r="H366" s="2" t="s">
        <v>2156</v>
      </c>
      <c r="I366" s="2"/>
      <c r="J366" s="2" t="s">
        <v>920</v>
      </c>
      <c r="K366" s="2" t="s">
        <v>919</v>
      </c>
      <c r="L366" s="2" t="s">
        <v>303</v>
      </c>
    </row>
    <row r="367" spans="1:12" x14ac:dyDescent="0.25">
      <c r="A367" s="2">
        <v>490746</v>
      </c>
      <c r="B367" s="4" t="s">
        <v>27</v>
      </c>
      <c r="C367" s="7">
        <f>MATCH(B367, TPlaza[CLAVE], 0)</f>
        <v>14</v>
      </c>
      <c r="D367" s="5">
        <v>43157</v>
      </c>
      <c r="E367" s="5">
        <v>43192</v>
      </c>
      <c r="F367" s="2" t="b">
        <v>1</v>
      </c>
      <c r="G367" s="2" t="s">
        <v>1736</v>
      </c>
      <c r="H367" s="2" t="s">
        <v>1739</v>
      </c>
      <c r="I367" s="2"/>
      <c r="J367" s="2" t="s">
        <v>934</v>
      </c>
      <c r="K367" s="2" t="s">
        <v>933</v>
      </c>
      <c r="L367" s="2" t="s">
        <v>350</v>
      </c>
    </row>
    <row r="368" spans="1:12" x14ac:dyDescent="0.25">
      <c r="A368" s="2">
        <v>327144</v>
      </c>
      <c r="B368" s="4" t="s">
        <v>15</v>
      </c>
      <c r="C368" s="7">
        <f>MATCH(B368, TPlaza[CLAVE], 0)</f>
        <v>8</v>
      </c>
      <c r="D368" s="5">
        <v>43158</v>
      </c>
      <c r="E368" s="5">
        <v>43163</v>
      </c>
      <c r="F368" s="2" t="b">
        <v>0</v>
      </c>
      <c r="G368" s="2" t="s">
        <v>1749</v>
      </c>
      <c r="H368" s="2" t="s">
        <v>2159</v>
      </c>
      <c r="I368" s="2"/>
      <c r="J368" s="2" t="s">
        <v>2160</v>
      </c>
      <c r="K368" s="2" t="s">
        <v>2161</v>
      </c>
      <c r="L368" s="2" t="s">
        <v>309</v>
      </c>
    </row>
    <row r="369" spans="1:12" x14ac:dyDescent="0.25">
      <c r="A369" s="2">
        <v>567997</v>
      </c>
      <c r="B369" s="4" t="s">
        <v>55</v>
      </c>
      <c r="C369" s="7">
        <f>MATCH(B369, TPlaza[CLAVE], 0)</f>
        <v>28</v>
      </c>
      <c r="D369" s="5">
        <v>43158</v>
      </c>
      <c r="E369" s="5">
        <v>43163</v>
      </c>
      <c r="F369" s="2" t="b">
        <v>0</v>
      </c>
      <c r="G369" s="2" t="s">
        <v>1749</v>
      </c>
      <c r="H369" s="2" t="s">
        <v>2159</v>
      </c>
      <c r="I369" s="2"/>
      <c r="J369" s="2" t="s">
        <v>2162</v>
      </c>
      <c r="K369" s="2" t="s">
        <v>2163</v>
      </c>
      <c r="L369" s="2" t="s">
        <v>342</v>
      </c>
    </row>
    <row r="370" spans="1:12" x14ac:dyDescent="0.25">
      <c r="A370" s="2">
        <v>419041</v>
      </c>
      <c r="B370" s="4" t="s">
        <v>11</v>
      </c>
      <c r="C370" s="7">
        <f>MATCH(B370, TPlaza[CLAVE], 0)</f>
        <v>6</v>
      </c>
      <c r="D370" s="5">
        <v>43159</v>
      </c>
      <c r="E370" s="5">
        <v>43160</v>
      </c>
      <c r="F370" s="2" t="b">
        <v>0</v>
      </c>
      <c r="G370" s="2" t="s">
        <v>1749</v>
      </c>
      <c r="H370" s="2" t="s">
        <v>2164</v>
      </c>
      <c r="I370" s="2"/>
      <c r="J370" s="2" t="s">
        <v>2165</v>
      </c>
      <c r="K370" s="2" t="s">
        <v>2166</v>
      </c>
      <c r="L370" s="2" t="s">
        <v>308</v>
      </c>
    </row>
    <row r="371" spans="1:12" x14ac:dyDescent="0.25">
      <c r="A371" s="2">
        <v>600316</v>
      </c>
      <c r="B371" s="4" t="s">
        <v>69</v>
      </c>
      <c r="C371" s="7">
        <f>MATCH(B371, TPlaza[CLAVE], 0)</f>
        <v>35</v>
      </c>
      <c r="D371" s="5">
        <v>43159</v>
      </c>
      <c r="E371" s="5">
        <v>43160</v>
      </c>
      <c r="F371" s="2" t="b">
        <v>0</v>
      </c>
      <c r="G371" s="2" t="s">
        <v>1749</v>
      </c>
      <c r="H371" s="2" t="s">
        <v>2164</v>
      </c>
      <c r="I371" s="2"/>
      <c r="J371" s="2" t="s">
        <v>2167</v>
      </c>
      <c r="K371" s="2" t="s">
        <v>2168</v>
      </c>
      <c r="L371" s="2" t="s">
        <v>353</v>
      </c>
    </row>
    <row r="372" spans="1:12" x14ac:dyDescent="0.25">
      <c r="A372" s="2">
        <v>426226</v>
      </c>
      <c r="B372" s="4" t="s">
        <v>47</v>
      </c>
      <c r="C372" s="7">
        <f>MATCH(B372, TPlaza[CLAVE], 0)</f>
        <v>24</v>
      </c>
      <c r="D372" s="5">
        <v>43159</v>
      </c>
      <c r="E372" s="5">
        <v>43160</v>
      </c>
      <c r="F372" s="2" t="b">
        <v>0</v>
      </c>
      <c r="G372" s="2" t="s">
        <v>1749</v>
      </c>
      <c r="H372" s="2" t="s">
        <v>2164</v>
      </c>
      <c r="I372" s="2"/>
      <c r="J372" s="2" t="s">
        <v>2169</v>
      </c>
      <c r="K372" s="2" t="s">
        <v>2170</v>
      </c>
      <c r="L372" s="2" t="s">
        <v>336</v>
      </c>
    </row>
    <row r="373" spans="1:12" x14ac:dyDescent="0.25">
      <c r="A373" s="2">
        <v>307452</v>
      </c>
      <c r="B373" s="4" t="s">
        <v>35</v>
      </c>
      <c r="C373" s="7">
        <f>MATCH(B373, TPlaza[CLAVE], 0)</f>
        <v>18</v>
      </c>
      <c r="D373" s="5">
        <v>43159</v>
      </c>
      <c r="E373" s="5">
        <v>43162</v>
      </c>
      <c r="F373" s="2" t="b">
        <v>0</v>
      </c>
      <c r="G373" s="2" t="s">
        <v>1749</v>
      </c>
      <c r="H373" s="2" t="s">
        <v>2171</v>
      </c>
      <c r="I373" s="2"/>
      <c r="J373" s="2" t="s">
        <v>2172</v>
      </c>
      <c r="K373" s="2" t="s">
        <v>2173</v>
      </c>
      <c r="L373" s="2" t="s">
        <v>313</v>
      </c>
    </row>
    <row r="374" spans="1:12" x14ac:dyDescent="0.25">
      <c r="A374" s="2">
        <v>582776</v>
      </c>
      <c r="B374" s="4" t="s">
        <v>67</v>
      </c>
      <c r="C374" s="7">
        <f>MATCH(B374, TPlaza[CLAVE], 0)</f>
        <v>34</v>
      </c>
      <c r="D374" s="5">
        <v>43159</v>
      </c>
      <c r="E374" s="5">
        <v>43162</v>
      </c>
      <c r="F374" s="2" t="b">
        <v>0</v>
      </c>
      <c r="G374" s="2" t="s">
        <v>1749</v>
      </c>
      <c r="H374" s="2" t="s">
        <v>2171</v>
      </c>
      <c r="I374" s="2"/>
      <c r="J374" s="2" t="s">
        <v>2174</v>
      </c>
      <c r="K374" s="2" t="s">
        <v>2175</v>
      </c>
      <c r="L374" s="2" t="s">
        <v>340</v>
      </c>
    </row>
    <row r="375" spans="1:12" x14ac:dyDescent="0.25">
      <c r="A375" s="2">
        <v>500095</v>
      </c>
      <c r="B375" s="4" t="s">
        <v>127</v>
      </c>
      <c r="C375" s="7">
        <f>MATCH(B375, TPlaza[CLAVE], 0)</f>
        <v>64</v>
      </c>
      <c r="D375" s="5">
        <v>43158</v>
      </c>
      <c r="E375" s="5">
        <v>43160</v>
      </c>
      <c r="F375" s="2" t="b">
        <v>0</v>
      </c>
      <c r="G375" s="2" t="s">
        <v>1749</v>
      </c>
      <c r="H375" s="2" t="s">
        <v>2114</v>
      </c>
      <c r="I375" s="2"/>
      <c r="J375" s="2" t="s">
        <v>2176</v>
      </c>
      <c r="K375" s="2" t="s">
        <v>2177</v>
      </c>
      <c r="L375" s="2" t="s">
        <v>391</v>
      </c>
    </row>
    <row r="376" spans="1:12" x14ac:dyDescent="0.25">
      <c r="A376" s="2">
        <v>210154</v>
      </c>
      <c r="B376" s="4" t="s">
        <v>7</v>
      </c>
      <c r="C376" s="7">
        <f>MATCH(B376, TPlaza[CLAVE], 0)</f>
        <v>4</v>
      </c>
      <c r="D376" s="5">
        <v>43160</v>
      </c>
      <c r="E376" s="5">
        <v>43162</v>
      </c>
      <c r="F376" s="2" t="b">
        <v>1</v>
      </c>
      <c r="G376" s="2" t="s">
        <v>1732</v>
      </c>
      <c r="H376" s="2" t="s">
        <v>1733</v>
      </c>
      <c r="I376" s="2"/>
      <c r="J376" s="2" t="s">
        <v>938</v>
      </c>
      <c r="K376" s="2" t="s">
        <v>937</v>
      </c>
      <c r="L376" s="2" t="s">
        <v>300</v>
      </c>
    </row>
    <row r="377" spans="1:12" x14ac:dyDescent="0.25">
      <c r="A377" s="2">
        <v>860778</v>
      </c>
      <c r="B377" s="4" t="s">
        <v>81</v>
      </c>
      <c r="C377" s="7">
        <f>MATCH(B377, TPlaza[CLAVE], 0)</f>
        <v>41</v>
      </c>
      <c r="D377" s="5">
        <v>43164</v>
      </c>
      <c r="E377" s="5">
        <v>43164</v>
      </c>
      <c r="F377" s="2" t="b">
        <v>1</v>
      </c>
      <c r="G377" s="2" t="s">
        <v>2003</v>
      </c>
      <c r="H377" s="2" t="s">
        <v>2004</v>
      </c>
      <c r="I377" s="2"/>
      <c r="J377" s="2" t="s">
        <v>946</v>
      </c>
      <c r="K377" s="2" t="s">
        <v>945</v>
      </c>
      <c r="L377" s="2" t="s">
        <v>324</v>
      </c>
    </row>
    <row r="378" spans="1:12" x14ac:dyDescent="0.25">
      <c r="A378" s="2">
        <v>386444</v>
      </c>
      <c r="B378" s="4" t="s">
        <v>103</v>
      </c>
      <c r="C378" s="7">
        <f>MATCH(B378, TPlaza[CLAVE], 0)</f>
        <v>52</v>
      </c>
      <c r="D378" s="5">
        <v>43164</v>
      </c>
      <c r="E378" s="5">
        <v>43165</v>
      </c>
      <c r="F378" s="2" t="b">
        <v>1</v>
      </c>
      <c r="G378" s="2" t="s">
        <v>1732</v>
      </c>
      <c r="H378" s="2" t="s">
        <v>1733</v>
      </c>
      <c r="I378" s="2"/>
      <c r="J378" s="2" t="s">
        <v>942</v>
      </c>
      <c r="K378" s="2" t="s">
        <v>941</v>
      </c>
      <c r="L378" s="2" t="s">
        <v>319</v>
      </c>
    </row>
    <row r="379" spans="1:12" x14ac:dyDescent="0.25">
      <c r="A379" s="2">
        <v>517366</v>
      </c>
      <c r="B379" s="4" t="s">
        <v>113</v>
      </c>
      <c r="C379" s="7">
        <f>MATCH(B379, TPlaza[CLAVE], 0)</f>
        <v>57</v>
      </c>
      <c r="D379" s="5">
        <v>43164</v>
      </c>
      <c r="E379" s="5">
        <v>43165</v>
      </c>
      <c r="F379" s="2" t="b">
        <v>1</v>
      </c>
      <c r="G379" s="2" t="s">
        <v>1732</v>
      </c>
      <c r="H379" s="2" t="s">
        <v>1733</v>
      </c>
      <c r="I379" s="2"/>
      <c r="J379" s="2" t="s">
        <v>944</v>
      </c>
      <c r="K379" s="2" t="s">
        <v>943</v>
      </c>
      <c r="L379" s="2" t="s">
        <v>335</v>
      </c>
    </row>
    <row r="380" spans="1:12" x14ac:dyDescent="0.25">
      <c r="A380" s="2">
        <v>633190</v>
      </c>
      <c r="B380" s="4" t="s">
        <v>19</v>
      </c>
      <c r="C380" s="7">
        <f>MATCH(B380, TPlaza[CLAVE], 0)</f>
        <v>10</v>
      </c>
      <c r="D380" s="5">
        <v>43164</v>
      </c>
      <c r="E380" s="5">
        <v>43165</v>
      </c>
      <c r="F380" s="2" t="b">
        <v>1</v>
      </c>
      <c r="G380" s="2" t="s">
        <v>1732</v>
      </c>
      <c r="H380" s="2" t="s">
        <v>1733</v>
      </c>
      <c r="I380" s="2"/>
      <c r="J380" s="2" t="s">
        <v>950</v>
      </c>
      <c r="K380" s="2" t="s">
        <v>949</v>
      </c>
      <c r="L380" s="2" t="s">
        <v>305</v>
      </c>
    </row>
    <row r="381" spans="1:12" x14ac:dyDescent="0.25">
      <c r="A381" s="2">
        <v>307452</v>
      </c>
      <c r="B381" s="4" t="s">
        <v>35</v>
      </c>
      <c r="C381" s="7">
        <f>MATCH(B381, TPlaza[CLAVE], 0)</f>
        <v>18</v>
      </c>
      <c r="D381" s="5">
        <v>43164</v>
      </c>
      <c r="E381" s="5">
        <v>43168</v>
      </c>
      <c r="F381" s="2" t="b">
        <v>1</v>
      </c>
      <c r="G381" s="2" t="s">
        <v>1749</v>
      </c>
      <c r="H381" s="2" t="s">
        <v>2178</v>
      </c>
      <c r="I381" s="2"/>
      <c r="J381" s="2" t="s">
        <v>969</v>
      </c>
      <c r="K381" s="2" t="s">
        <v>968</v>
      </c>
      <c r="L381" s="2" t="s">
        <v>313</v>
      </c>
    </row>
    <row r="382" spans="1:12" x14ac:dyDescent="0.25">
      <c r="A382" s="2">
        <v>502171</v>
      </c>
      <c r="B382" s="4" t="s">
        <v>61</v>
      </c>
      <c r="C382" s="7">
        <f>MATCH(B382, TPlaza[CLAVE], 0)</f>
        <v>31</v>
      </c>
      <c r="D382" s="5">
        <v>43164</v>
      </c>
      <c r="E382" s="5">
        <v>43168</v>
      </c>
      <c r="F382" s="2" t="b">
        <v>1</v>
      </c>
      <c r="G382" s="2" t="s">
        <v>1749</v>
      </c>
      <c r="H382" s="2" t="s">
        <v>2178</v>
      </c>
      <c r="I382" s="2"/>
      <c r="J382" s="2" t="s">
        <v>948</v>
      </c>
      <c r="K382" s="2" t="s">
        <v>947</v>
      </c>
      <c r="L382" s="2" t="s">
        <v>339</v>
      </c>
    </row>
    <row r="383" spans="1:12" x14ac:dyDescent="0.25">
      <c r="A383" s="2">
        <v>466911</v>
      </c>
      <c r="B383" s="4" t="s">
        <v>71</v>
      </c>
      <c r="C383" s="7">
        <f>MATCH(B383, TPlaza[CLAVE], 0)</f>
        <v>36</v>
      </c>
      <c r="D383" s="5">
        <v>43164</v>
      </c>
      <c r="E383" s="5">
        <v>43165</v>
      </c>
      <c r="F383" s="2" t="b">
        <v>1</v>
      </c>
      <c r="G383" s="2" t="s">
        <v>1732</v>
      </c>
      <c r="H383" s="2" t="s">
        <v>1733</v>
      </c>
      <c r="I383" s="2"/>
      <c r="J383" s="2" t="s">
        <v>957</v>
      </c>
      <c r="K383" s="2" t="s">
        <v>956</v>
      </c>
      <c r="L383" s="2" t="s">
        <v>351</v>
      </c>
    </row>
    <row r="384" spans="1:12" x14ac:dyDescent="0.25">
      <c r="A384" s="2">
        <v>203376</v>
      </c>
      <c r="B384" s="4" t="s">
        <v>13</v>
      </c>
      <c r="C384" s="7">
        <f>MATCH(B384, TPlaza[CLAVE], 0)</f>
        <v>7</v>
      </c>
      <c r="D384" s="5">
        <v>43164</v>
      </c>
      <c r="E384" s="5">
        <v>43165</v>
      </c>
      <c r="F384" s="2" t="b">
        <v>1</v>
      </c>
      <c r="G384" s="2" t="s">
        <v>1732</v>
      </c>
      <c r="H384" s="2" t="s">
        <v>1733</v>
      </c>
      <c r="I384" s="2"/>
      <c r="J384" s="2" t="s">
        <v>960</v>
      </c>
      <c r="K384" s="2" t="s">
        <v>959</v>
      </c>
      <c r="L384" s="2" t="s">
        <v>304</v>
      </c>
    </row>
    <row r="385" spans="1:12" x14ac:dyDescent="0.25">
      <c r="A385" s="2">
        <v>498009</v>
      </c>
      <c r="B385" s="4" t="s">
        <v>65</v>
      </c>
      <c r="C385" s="7">
        <f>MATCH(B385, TPlaza[CLAVE], 0)</f>
        <v>33</v>
      </c>
      <c r="D385" s="5">
        <v>43164</v>
      </c>
      <c r="E385" s="5">
        <v>43165</v>
      </c>
      <c r="F385" s="2" t="b">
        <v>1</v>
      </c>
      <c r="G385" s="2" t="s">
        <v>1732</v>
      </c>
      <c r="H385" s="2" t="s">
        <v>1733</v>
      </c>
      <c r="I385" s="2" t="s">
        <v>2179</v>
      </c>
      <c r="J385" s="2" t="s">
        <v>963</v>
      </c>
      <c r="K385" s="2" t="s">
        <v>962</v>
      </c>
      <c r="L385" s="2" t="s">
        <v>356</v>
      </c>
    </row>
    <row r="386" spans="1:12" x14ac:dyDescent="0.25">
      <c r="A386" s="2">
        <v>779082</v>
      </c>
      <c r="B386" s="4" t="s">
        <v>45</v>
      </c>
      <c r="C386" s="7">
        <f>MATCH(B386, TPlaza[CLAVE], 0)</f>
        <v>23</v>
      </c>
      <c r="D386" s="5">
        <v>43164</v>
      </c>
      <c r="E386" s="5">
        <v>43165</v>
      </c>
      <c r="F386" s="2" t="b">
        <v>1</v>
      </c>
      <c r="G386" s="2" t="s">
        <v>1732</v>
      </c>
      <c r="H386" s="2" t="s">
        <v>1733</v>
      </c>
      <c r="I386" s="2"/>
      <c r="J386" s="2" t="s">
        <v>966</v>
      </c>
      <c r="K386" s="2" t="s">
        <v>965</v>
      </c>
      <c r="L386" s="2" t="s">
        <v>384</v>
      </c>
    </row>
    <row r="387" spans="1:12" x14ac:dyDescent="0.25">
      <c r="A387" s="2">
        <v>327144</v>
      </c>
      <c r="B387" s="4" t="s">
        <v>15</v>
      </c>
      <c r="C387" s="7">
        <f>MATCH(B387, TPlaza[CLAVE], 0)</f>
        <v>8</v>
      </c>
      <c r="D387" s="5">
        <v>43164</v>
      </c>
      <c r="E387" s="5">
        <v>43167</v>
      </c>
      <c r="F387" s="2" t="b">
        <v>0</v>
      </c>
      <c r="G387" s="2" t="s">
        <v>1749</v>
      </c>
      <c r="H387" s="2" t="s">
        <v>2180</v>
      </c>
      <c r="I387" s="2"/>
      <c r="J387" s="2" t="s">
        <v>2181</v>
      </c>
      <c r="K387" s="2" t="s">
        <v>2182</v>
      </c>
      <c r="L387" s="2" t="s">
        <v>309</v>
      </c>
    </row>
    <row r="388" spans="1:12" x14ac:dyDescent="0.25">
      <c r="A388" s="2">
        <v>582776</v>
      </c>
      <c r="B388" s="4" t="s">
        <v>67</v>
      </c>
      <c r="C388" s="7">
        <f>MATCH(B388, TPlaza[CLAVE], 0)</f>
        <v>34</v>
      </c>
      <c r="D388" s="5">
        <v>43164</v>
      </c>
      <c r="E388" s="5">
        <v>43167</v>
      </c>
      <c r="F388" s="2" t="b">
        <v>0</v>
      </c>
      <c r="G388" s="2" t="s">
        <v>1749</v>
      </c>
      <c r="H388" s="2" t="s">
        <v>2180</v>
      </c>
      <c r="I388" s="2"/>
      <c r="J388" s="2" t="s">
        <v>2183</v>
      </c>
      <c r="K388" s="2" t="s">
        <v>2184</v>
      </c>
      <c r="L388" s="2" t="s">
        <v>340</v>
      </c>
    </row>
    <row r="389" spans="1:12" x14ac:dyDescent="0.25">
      <c r="A389" s="2">
        <v>386444</v>
      </c>
      <c r="B389" s="4" t="s">
        <v>103</v>
      </c>
      <c r="C389" s="7">
        <f>MATCH(B389, TPlaza[CLAVE], 0)</f>
        <v>52</v>
      </c>
      <c r="D389" s="5">
        <v>43166</v>
      </c>
      <c r="E389" s="5">
        <v>43166</v>
      </c>
      <c r="F389" s="2" t="b">
        <v>1</v>
      </c>
      <c r="G389" s="2" t="s">
        <v>1732</v>
      </c>
      <c r="H389" s="2" t="s">
        <v>1733</v>
      </c>
      <c r="I389" s="2"/>
      <c r="J389" s="2" t="s">
        <v>972</v>
      </c>
      <c r="K389" s="2" t="s">
        <v>971</v>
      </c>
      <c r="L389" s="2" t="s">
        <v>319</v>
      </c>
    </row>
    <row r="390" spans="1:12" x14ac:dyDescent="0.25">
      <c r="A390" s="2">
        <v>517366</v>
      </c>
      <c r="B390" s="4" t="s">
        <v>113</v>
      </c>
      <c r="C390" s="7">
        <f>MATCH(B390, TPlaza[CLAVE], 0)</f>
        <v>57</v>
      </c>
      <c r="D390" s="5">
        <v>43166</v>
      </c>
      <c r="E390" s="5">
        <v>43166</v>
      </c>
      <c r="F390" s="2" t="b">
        <v>1</v>
      </c>
      <c r="G390" s="2" t="s">
        <v>1732</v>
      </c>
      <c r="H390" s="2" t="s">
        <v>1733</v>
      </c>
      <c r="I390" s="2"/>
      <c r="J390" s="2" t="s">
        <v>975</v>
      </c>
      <c r="K390" s="2" t="s">
        <v>974</v>
      </c>
      <c r="L390" s="2" t="s">
        <v>335</v>
      </c>
    </row>
    <row r="391" spans="1:12" x14ac:dyDescent="0.25">
      <c r="A391" s="2">
        <v>633190</v>
      </c>
      <c r="B391" s="4" t="s">
        <v>19</v>
      </c>
      <c r="C391" s="7">
        <f>MATCH(B391, TPlaza[CLAVE], 0)</f>
        <v>10</v>
      </c>
      <c r="D391" s="5">
        <v>43166</v>
      </c>
      <c r="E391" s="5">
        <v>43166</v>
      </c>
      <c r="F391" s="2" t="b">
        <v>1</v>
      </c>
      <c r="G391" s="2" t="s">
        <v>1732</v>
      </c>
      <c r="H391" s="2" t="s">
        <v>1733</v>
      </c>
      <c r="I391" s="2"/>
      <c r="J391" s="2" t="s">
        <v>978</v>
      </c>
      <c r="K391" s="2" t="s">
        <v>977</v>
      </c>
      <c r="L391" s="2" t="s">
        <v>305</v>
      </c>
    </row>
    <row r="392" spans="1:12" x14ac:dyDescent="0.25">
      <c r="A392" s="2">
        <v>466911</v>
      </c>
      <c r="B392" s="4" t="s">
        <v>71</v>
      </c>
      <c r="C392" s="7">
        <f>MATCH(B392, TPlaza[CLAVE], 0)</f>
        <v>36</v>
      </c>
      <c r="D392" s="5">
        <v>43166</v>
      </c>
      <c r="E392" s="5">
        <v>43166</v>
      </c>
      <c r="F392" s="2" t="b">
        <v>1</v>
      </c>
      <c r="G392" s="2" t="s">
        <v>1732</v>
      </c>
      <c r="H392" s="2" t="s">
        <v>1733</v>
      </c>
      <c r="I392" s="2"/>
      <c r="J392" s="2" t="s">
        <v>980</v>
      </c>
      <c r="K392" s="2" t="s">
        <v>979</v>
      </c>
      <c r="L392" s="2" t="s">
        <v>351</v>
      </c>
    </row>
    <row r="393" spans="1:12" x14ac:dyDescent="0.25">
      <c r="A393" s="2">
        <v>203376</v>
      </c>
      <c r="B393" s="4" t="s">
        <v>13</v>
      </c>
      <c r="C393" s="7">
        <f>MATCH(B393, TPlaza[CLAVE], 0)</f>
        <v>7</v>
      </c>
      <c r="D393" s="5">
        <v>43166</v>
      </c>
      <c r="E393" s="5">
        <v>43166</v>
      </c>
      <c r="F393" s="2" t="b">
        <v>1</v>
      </c>
      <c r="G393" s="2" t="s">
        <v>1732</v>
      </c>
      <c r="H393" s="2" t="s">
        <v>1733</v>
      </c>
      <c r="I393" s="2"/>
      <c r="J393" s="2" t="s">
        <v>982</v>
      </c>
      <c r="K393" s="2" t="s">
        <v>981</v>
      </c>
      <c r="L393" s="2" t="s">
        <v>304</v>
      </c>
    </row>
    <row r="394" spans="1:12" x14ac:dyDescent="0.25">
      <c r="A394" s="2">
        <v>498009</v>
      </c>
      <c r="B394" s="4" t="s">
        <v>65</v>
      </c>
      <c r="C394" s="7">
        <f>MATCH(B394, TPlaza[CLAVE], 0)</f>
        <v>33</v>
      </c>
      <c r="D394" s="5">
        <v>43166</v>
      </c>
      <c r="E394" s="5">
        <v>43166</v>
      </c>
      <c r="F394" s="2" t="b">
        <v>1</v>
      </c>
      <c r="G394" s="2" t="s">
        <v>1732</v>
      </c>
      <c r="H394" s="2" t="s">
        <v>1733</v>
      </c>
      <c r="I394" s="2"/>
      <c r="J394" s="2" t="s">
        <v>985</v>
      </c>
      <c r="K394" s="2" t="s">
        <v>984</v>
      </c>
      <c r="L394" s="2" t="s">
        <v>356</v>
      </c>
    </row>
    <row r="395" spans="1:12" x14ac:dyDescent="0.25">
      <c r="A395" s="2">
        <v>779082</v>
      </c>
      <c r="B395" s="4" t="s">
        <v>45</v>
      </c>
      <c r="C395" s="7">
        <f>MATCH(B395, TPlaza[CLAVE], 0)</f>
        <v>23</v>
      </c>
      <c r="D395" s="5">
        <v>43166</v>
      </c>
      <c r="E395" s="5">
        <v>43166</v>
      </c>
      <c r="F395" s="2" t="b">
        <v>1</v>
      </c>
      <c r="G395" s="2" t="s">
        <v>1732</v>
      </c>
      <c r="H395" s="2" t="s">
        <v>1733</v>
      </c>
      <c r="I395" s="2"/>
      <c r="J395" s="2" t="s">
        <v>987</v>
      </c>
      <c r="K395" s="2" t="s">
        <v>986</v>
      </c>
      <c r="L395" s="2" t="s">
        <v>384</v>
      </c>
    </row>
    <row r="396" spans="1:12" x14ac:dyDescent="0.25">
      <c r="A396" s="2">
        <v>318478</v>
      </c>
      <c r="B396" s="4" t="s">
        <v>49</v>
      </c>
      <c r="C396" s="7">
        <f>MATCH(B396, TPlaza[CLAVE], 0)</f>
        <v>25</v>
      </c>
      <c r="D396" s="5">
        <v>43167</v>
      </c>
      <c r="E396" s="5">
        <v>43169</v>
      </c>
      <c r="F396" s="2" t="b">
        <v>1</v>
      </c>
      <c r="G396" s="2" t="s">
        <v>1747</v>
      </c>
      <c r="H396" s="2" t="s">
        <v>1748</v>
      </c>
      <c r="I396" s="2"/>
      <c r="J396" s="2" t="s">
        <v>991</v>
      </c>
      <c r="K396" s="2" t="s">
        <v>990</v>
      </c>
      <c r="L396" s="2" t="s">
        <v>355</v>
      </c>
    </row>
    <row r="397" spans="1:12" x14ac:dyDescent="0.25">
      <c r="A397" s="2">
        <v>386444</v>
      </c>
      <c r="B397" s="4" t="s">
        <v>103</v>
      </c>
      <c r="C397" s="7">
        <f>MATCH(B397, TPlaza[CLAVE], 0)</f>
        <v>52</v>
      </c>
      <c r="D397" s="5">
        <v>43167</v>
      </c>
      <c r="E397" s="5">
        <v>43167</v>
      </c>
      <c r="F397" s="2" t="b">
        <v>1</v>
      </c>
      <c r="G397" s="2" t="s">
        <v>1732</v>
      </c>
      <c r="H397" s="2" t="s">
        <v>2185</v>
      </c>
      <c r="I397" s="2"/>
      <c r="J397" s="2" t="s">
        <v>993</v>
      </c>
      <c r="K397" s="2" t="s">
        <v>992</v>
      </c>
      <c r="L397" s="2" t="s">
        <v>319</v>
      </c>
    </row>
    <row r="398" spans="1:12" x14ac:dyDescent="0.25">
      <c r="A398" s="2">
        <v>517366</v>
      </c>
      <c r="B398" s="4" t="s">
        <v>113</v>
      </c>
      <c r="C398" s="7">
        <f>MATCH(B398, TPlaza[CLAVE], 0)</f>
        <v>57</v>
      </c>
      <c r="D398" s="5">
        <v>43167</v>
      </c>
      <c r="E398" s="5">
        <v>43167</v>
      </c>
      <c r="F398" s="2" t="b">
        <v>1</v>
      </c>
      <c r="G398" s="2" t="s">
        <v>1732</v>
      </c>
      <c r="H398" s="2" t="s">
        <v>2185</v>
      </c>
      <c r="I398" s="2"/>
      <c r="J398" s="2" t="s">
        <v>996</v>
      </c>
      <c r="K398" s="2" t="s">
        <v>995</v>
      </c>
      <c r="L398" s="2" t="s">
        <v>335</v>
      </c>
    </row>
    <row r="399" spans="1:12" x14ac:dyDescent="0.25">
      <c r="A399" s="2">
        <v>498009</v>
      </c>
      <c r="B399" s="4" t="s">
        <v>65</v>
      </c>
      <c r="C399" s="7">
        <f>MATCH(B399, TPlaza[CLAVE], 0)</f>
        <v>33</v>
      </c>
      <c r="D399" s="5">
        <v>43167</v>
      </c>
      <c r="E399" s="5">
        <v>43167</v>
      </c>
      <c r="F399" s="2" t="b">
        <v>1</v>
      </c>
      <c r="G399" s="2" t="s">
        <v>1732</v>
      </c>
      <c r="H399" s="2" t="s">
        <v>2185</v>
      </c>
      <c r="I399" s="2"/>
      <c r="J399" s="2" t="s">
        <v>999</v>
      </c>
      <c r="K399" s="2" t="s">
        <v>998</v>
      </c>
      <c r="L399" s="2" t="s">
        <v>356</v>
      </c>
    </row>
    <row r="400" spans="1:12" x14ac:dyDescent="0.25">
      <c r="A400" s="2">
        <v>434039</v>
      </c>
      <c r="B400" s="4" t="s">
        <v>17</v>
      </c>
      <c r="C400" s="7">
        <f>MATCH(B400, TPlaza[CLAVE], 0)</f>
        <v>9</v>
      </c>
      <c r="D400" s="5">
        <v>43171</v>
      </c>
      <c r="E400" s="5">
        <v>43176</v>
      </c>
      <c r="F400" s="2" t="b">
        <v>0</v>
      </c>
      <c r="G400" s="2" t="s">
        <v>1749</v>
      </c>
      <c r="H400" s="2" t="s">
        <v>2186</v>
      </c>
      <c r="I400" s="2"/>
      <c r="J400" s="2" t="s">
        <v>2187</v>
      </c>
      <c r="K400" s="2" t="s">
        <v>2188</v>
      </c>
      <c r="L400" s="2" t="s">
        <v>307</v>
      </c>
    </row>
    <row r="401" spans="1:12" x14ac:dyDescent="0.25">
      <c r="A401" s="2">
        <v>502171</v>
      </c>
      <c r="B401" s="4" t="s">
        <v>61</v>
      </c>
      <c r="C401" s="7">
        <f>MATCH(B401, TPlaza[CLAVE], 0)</f>
        <v>31</v>
      </c>
      <c r="D401" s="5">
        <v>43171</v>
      </c>
      <c r="E401" s="5">
        <v>43176</v>
      </c>
      <c r="F401" s="2" t="b">
        <v>1</v>
      </c>
      <c r="G401" s="2" t="s">
        <v>1749</v>
      </c>
      <c r="H401" s="2" t="s">
        <v>2186</v>
      </c>
      <c r="I401" s="2"/>
      <c r="J401" s="2" t="s">
        <v>1009</v>
      </c>
      <c r="K401" s="2" t="s">
        <v>1008</v>
      </c>
      <c r="L401" s="2" t="s">
        <v>339</v>
      </c>
    </row>
    <row r="402" spans="1:12" x14ac:dyDescent="0.25">
      <c r="A402" s="2">
        <v>307452</v>
      </c>
      <c r="B402" s="4" t="s">
        <v>35</v>
      </c>
      <c r="C402" s="7">
        <f>MATCH(B402, TPlaza[CLAVE], 0)</f>
        <v>18</v>
      </c>
      <c r="D402" s="5">
        <v>43170</v>
      </c>
      <c r="E402" s="5">
        <v>43176</v>
      </c>
      <c r="F402" s="2" t="b">
        <v>0</v>
      </c>
      <c r="G402" s="2" t="s">
        <v>1749</v>
      </c>
      <c r="H402" s="2" t="s">
        <v>2186</v>
      </c>
      <c r="I402" s="2"/>
      <c r="J402" s="2" t="s">
        <v>2189</v>
      </c>
      <c r="K402" s="2" t="s">
        <v>2190</v>
      </c>
      <c r="L402" s="2" t="s">
        <v>313</v>
      </c>
    </row>
    <row r="403" spans="1:12" x14ac:dyDescent="0.25">
      <c r="A403" s="2">
        <v>582776</v>
      </c>
      <c r="B403" s="4" t="s">
        <v>67</v>
      </c>
      <c r="C403" s="7">
        <f>MATCH(B403, TPlaza[CLAVE], 0)</f>
        <v>34</v>
      </c>
      <c r="D403" s="5">
        <v>43170</v>
      </c>
      <c r="E403" s="5">
        <v>43176</v>
      </c>
      <c r="F403" s="2" t="b">
        <v>1</v>
      </c>
      <c r="G403" s="2" t="s">
        <v>1749</v>
      </c>
      <c r="H403" s="2" t="s">
        <v>2186</v>
      </c>
      <c r="I403" s="2"/>
      <c r="J403" s="2" t="s">
        <v>1006</v>
      </c>
      <c r="K403" s="2" t="s">
        <v>1005</v>
      </c>
      <c r="L403" s="2" t="s">
        <v>340</v>
      </c>
    </row>
    <row r="404" spans="1:12" x14ac:dyDescent="0.25">
      <c r="A404" s="2">
        <v>633190</v>
      </c>
      <c r="B404" s="4" t="s">
        <v>19</v>
      </c>
      <c r="C404" s="7">
        <f>MATCH(B404, TPlaza[CLAVE], 0)</f>
        <v>10</v>
      </c>
      <c r="D404" s="5">
        <v>43171</v>
      </c>
      <c r="E404" s="5">
        <v>43176</v>
      </c>
      <c r="F404" s="2" t="b">
        <v>1</v>
      </c>
      <c r="G404" s="2" t="s">
        <v>1749</v>
      </c>
      <c r="H404" s="2" t="s">
        <v>2186</v>
      </c>
      <c r="I404" s="2"/>
      <c r="J404" s="2" t="s">
        <v>1002</v>
      </c>
      <c r="K404" s="2" t="s">
        <v>1001</v>
      </c>
      <c r="L404" s="2" t="s">
        <v>305</v>
      </c>
    </row>
    <row r="405" spans="1:12" x14ac:dyDescent="0.25">
      <c r="A405" s="2">
        <v>574454</v>
      </c>
      <c r="B405" s="4" t="s">
        <v>57</v>
      </c>
      <c r="C405" s="7">
        <f>MATCH(B405, TPlaza[CLAVE], 0)</f>
        <v>29</v>
      </c>
      <c r="D405" s="5">
        <v>43171</v>
      </c>
      <c r="E405" s="5">
        <v>43176</v>
      </c>
      <c r="F405" s="2" t="b">
        <v>1</v>
      </c>
      <c r="G405" s="2" t="s">
        <v>1749</v>
      </c>
      <c r="H405" s="2" t="s">
        <v>2186</v>
      </c>
      <c r="I405" s="2"/>
      <c r="J405" s="2" t="s">
        <v>1015</v>
      </c>
      <c r="K405" s="2" t="s">
        <v>1014</v>
      </c>
      <c r="L405" s="2" t="s">
        <v>583</v>
      </c>
    </row>
    <row r="406" spans="1:12" x14ac:dyDescent="0.25">
      <c r="A406" s="2">
        <v>328901</v>
      </c>
      <c r="B406" s="4" t="s">
        <v>87</v>
      </c>
      <c r="C406" s="7">
        <f>MATCH(B406, TPlaza[CLAVE], 0)</f>
        <v>44</v>
      </c>
      <c r="D406" s="5">
        <v>43170</v>
      </c>
      <c r="E406" s="5">
        <v>43170</v>
      </c>
      <c r="F406" s="2" t="b">
        <v>1</v>
      </c>
      <c r="G406" s="2" t="s">
        <v>1747</v>
      </c>
      <c r="H406" s="2" t="s">
        <v>1748</v>
      </c>
      <c r="I406" s="2"/>
      <c r="J406" s="2" t="s">
        <v>1026</v>
      </c>
      <c r="K406" s="2" t="s">
        <v>2191</v>
      </c>
      <c r="L406" s="2" t="s">
        <v>318</v>
      </c>
    </row>
    <row r="407" spans="1:12" x14ac:dyDescent="0.25">
      <c r="A407" s="2">
        <v>210154</v>
      </c>
      <c r="B407" s="4" t="s">
        <v>7</v>
      </c>
      <c r="C407" s="7">
        <f>MATCH(B407, TPlaza[CLAVE], 0)</f>
        <v>4</v>
      </c>
      <c r="D407" s="5">
        <v>43171</v>
      </c>
      <c r="E407" s="5">
        <v>43176</v>
      </c>
      <c r="F407" s="2" t="b">
        <v>1</v>
      </c>
      <c r="G407" s="2" t="s">
        <v>1732</v>
      </c>
      <c r="H407" s="2" t="s">
        <v>1733</v>
      </c>
      <c r="I407" s="2"/>
      <c r="J407" s="2" t="s">
        <v>1018</v>
      </c>
      <c r="K407" s="2" t="s">
        <v>1017</v>
      </c>
      <c r="L407" s="2" t="s">
        <v>300</v>
      </c>
    </row>
    <row r="408" spans="1:12" x14ac:dyDescent="0.25">
      <c r="A408" s="2">
        <v>395224</v>
      </c>
      <c r="B408" s="4" t="s">
        <v>101</v>
      </c>
      <c r="C408" s="7">
        <f>MATCH(B408, TPlaza[CLAVE], 0)</f>
        <v>51</v>
      </c>
      <c r="D408" s="5">
        <v>43171</v>
      </c>
      <c r="E408" s="5">
        <v>43175</v>
      </c>
      <c r="F408" s="2" t="b">
        <v>1</v>
      </c>
      <c r="G408" s="2" t="s">
        <v>1732</v>
      </c>
      <c r="H408" s="2" t="s">
        <v>1733</v>
      </c>
      <c r="I408" s="2"/>
      <c r="J408" s="2" t="s">
        <v>1024</v>
      </c>
      <c r="K408" s="2" t="s">
        <v>1023</v>
      </c>
      <c r="L408" s="2" t="s">
        <v>321</v>
      </c>
    </row>
    <row r="409" spans="1:12" x14ac:dyDescent="0.25">
      <c r="A409" s="2">
        <v>203376</v>
      </c>
      <c r="B409" s="4" t="s">
        <v>13</v>
      </c>
      <c r="C409" s="7">
        <f>MATCH(B409, TPlaza[CLAVE], 0)</f>
        <v>7</v>
      </c>
      <c r="D409" s="5">
        <v>43171</v>
      </c>
      <c r="E409" s="5">
        <v>43176</v>
      </c>
      <c r="F409" s="2" t="b">
        <v>1</v>
      </c>
      <c r="G409" s="2" t="s">
        <v>1732</v>
      </c>
      <c r="H409" s="2" t="s">
        <v>1733</v>
      </c>
      <c r="I409" s="2"/>
      <c r="J409" s="2" t="s">
        <v>1021</v>
      </c>
      <c r="K409" s="2" t="s">
        <v>1020</v>
      </c>
      <c r="L409" s="2" t="s">
        <v>304</v>
      </c>
    </row>
    <row r="410" spans="1:12" x14ac:dyDescent="0.25">
      <c r="A410" s="2">
        <v>500095</v>
      </c>
      <c r="B410" s="4" t="s">
        <v>127</v>
      </c>
      <c r="C410" s="7">
        <f>MATCH(B410, TPlaza[CLAVE], 0)</f>
        <v>64</v>
      </c>
      <c r="D410" s="5">
        <v>43171</v>
      </c>
      <c r="E410" s="5">
        <v>43171</v>
      </c>
      <c r="F410" s="2" t="b">
        <v>0</v>
      </c>
      <c r="G410" s="2" t="s">
        <v>1747</v>
      </c>
      <c r="H410" s="2" t="s">
        <v>1748</v>
      </c>
      <c r="I410" s="2"/>
      <c r="J410" s="2" t="s">
        <v>2192</v>
      </c>
      <c r="K410" s="2" t="s">
        <v>2193</v>
      </c>
      <c r="L410" s="2" t="s">
        <v>391</v>
      </c>
    </row>
    <row r="411" spans="1:12" x14ac:dyDescent="0.25">
      <c r="A411" s="2">
        <v>327144</v>
      </c>
      <c r="B411" s="4" t="s">
        <v>15</v>
      </c>
      <c r="C411" s="7">
        <f>MATCH(B411, TPlaza[CLAVE], 0)</f>
        <v>8</v>
      </c>
      <c r="D411" s="5">
        <v>43172</v>
      </c>
      <c r="E411" s="5">
        <v>43173</v>
      </c>
      <c r="F411" s="2" t="b">
        <v>0</v>
      </c>
      <c r="G411" s="2" t="s">
        <v>1749</v>
      </c>
      <c r="H411" s="2" t="s">
        <v>2194</v>
      </c>
      <c r="I411" s="2"/>
      <c r="J411" s="2" t="s">
        <v>2195</v>
      </c>
      <c r="K411" s="2" t="s">
        <v>2196</v>
      </c>
      <c r="L411" s="2" t="s">
        <v>309</v>
      </c>
    </row>
    <row r="412" spans="1:12" x14ac:dyDescent="0.25">
      <c r="A412" s="2">
        <v>466911</v>
      </c>
      <c r="B412" s="4" t="s">
        <v>71</v>
      </c>
      <c r="C412" s="7">
        <f>MATCH(B412, TPlaza[CLAVE], 0)</f>
        <v>36</v>
      </c>
      <c r="D412" s="5">
        <v>43172</v>
      </c>
      <c r="E412" s="5">
        <v>43173</v>
      </c>
      <c r="F412" s="2" t="b">
        <v>0</v>
      </c>
      <c r="G412" s="2" t="s">
        <v>1749</v>
      </c>
      <c r="H412" s="2" t="s">
        <v>2194</v>
      </c>
      <c r="I412" s="2"/>
      <c r="J412" s="2" t="s">
        <v>2197</v>
      </c>
      <c r="K412" s="2" t="s">
        <v>2198</v>
      </c>
      <c r="L412" s="2" t="s">
        <v>351</v>
      </c>
    </row>
    <row r="413" spans="1:12" x14ac:dyDescent="0.25">
      <c r="A413" s="2">
        <v>500095</v>
      </c>
      <c r="B413" s="4" t="s">
        <v>127</v>
      </c>
      <c r="C413" s="7">
        <f>MATCH(B413, TPlaza[CLAVE], 0)</f>
        <v>64</v>
      </c>
      <c r="D413" s="5">
        <v>43172</v>
      </c>
      <c r="E413" s="5">
        <v>43175</v>
      </c>
      <c r="F413" s="2" t="b">
        <v>1</v>
      </c>
      <c r="G413" s="2" t="s">
        <v>1732</v>
      </c>
      <c r="H413" s="2" t="s">
        <v>1733</v>
      </c>
      <c r="I413" s="2"/>
      <c r="J413" s="2" t="s">
        <v>1029</v>
      </c>
      <c r="K413" s="2" t="s">
        <v>1028</v>
      </c>
      <c r="L413" s="2" t="s">
        <v>391</v>
      </c>
    </row>
    <row r="414" spans="1:12" x14ac:dyDescent="0.25">
      <c r="A414" s="2">
        <v>466603</v>
      </c>
      <c r="B414" s="4" t="s">
        <v>137</v>
      </c>
      <c r="C414" s="7">
        <f>MATCH(B414, TPlaza[CLAVE], 0)</f>
        <v>69</v>
      </c>
      <c r="D414" s="5">
        <v>43172</v>
      </c>
      <c r="E414" s="5">
        <v>43174</v>
      </c>
      <c r="F414" s="2" t="b">
        <v>0</v>
      </c>
      <c r="G414" s="2" t="s">
        <v>1749</v>
      </c>
      <c r="H414" s="2" t="s">
        <v>2114</v>
      </c>
      <c r="I414" s="2"/>
      <c r="J414" s="2" t="s">
        <v>2199</v>
      </c>
      <c r="K414" s="2" t="s">
        <v>2200</v>
      </c>
      <c r="L414" s="2" t="s">
        <v>376</v>
      </c>
    </row>
    <row r="415" spans="1:12" x14ac:dyDescent="0.25">
      <c r="A415" s="2">
        <v>258993</v>
      </c>
      <c r="B415" s="4" t="s">
        <v>85</v>
      </c>
      <c r="C415" s="7">
        <f>MATCH(B415, TPlaza[CLAVE], 0)</f>
        <v>43</v>
      </c>
      <c r="D415" s="5">
        <v>43175</v>
      </c>
      <c r="E415" s="5">
        <v>43175</v>
      </c>
      <c r="F415" s="2" t="b">
        <v>1</v>
      </c>
      <c r="G415" s="2" t="s">
        <v>1747</v>
      </c>
      <c r="H415" s="2" t="s">
        <v>1748</v>
      </c>
      <c r="I415" s="2"/>
      <c r="J415" s="2" t="s">
        <v>1035</v>
      </c>
      <c r="K415" s="2" t="s">
        <v>1034</v>
      </c>
      <c r="L415" s="2" t="s">
        <v>322</v>
      </c>
    </row>
    <row r="416" spans="1:12" x14ac:dyDescent="0.25">
      <c r="A416" s="2">
        <v>307452</v>
      </c>
      <c r="B416" s="4" t="s">
        <v>35</v>
      </c>
      <c r="C416" s="7">
        <f>MATCH(B416, TPlaza[CLAVE], 0)</f>
        <v>18</v>
      </c>
      <c r="D416" s="5">
        <v>43178</v>
      </c>
      <c r="E416" s="5">
        <v>43184</v>
      </c>
      <c r="F416" s="2" t="b">
        <v>0</v>
      </c>
      <c r="G416" s="2" t="s">
        <v>1749</v>
      </c>
      <c r="H416" s="2" t="s">
        <v>2201</v>
      </c>
      <c r="I416" s="2"/>
      <c r="J416" s="2" t="s">
        <v>2202</v>
      </c>
      <c r="K416" s="2" t="s">
        <v>2203</v>
      </c>
      <c r="L416" s="2" t="s">
        <v>313</v>
      </c>
    </row>
    <row r="417" spans="1:12" x14ac:dyDescent="0.25">
      <c r="A417" s="2">
        <v>582776</v>
      </c>
      <c r="B417" s="4" t="s">
        <v>67</v>
      </c>
      <c r="C417" s="7">
        <f>MATCH(B417, TPlaza[CLAVE], 0)</f>
        <v>34</v>
      </c>
      <c r="D417" s="5">
        <v>43178</v>
      </c>
      <c r="E417" s="5">
        <v>43184</v>
      </c>
      <c r="F417" s="2" t="b">
        <v>1</v>
      </c>
      <c r="G417" s="2" t="s">
        <v>1749</v>
      </c>
      <c r="H417" s="2" t="s">
        <v>2201</v>
      </c>
      <c r="I417" s="2"/>
      <c r="J417" s="2" t="s">
        <v>1037</v>
      </c>
      <c r="K417" s="2" t="s">
        <v>1036</v>
      </c>
      <c r="L417" s="2" t="s">
        <v>340</v>
      </c>
    </row>
    <row r="418" spans="1:12" x14ac:dyDescent="0.25">
      <c r="A418" s="2">
        <v>633190</v>
      </c>
      <c r="B418" s="4" t="s">
        <v>19</v>
      </c>
      <c r="C418" s="7">
        <f>MATCH(B418, TPlaza[CLAVE], 0)</f>
        <v>10</v>
      </c>
      <c r="D418" s="5">
        <v>43180</v>
      </c>
      <c r="E418" s="5">
        <v>43183</v>
      </c>
      <c r="F418" s="2" t="b">
        <v>1</v>
      </c>
      <c r="G418" s="2" t="s">
        <v>1749</v>
      </c>
      <c r="H418" s="2" t="s">
        <v>2201</v>
      </c>
      <c r="I418" s="2"/>
      <c r="J418" s="2" t="s">
        <v>1057</v>
      </c>
      <c r="K418" s="2" t="s">
        <v>1056</v>
      </c>
      <c r="L418" s="2" t="s">
        <v>305</v>
      </c>
    </row>
    <row r="419" spans="1:12" x14ac:dyDescent="0.25">
      <c r="A419" s="2">
        <v>574454</v>
      </c>
      <c r="B419" s="4" t="s">
        <v>57</v>
      </c>
      <c r="C419" s="7">
        <f>MATCH(B419, TPlaza[CLAVE], 0)</f>
        <v>29</v>
      </c>
      <c r="D419" s="5">
        <v>43180</v>
      </c>
      <c r="E419" s="5">
        <v>43183</v>
      </c>
      <c r="F419" s="2" t="b">
        <v>1</v>
      </c>
      <c r="G419" s="2" t="s">
        <v>1749</v>
      </c>
      <c r="H419" s="2" t="s">
        <v>2201</v>
      </c>
      <c r="I419" s="2"/>
      <c r="J419" s="2" t="s">
        <v>1049</v>
      </c>
      <c r="K419" s="2" t="s">
        <v>1048</v>
      </c>
      <c r="L419" s="2" t="s">
        <v>583</v>
      </c>
    </row>
    <row r="420" spans="1:12" x14ac:dyDescent="0.25">
      <c r="A420" s="2">
        <v>434039</v>
      </c>
      <c r="B420" s="4" t="s">
        <v>17</v>
      </c>
      <c r="C420" s="7">
        <f>MATCH(B420, TPlaza[CLAVE], 0)</f>
        <v>9</v>
      </c>
      <c r="D420" s="5">
        <v>43180</v>
      </c>
      <c r="E420" s="5">
        <v>43183</v>
      </c>
      <c r="F420" s="2" t="b">
        <v>0</v>
      </c>
      <c r="G420" s="2" t="s">
        <v>1749</v>
      </c>
      <c r="H420" s="2" t="s">
        <v>2201</v>
      </c>
      <c r="I420" s="2"/>
      <c r="J420" s="2" t="s">
        <v>2204</v>
      </c>
      <c r="K420" s="2" t="s">
        <v>2205</v>
      </c>
      <c r="L420" s="2" t="s">
        <v>307</v>
      </c>
    </row>
    <row r="421" spans="1:12" x14ac:dyDescent="0.25">
      <c r="A421" s="2">
        <v>466911</v>
      </c>
      <c r="B421" s="4" t="s">
        <v>71</v>
      </c>
      <c r="C421" s="7">
        <f>MATCH(B421, TPlaza[CLAVE], 0)</f>
        <v>36</v>
      </c>
      <c r="D421" s="5">
        <v>43180</v>
      </c>
      <c r="E421" s="5">
        <v>43183</v>
      </c>
      <c r="F421" s="2" t="b">
        <v>1</v>
      </c>
      <c r="G421" s="2" t="s">
        <v>1749</v>
      </c>
      <c r="H421" s="2" t="s">
        <v>2201</v>
      </c>
      <c r="I421" s="2"/>
      <c r="J421" s="2" t="s">
        <v>1054</v>
      </c>
      <c r="K421" s="2" t="s">
        <v>1053</v>
      </c>
      <c r="L421" s="2" t="s">
        <v>351</v>
      </c>
    </row>
    <row r="422" spans="1:12" x14ac:dyDescent="0.25">
      <c r="A422" s="2">
        <v>681065</v>
      </c>
      <c r="B422" s="4" t="s">
        <v>133</v>
      </c>
      <c r="C422" s="7">
        <f>MATCH(B422, TPlaza[CLAVE], 0)</f>
        <v>67</v>
      </c>
      <c r="D422" s="5">
        <v>43179</v>
      </c>
      <c r="E422" s="5">
        <v>43192</v>
      </c>
      <c r="F422" s="2" t="b">
        <v>1</v>
      </c>
      <c r="G422" s="2" t="s">
        <v>1932</v>
      </c>
      <c r="H422" s="2" t="s">
        <v>2206</v>
      </c>
      <c r="I422" s="2" t="s">
        <v>2207</v>
      </c>
      <c r="J422" s="2" t="s">
        <v>1039</v>
      </c>
      <c r="K422" s="2" t="s">
        <v>1038</v>
      </c>
      <c r="L422" s="2" t="s">
        <v>338</v>
      </c>
    </row>
    <row r="423" spans="1:12" x14ac:dyDescent="0.25">
      <c r="A423" s="2">
        <v>681065</v>
      </c>
      <c r="B423" s="4" t="s">
        <v>133</v>
      </c>
      <c r="C423" s="7">
        <f>MATCH(B423, TPlaza[CLAVE], 0)</f>
        <v>67</v>
      </c>
      <c r="D423" s="5">
        <v>43193</v>
      </c>
      <c r="E423" s="5">
        <v>43213</v>
      </c>
      <c r="F423" s="2" t="b">
        <v>1</v>
      </c>
      <c r="G423" s="2" t="s">
        <v>1932</v>
      </c>
      <c r="H423" s="2" t="s">
        <v>2206</v>
      </c>
      <c r="I423" s="2"/>
      <c r="J423" s="2" t="s">
        <v>1117</v>
      </c>
      <c r="K423" s="2" t="s">
        <v>1116</v>
      </c>
      <c r="L423" s="2" t="s">
        <v>338</v>
      </c>
    </row>
    <row r="424" spans="1:12" x14ac:dyDescent="0.25">
      <c r="A424" s="2">
        <v>242758</v>
      </c>
      <c r="B424" s="4" t="s">
        <v>89</v>
      </c>
      <c r="C424" s="7">
        <f>MATCH(B424, TPlaza[CLAVE], 0)</f>
        <v>45</v>
      </c>
      <c r="D424" s="5">
        <v>43184</v>
      </c>
      <c r="E424" s="5">
        <v>43220</v>
      </c>
      <c r="F424" s="2" t="b">
        <v>1</v>
      </c>
      <c r="G424" s="2" t="s">
        <v>1736</v>
      </c>
      <c r="H424" s="2" t="s">
        <v>2208</v>
      </c>
      <c r="I424" s="2" t="s">
        <v>2209</v>
      </c>
      <c r="J424" s="2" t="s">
        <v>1067</v>
      </c>
      <c r="K424" s="2" t="s">
        <v>1066</v>
      </c>
      <c r="L424" s="2" t="s">
        <v>315</v>
      </c>
    </row>
    <row r="425" spans="1:12" x14ac:dyDescent="0.25">
      <c r="A425" s="2">
        <v>403938</v>
      </c>
      <c r="B425" s="4" t="s">
        <v>147</v>
      </c>
      <c r="C425" s="7">
        <f>MATCH(B425, TPlaza[CLAVE], 0)</f>
        <v>74</v>
      </c>
      <c r="D425" s="5">
        <v>43171</v>
      </c>
      <c r="E425" s="5">
        <v>43209</v>
      </c>
      <c r="F425" s="2" t="b">
        <v>1</v>
      </c>
      <c r="G425" s="2" t="s">
        <v>1736</v>
      </c>
      <c r="H425" s="2" t="s">
        <v>2208</v>
      </c>
      <c r="I425" s="2"/>
      <c r="J425" s="2" t="s">
        <v>1042</v>
      </c>
      <c r="K425" s="2" t="s">
        <v>1041</v>
      </c>
      <c r="L425" s="2" t="s">
        <v>349</v>
      </c>
    </row>
    <row r="426" spans="1:12" x14ac:dyDescent="0.25">
      <c r="A426" s="2">
        <v>502171</v>
      </c>
      <c r="B426" s="4" t="s">
        <v>61</v>
      </c>
      <c r="C426" s="7">
        <f>MATCH(B426, TPlaza[CLAVE], 0)</f>
        <v>31</v>
      </c>
      <c r="D426" s="5">
        <v>43180</v>
      </c>
      <c r="E426" s="5">
        <v>43180</v>
      </c>
      <c r="F426" s="2" t="b">
        <v>1</v>
      </c>
      <c r="G426" s="2" t="s">
        <v>1747</v>
      </c>
      <c r="H426" s="2" t="s">
        <v>1748</v>
      </c>
      <c r="I426" s="2"/>
      <c r="J426" s="2" t="s">
        <v>1051</v>
      </c>
      <c r="K426" s="2" t="s">
        <v>1050</v>
      </c>
      <c r="L426" s="2" t="s">
        <v>339</v>
      </c>
    </row>
    <row r="427" spans="1:12" x14ac:dyDescent="0.25">
      <c r="A427" s="2">
        <v>567997</v>
      </c>
      <c r="B427" s="4" t="s">
        <v>55</v>
      </c>
      <c r="C427" s="7">
        <f>MATCH(B427, TPlaza[CLAVE], 0)</f>
        <v>28</v>
      </c>
      <c r="D427" s="5">
        <v>43180</v>
      </c>
      <c r="E427" s="5">
        <v>43181</v>
      </c>
      <c r="F427" s="2" t="b">
        <v>1</v>
      </c>
      <c r="G427" s="2" t="s">
        <v>1747</v>
      </c>
      <c r="H427" s="2" t="s">
        <v>1748</v>
      </c>
      <c r="I427" s="2"/>
      <c r="J427" s="2" t="s">
        <v>1046</v>
      </c>
      <c r="K427" s="2" t="s">
        <v>1045</v>
      </c>
      <c r="L427" s="2" t="s">
        <v>342</v>
      </c>
    </row>
    <row r="428" spans="1:12" x14ac:dyDescent="0.25">
      <c r="A428" s="2">
        <v>814776</v>
      </c>
      <c r="B428" s="4" t="s">
        <v>59</v>
      </c>
      <c r="C428" s="7">
        <f>MATCH(B428, TPlaza[CLAVE], 0)</f>
        <v>30</v>
      </c>
      <c r="D428" s="5">
        <v>43181</v>
      </c>
      <c r="E428" s="5">
        <v>43181</v>
      </c>
      <c r="F428" s="2" t="b">
        <v>1</v>
      </c>
      <c r="G428" s="2" t="s">
        <v>1747</v>
      </c>
      <c r="H428" s="2" t="s">
        <v>1748</v>
      </c>
      <c r="I428" s="2"/>
      <c r="J428" s="2" t="s">
        <v>1061</v>
      </c>
      <c r="K428" s="2" t="s">
        <v>1060</v>
      </c>
      <c r="L428" s="2" t="s">
        <v>382</v>
      </c>
    </row>
    <row r="429" spans="1:12" x14ac:dyDescent="0.25">
      <c r="A429" s="2">
        <v>210154</v>
      </c>
      <c r="B429" s="4" t="s">
        <v>7</v>
      </c>
      <c r="C429" s="7">
        <f>MATCH(B429, TPlaza[CLAVE], 0)</f>
        <v>4</v>
      </c>
      <c r="D429" s="5">
        <v>43181</v>
      </c>
      <c r="E429" s="5">
        <v>43181</v>
      </c>
      <c r="F429" s="2" t="b">
        <v>1</v>
      </c>
      <c r="G429" s="2" t="s">
        <v>1804</v>
      </c>
      <c r="H429" s="2" t="s">
        <v>1805</v>
      </c>
      <c r="I429" s="2"/>
      <c r="J429" s="2" t="s">
        <v>1064</v>
      </c>
      <c r="K429" s="2" t="s">
        <v>1063</v>
      </c>
      <c r="L429" s="2" t="s">
        <v>300</v>
      </c>
    </row>
    <row r="430" spans="1:12" x14ac:dyDescent="0.25">
      <c r="A430" s="2">
        <v>200953</v>
      </c>
      <c r="B430" s="4" t="s">
        <v>1</v>
      </c>
      <c r="C430" s="7">
        <f>MATCH(B430, TPlaza[CLAVE], 0)</f>
        <v>1</v>
      </c>
      <c r="D430" s="5">
        <v>43185</v>
      </c>
      <c r="E430" s="5">
        <v>43223</v>
      </c>
      <c r="F430" s="2" t="b">
        <v>1</v>
      </c>
      <c r="G430" s="2" t="s">
        <v>1736</v>
      </c>
      <c r="H430" s="2" t="s">
        <v>1795</v>
      </c>
      <c r="I430" s="2"/>
      <c r="J430" s="2" t="s">
        <v>1070</v>
      </c>
      <c r="K430" s="2" t="s">
        <v>1069</v>
      </c>
      <c r="L430" s="2" t="s">
        <v>302</v>
      </c>
    </row>
    <row r="431" spans="1:12" x14ac:dyDescent="0.25">
      <c r="A431" s="2">
        <v>369907</v>
      </c>
      <c r="B431" s="4" t="s">
        <v>121</v>
      </c>
      <c r="C431" s="7">
        <f>MATCH(B431, TPlaza[CLAVE], 0)</f>
        <v>61</v>
      </c>
      <c r="D431" s="5">
        <v>43184</v>
      </c>
      <c r="E431" s="5">
        <v>43184</v>
      </c>
      <c r="F431" s="2" t="b">
        <v>1</v>
      </c>
      <c r="G431" s="2" t="s">
        <v>1747</v>
      </c>
      <c r="H431" s="2" t="s">
        <v>1748</v>
      </c>
      <c r="I431" s="2"/>
      <c r="J431" s="2" t="s">
        <v>1075</v>
      </c>
      <c r="K431" s="2" t="s">
        <v>1074</v>
      </c>
      <c r="L431" s="2" t="s">
        <v>327</v>
      </c>
    </row>
    <row r="432" spans="1:12" x14ac:dyDescent="0.25">
      <c r="A432" s="2">
        <v>328901</v>
      </c>
      <c r="B432" s="4" t="s">
        <v>87</v>
      </c>
      <c r="C432" s="7">
        <f>MATCH(B432, TPlaza[CLAVE], 0)</f>
        <v>44</v>
      </c>
      <c r="D432" s="5">
        <v>43184</v>
      </c>
      <c r="E432" s="5">
        <v>43184</v>
      </c>
      <c r="F432" s="2" t="b">
        <v>1</v>
      </c>
      <c r="G432" s="2" t="s">
        <v>1747</v>
      </c>
      <c r="H432" s="2" t="s">
        <v>1748</v>
      </c>
      <c r="I432" s="2"/>
      <c r="J432" s="2" t="s">
        <v>1078</v>
      </c>
      <c r="K432" s="2" t="s">
        <v>1077</v>
      </c>
      <c r="L432" s="2" t="s">
        <v>318</v>
      </c>
    </row>
    <row r="433" spans="1:12" x14ac:dyDescent="0.25">
      <c r="A433" s="2">
        <v>582776</v>
      </c>
      <c r="B433" s="4" t="s">
        <v>67</v>
      </c>
      <c r="C433" s="7">
        <f>MATCH(B433, TPlaza[CLAVE], 0)</f>
        <v>34</v>
      </c>
      <c r="D433" s="5">
        <v>43185</v>
      </c>
      <c r="E433" s="5">
        <v>43188</v>
      </c>
      <c r="F433" s="2" t="b">
        <v>1</v>
      </c>
      <c r="G433" s="2" t="s">
        <v>1749</v>
      </c>
      <c r="H433" s="2" t="s">
        <v>2210</v>
      </c>
      <c r="I433" s="2"/>
      <c r="J433" s="2" t="s">
        <v>1081</v>
      </c>
      <c r="K433" s="2" t="s">
        <v>1080</v>
      </c>
      <c r="L433" s="2" t="s">
        <v>340</v>
      </c>
    </row>
    <row r="434" spans="1:12" x14ac:dyDescent="0.25">
      <c r="A434" s="2">
        <v>307452</v>
      </c>
      <c r="B434" s="4" t="s">
        <v>35</v>
      </c>
      <c r="C434" s="7">
        <f>MATCH(B434, TPlaza[CLAVE], 0)</f>
        <v>18</v>
      </c>
      <c r="D434" s="5">
        <v>43185</v>
      </c>
      <c r="E434" s="5">
        <v>43188</v>
      </c>
      <c r="F434" s="2" t="b">
        <v>0</v>
      </c>
      <c r="G434" s="2" t="s">
        <v>1749</v>
      </c>
      <c r="H434" s="2" t="s">
        <v>2210</v>
      </c>
      <c r="I434" s="2"/>
      <c r="J434" s="2" t="s">
        <v>2211</v>
      </c>
      <c r="K434" s="2" t="s">
        <v>2212</v>
      </c>
      <c r="L434" s="2" t="s">
        <v>313</v>
      </c>
    </row>
    <row r="435" spans="1:12" x14ac:dyDescent="0.25">
      <c r="A435" s="2">
        <v>633190</v>
      </c>
      <c r="B435" s="4" t="s">
        <v>19</v>
      </c>
      <c r="C435" s="7">
        <f>MATCH(B435, TPlaza[CLAVE], 0)</f>
        <v>10</v>
      </c>
      <c r="D435" s="5">
        <v>43185</v>
      </c>
      <c r="E435" s="5">
        <v>43188</v>
      </c>
      <c r="F435" s="2" t="b">
        <v>0</v>
      </c>
      <c r="G435" s="2" t="s">
        <v>1749</v>
      </c>
      <c r="H435" s="2" t="s">
        <v>2210</v>
      </c>
      <c r="I435" s="2"/>
      <c r="J435" s="2" t="s">
        <v>2213</v>
      </c>
      <c r="K435" s="2" t="s">
        <v>2214</v>
      </c>
      <c r="L435" s="2" t="s">
        <v>305</v>
      </c>
    </row>
    <row r="436" spans="1:12" x14ac:dyDescent="0.25">
      <c r="A436" s="2">
        <v>466911</v>
      </c>
      <c r="B436" s="4" t="s">
        <v>71</v>
      </c>
      <c r="C436" s="7">
        <f>MATCH(B436, TPlaza[CLAVE], 0)</f>
        <v>36</v>
      </c>
      <c r="D436" s="5">
        <v>43185</v>
      </c>
      <c r="E436" s="5">
        <v>43188</v>
      </c>
      <c r="F436" s="2" t="b">
        <v>1</v>
      </c>
      <c r="G436" s="2" t="s">
        <v>1749</v>
      </c>
      <c r="H436" s="2" t="s">
        <v>2210</v>
      </c>
      <c r="I436" s="2"/>
      <c r="J436" s="2" t="s">
        <v>1083</v>
      </c>
      <c r="K436" s="2" t="s">
        <v>1082</v>
      </c>
      <c r="L436" s="2" t="s">
        <v>351</v>
      </c>
    </row>
    <row r="437" spans="1:12" x14ac:dyDescent="0.25">
      <c r="A437" s="2">
        <v>434039</v>
      </c>
      <c r="B437" s="4" t="s">
        <v>17</v>
      </c>
      <c r="C437" s="7">
        <f>MATCH(B437, TPlaza[CLAVE], 0)</f>
        <v>9</v>
      </c>
      <c r="D437" s="5">
        <v>43185</v>
      </c>
      <c r="E437" s="5">
        <v>43188</v>
      </c>
      <c r="F437" s="2" t="b">
        <v>0</v>
      </c>
      <c r="G437" s="2" t="s">
        <v>1749</v>
      </c>
      <c r="H437" s="2" t="s">
        <v>2210</v>
      </c>
      <c r="I437" s="2"/>
      <c r="J437" s="2" t="s">
        <v>2215</v>
      </c>
      <c r="K437" s="2" t="s">
        <v>2216</v>
      </c>
      <c r="L437" s="2" t="s">
        <v>307</v>
      </c>
    </row>
    <row r="438" spans="1:12" x14ac:dyDescent="0.25">
      <c r="A438" s="2">
        <v>574454</v>
      </c>
      <c r="B438" s="4" t="s">
        <v>57</v>
      </c>
      <c r="C438" s="7">
        <f>MATCH(B438, TPlaza[CLAVE], 0)</f>
        <v>29</v>
      </c>
      <c r="D438" s="5">
        <v>43185</v>
      </c>
      <c r="E438" s="5">
        <v>43188</v>
      </c>
      <c r="F438" s="2" t="b">
        <v>1</v>
      </c>
      <c r="G438" s="2" t="s">
        <v>1749</v>
      </c>
      <c r="H438" s="2" t="s">
        <v>2210</v>
      </c>
      <c r="I438" s="2"/>
      <c r="J438" s="2" t="s">
        <v>1087</v>
      </c>
      <c r="K438" s="2" t="s">
        <v>1086</v>
      </c>
      <c r="L438" s="2" t="s">
        <v>583</v>
      </c>
    </row>
    <row r="439" spans="1:12" x14ac:dyDescent="0.25">
      <c r="A439" s="2">
        <v>502171</v>
      </c>
      <c r="B439" s="4" t="s">
        <v>61</v>
      </c>
      <c r="C439" s="7">
        <f>MATCH(B439, TPlaza[CLAVE], 0)</f>
        <v>31</v>
      </c>
      <c r="D439" s="5">
        <v>43186</v>
      </c>
      <c r="E439" s="5">
        <v>43186</v>
      </c>
      <c r="F439" s="2" t="b">
        <v>1</v>
      </c>
      <c r="G439" s="2" t="s">
        <v>1747</v>
      </c>
      <c r="H439" s="2" t="s">
        <v>1748</v>
      </c>
      <c r="I439" s="2"/>
      <c r="J439" s="2" t="s">
        <v>1085</v>
      </c>
      <c r="K439" s="2" t="s">
        <v>1084</v>
      </c>
      <c r="L439" s="2" t="s">
        <v>339</v>
      </c>
    </row>
    <row r="440" spans="1:12" x14ac:dyDescent="0.25">
      <c r="A440" s="2">
        <v>315758</v>
      </c>
      <c r="B440" s="4" t="s">
        <v>123</v>
      </c>
      <c r="C440" s="7">
        <f>MATCH(B440, TPlaza[CLAVE], 0)</f>
        <v>62</v>
      </c>
      <c r="D440" s="5">
        <v>43185</v>
      </c>
      <c r="E440" s="5">
        <v>43222</v>
      </c>
      <c r="F440" s="2" t="b">
        <v>1</v>
      </c>
      <c r="G440" s="2" t="s">
        <v>1736</v>
      </c>
      <c r="H440" s="2" t="s">
        <v>1739</v>
      </c>
      <c r="I440" s="2"/>
      <c r="J440" s="2" t="s">
        <v>1090</v>
      </c>
      <c r="K440" s="2" t="s">
        <v>1089</v>
      </c>
      <c r="L440" s="2" t="s">
        <v>325</v>
      </c>
    </row>
    <row r="441" spans="1:12" x14ac:dyDescent="0.25">
      <c r="A441" s="2">
        <v>426226</v>
      </c>
      <c r="B441" s="4" t="s">
        <v>47</v>
      </c>
      <c r="C441" s="7">
        <f>MATCH(B441, TPlaza[CLAVE], 0)</f>
        <v>24</v>
      </c>
      <c r="D441" s="5">
        <v>43187</v>
      </c>
      <c r="E441" s="5">
        <v>43187</v>
      </c>
      <c r="F441" s="2" t="b">
        <v>1</v>
      </c>
      <c r="G441" s="2" t="s">
        <v>1747</v>
      </c>
      <c r="H441" s="2" t="s">
        <v>1748</v>
      </c>
      <c r="I441" s="2"/>
      <c r="J441" s="2" t="s">
        <v>1094</v>
      </c>
      <c r="K441" s="2" t="s">
        <v>1093</v>
      </c>
      <c r="L441" s="2" t="s">
        <v>336</v>
      </c>
    </row>
    <row r="442" spans="1:12" x14ac:dyDescent="0.25">
      <c r="A442" s="2">
        <v>500095</v>
      </c>
      <c r="B442" s="4" t="s">
        <v>127</v>
      </c>
      <c r="C442" s="7">
        <f>MATCH(B442, TPlaza[CLAVE], 0)</f>
        <v>64</v>
      </c>
      <c r="D442" s="5">
        <v>43186</v>
      </c>
      <c r="E442" s="5">
        <v>43188</v>
      </c>
      <c r="F442" s="2" t="b">
        <v>0</v>
      </c>
      <c r="G442" s="2" t="s">
        <v>1749</v>
      </c>
      <c r="H442" s="2" t="s">
        <v>2217</v>
      </c>
      <c r="I442" s="2"/>
      <c r="J442" s="2" t="s">
        <v>2218</v>
      </c>
      <c r="K442" s="2" t="s">
        <v>2219</v>
      </c>
      <c r="L442" s="2" t="s">
        <v>391</v>
      </c>
    </row>
    <row r="443" spans="1:12" x14ac:dyDescent="0.25">
      <c r="A443" s="2">
        <v>313919</v>
      </c>
      <c r="B443" s="4" t="s">
        <v>41</v>
      </c>
      <c r="C443" s="7">
        <f>MATCH(B443, TPlaza[CLAVE], 0)</f>
        <v>21</v>
      </c>
      <c r="D443" s="5">
        <v>43191</v>
      </c>
      <c r="E443" s="5">
        <v>43191</v>
      </c>
      <c r="F443" s="2" t="b">
        <v>1</v>
      </c>
      <c r="G443" s="2" t="s">
        <v>1734</v>
      </c>
      <c r="H443" s="2" t="s">
        <v>1813</v>
      </c>
      <c r="I443" s="2"/>
      <c r="J443" s="2" t="s">
        <v>2220</v>
      </c>
      <c r="K443" s="2" t="s">
        <v>2221</v>
      </c>
      <c r="L443" s="2" t="s">
        <v>317</v>
      </c>
    </row>
    <row r="444" spans="1:12" x14ac:dyDescent="0.25">
      <c r="A444" s="2">
        <v>386444</v>
      </c>
      <c r="B444" s="4" t="s">
        <v>103</v>
      </c>
      <c r="C444" s="7">
        <f>MATCH(B444, TPlaza[CLAVE], 0)</f>
        <v>52</v>
      </c>
      <c r="D444" s="5">
        <v>43186</v>
      </c>
      <c r="E444" s="5">
        <v>43221</v>
      </c>
      <c r="F444" s="2" t="b">
        <v>1</v>
      </c>
      <c r="G444" s="2" t="s">
        <v>1736</v>
      </c>
      <c r="H444" s="2" t="s">
        <v>1739</v>
      </c>
      <c r="I444" s="2"/>
      <c r="J444" s="2" t="s">
        <v>1096</v>
      </c>
      <c r="K444" s="2" t="s">
        <v>1095</v>
      </c>
      <c r="L444" s="2" t="s">
        <v>319</v>
      </c>
    </row>
    <row r="445" spans="1:12" x14ac:dyDescent="0.25">
      <c r="A445" s="2">
        <v>566173</v>
      </c>
      <c r="B445" s="4" t="s">
        <v>55</v>
      </c>
      <c r="C445" s="7">
        <f>MATCH(B445, TPlaza[CLAVE], 0)</f>
        <v>28</v>
      </c>
      <c r="D445" s="5">
        <v>43189</v>
      </c>
      <c r="E445" s="5">
        <v>43206</v>
      </c>
      <c r="F445" s="2" t="b">
        <v>1</v>
      </c>
      <c r="G445" s="2" t="s">
        <v>1736</v>
      </c>
      <c r="H445" s="2" t="s">
        <v>1739</v>
      </c>
      <c r="I445" s="2"/>
      <c r="J445" s="2" t="s">
        <v>1134</v>
      </c>
      <c r="K445" s="2" t="s">
        <v>1133</v>
      </c>
      <c r="L445" s="2" t="s">
        <v>421</v>
      </c>
    </row>
    <row r="446" spans="1:12" x14ac:dyDescent="0.25">
      <c r="A446" s="2">
        <v>549473</v>
      </c>
      <c r="B446" s="4" t="s">
        <v>79</v>
      </c>
      <c r="C446" s="7">
        <f>MATCH(B446, TPlaza[CLAVE], 0)</f>
        <v>40</v>
      </c>
      <c r="D446" s="5">
        <v>43191</v>
      </c>
      <c r="E446" s="5">
        <v>43191</v>
      </c>
      <c r="F446" s="2" t="b">
        <v>1</v>
      </c>
      <c r="G446" s="2" t="s">
        <v>1747</v>
      </c>
      <c r="H446" s="2" t="s">
        <v>1748</v>
      </c>
      <c r="I446" s="2"/>
      <c r="J446" s="2" t="s">
        <v>1100</v>
      </c>
      <c r="K446" s="2" t="s">
        <v>1099</v>
      </c>
      <c r="L446" s="2" t="s">
        <v>328</v>
      </c>
    </row>
    <row r="447" spans="1:12" x14ac:dyDescent="0.25">
      <c r="A447" s="2">
        <v>539767</v>
      </c>
      <c r="B447" s="4" t="s">
        <v>89</v>
      </c>
      <c r="C447" s="7">
        <f>MATCH(B447, TPlaza[CLAVE], 0)</f>
        <v>45</v>
      </c>
      <c r="D447" s="5">
        <v>43191</v>
      </c>
      <c r="E447" s="5">
        <v>43191</v>
      </c>
      <c r="F447" s="2" t="b">
        <v>1</v>
      </c>
      <c r="G447" s="2" t="s">
        <v>1747</v>
      </c>
      <c r="H447" s="2" t="s">
        <v>1748</v>
      </c>
      <c r="I447" s="2"/>
      <c r="J447" s="2" t="s">
        <v>1102</v>
      </c>
      <c r="K447" s="2" t="s">
        <v>1101</v>
      </c>
      <c r="L447" s="2" t="s">
        <v>341</v>
      </c>
    </row>
    <row r="448" spans="1:12" x14ac:dyDescent="0.25">
      <c r="A448" s="2">
        <v>307452</v>
      </c>
      <c r="B448" s="4" t="s">
        <v>35</v>
      </c>
      <c r="C448" s="7">
        <f>MATCH(B448, TPlaza[CLAVE], 0)</f>
        <v>18</v>
      </c>
      <c r="D448" s="5">
        <v>43192</v>
      </c>
      <c r="E448" s="5">
        <v>43198</v>
      </c>
      <c r="F448" s="2" t="b">
        <v>0</v>
      </c>
      <c r="G448" s="2" t="s">
        <v>1749</v>
      </c>
      <c r="H448" s="2" t="s">
        <v>2210</v>
      </c>
      <c r="I448" s="2"/>
      <c r="J448" s="2" t="s">
        <v>2222</v>
      </c>
      <c r="K448" s="2" t="s">
        <v>2223</v>
      </c>
      <c r="L448" s="2" t="s">
        <v>313</v>
      </c>
    </row>
    <row r="449" spans="1:12" x14ac:dyDescent="0.25">
      <c r="A449" s="2">
        <v>502171</v>
      </c>
      <c r="B449" s="4" t="s">
        <v>61</v>
      </c>
      <c r="C449" s="7">
        <f>MATCH(B449, TPlaza[CLAVE], 0)</f>
        <v>31</v>
      </c>
      <c r="D449" s="5">
        <v>43192</v>
      </c>
      <c r="E449" s="5">
        <v>43198</v>
      </c>
      <c r="F449" s="2" t="b">
        <v>1</v>
      </c>
      <c r="G449" s="2" t="s">
        <v>1749</v>
      </c>
      <c r="H449" s="2" t="s">
        <v>2210</v>
      </c>
      <c r="I449" s="2"/>
      <c r="J449" s="2" t="s">
        <v>1104</v>
      </c>
      <c r="K449" s="2" t="s">
        <v>1103</v>
      </c>
      <c r="L449" s="2" t="s">
        <v>339</v>
      </c>
    </row>
    <row r="450" spans="1:12" x14ac:dyDescent="0.25">
      <c r="A450" s="2">
        <v>633190</v>
      </c>
      <c r="B450" s="4" t="s">
        <v>19</v>
      </c>
      <c r="C450" s="7">
        <f>MATCH(B450, TPlaza[CLAVE], 0)</f>
        <v>10</v>
      </c>
      <c r="D450" s="5">
        <v>43193</v>
      </c>
      <c r="E450" s="5">
        <v>43193</v>
      </c>
      <c r="F450" s="2" t="b">
        <v>1</v>
      </c>
      <c r="G450" s="2" t="s">
        <v>1734</v>
      </c>
      <c r="H450" s="2" t="s">
        <v>2224</v>
      </c>
      <c r="I450" s="2"/>
      <c r="J450" s="2" t="s">
        <v>1106</v>
      </c>
      <c r="K450" s="2" t="s">
        <v>1105</v>
      </c>
      <c r="L450" s="2" t="s">
        <v>305</v>
      </c>
    </row>
    <row r="451" spans="1:12" x14ac:dyDescent="0.25">
      <c r="A451" s="2">
        <v>434039</v>
      </c>
      <c r="B451" s="4" t="s">
        <v>17</v>
      </c>
      <c r="C451" s="7">
        <f>MATCH(B451, TPlaza[CLAVE], 0)</f>
        <v>9</v>
      </c>
      <c r="D451" s="5">
        <v>43193</v>
      </c>
      <c r="E451" s="5">
        <v>43193</v>
      </c>
      <c r="F451" s="2" t="b">
        <v>1</v>
      </c>
      <c r="G451" s="2" t="s">
        <v>1734</v>
      </c>
      <c r="H451" s="2" t="s">
        <v>2224</v>
      </c>
      <c r="I451" s="2"/>
      <c r="J451" s="2" t="s">
        <v>1109</v>
      </c>
      <c r="K451" s="2" t="s">
        <v>1108</v>
      </c>
      <c r="L451" s="2" t="s">
        <v>307</v>
      </c>
    </row>
    <row r="452" spans="1:12" x14ac:dyDescent="0.25">
      <c r="A452" s="2">
        <v>490746</v>
      </c>
      <c r="B452" s="4" t="s">
        <v>27</v>
      </c>
      <c r="C452" s="7">
        <f>MATCH(B452, TPlaza[CLAVE], 0)</f>
        <v>14</v>
      </c>
      <c r="D452" s="5">
        <v>43193</v>
      </c>
      <c r="E452" s="5">
        <v>43195</v>
      </c>
      <c r="F452" s="2" t="b">
        <v>1</v>
      </c>
      <c r="G452" s="2" t="s">
        <v>1736</v>
      </c>
      <c r="H452" s="2" t="s">
        <v>2013</v>
      </c>
      <c r="I452" s="2"/>
      <c r="J452" s="2" t="s">
        <v>1119</v>
      </c>
      <c r="K452" s="2" t="s">
        <v>1118</v>
      </c>
      <c r="L452" s="2" t="s">
        <v>350</v>
      </c>
    </row>
    <row r="453" spans="1:12" x14ac:dyDescent="0.25">
      <c r="A453" s="2">
        <v>434039</v>
      </c>
      <c r="B453" s="4" t="s">
        <v>17</v>
      </c>
      <c r="C453" s="7">
        <f>MATCH(B453, TPlaza[CLAVE], 0)</f>
        <v>9</v>
      </c>
      <c r="D453" s="5">
        <v>43194</v>
      </c>
      <c r="E453" s="5">
        <v>43197</v>
      </c>
      <c r="F453" s="2" t="b">
        <v>0</v>
      </c>
      <c r="G453" s="2" t="s">
        <v>1749</v>
      </c>
      <c r="H453" s="2" t="s">
        <v>2210</v>
      </c>
      <c r="I453" s="2"/>
      <c r="J453" s="2" t="s">
        <v>2225</v>
      </c>
      <c r="K453" s="2" t="s">
        <v>2226</v>
      </c>
      <c r="L453" s="2" t="s">
        <v>307</v>
      </c>
    </row>
    <row r="454" spans="1:12" x14ac:dyDescent="0.25">
      <c r="A454" s="2">
        <v>633190</v>
      </c>
      <c r="B454" s="4" t="s">
        <v>19</v>
      </c>
      <c r="C454" s="7">
        <f>MATCH(B454, TPlaza[CLAVE], 0)</f>
        <v>10</v>
      </c>
      <c r="D454" s="5">
        <v>43194</v>
      </c>
      <c r="E454" s="5">
        <v>43197</v>
      </c>
      <c r="F454" s="2" t="b">
        <v>0</v>
      </c>
      <c r="G454" s="2" t="s">
        <v>1749</v>
      </c>
      <c r="H454" s="2" t="s">
        <v>2210</v>
      </c>
      <c r="I454" s="2"/>
      <c r="J454" s="2" t="s">
        <v>2227</v>
      </c>
      <c r="K454" s="2" t="s">
        <v>2228</v>
      </c>
      <c r="L454" s="2" t="s">
        <v>305</v>
      </c>
    </row>
    <row r="455" spans="1:12" x14ac:dyDescent="0.25">
      <c r="A455" s="2">
        <v>466911</v>
      </c>
      <c r="B455" s="4" t="s">
        <v>71</v>
      </c>
      <c r="C455" s="7">
        <f>MATCH(B455, TPlaza[CLAVE], 0)</f>
        <v>36</v>
      </c>
      <c r="D455" s="5">
        <v>43194</v>
      </c>
      <c r="E455" s="5">
        <v>43197</v>
      </c>
      <c r="F455" s="2" t="b">
        <v>1</v>
      </c>
      <c r="G455" s="2" t="s">
        <v>1749</v>
      </c>
      <c r="H455" s="2" t="s">
        <v>2210</v>
      </c>
      <c r="I455" s="2"/>
      <c r="J455" s="2" t="s">
        <v>1122</v>
      </c>
      <c r="K455" s="2" t="s">
        <v>1121</v>
      </c>
      <c r="L455" s="2" t="s">
        <v>351</v>
      </c>
    </row>
    <row r="456" spans="1:12" x14ac:dyDescent="0.25">
      <c r="A456" s="2">
        <v>574454</v>
      </c>
      <c r="B456" s="4" t="s">
        <v>57</v>
      </c>
      <c r="C456" s="7">
        <f>MATCH(B456, TPlaza[CLAVE], 0)</f>
        <v>29</v>
      </c>
      <c r="D456" s="5">
        <v>43194</v>
      </c>
      <c r="E456" s="5">
        <v>43197</v>
      </c>
      <c r="F456" s="2" t="b">
        <v>0</v>
      </c>
      <c r="G456" s="2" t="s">
        <v>1749</v>
      </c>
      <c r="H456" s="2" t="s">
        <v>2210</v>
      </c>
      <c r="I456" s="2"/>
      <c r="J456" s="2" t="s">
        <v>2229</v>
      </c>
      <c r="K456" s="2" t="s">
        <v>2230</v>
      </c>
      <c r="L456" s="2" t="s">
        <v>583</v>
      </c>
    </row>
    <row r="457" spans="1:12" x14ac:dyDescent="0.25">
      <c r="A457" s="2">
        <v>328901</v>
      </c>
      <c r="B457" s="4" t="s">
        <v>87</v>
      </c>
      <c r="C457" s="7">
        <f>MATCH(B457, TPlaza[CLAVE], 0)</f>
        <v>44</v>
      </c>
      <c r="D457" s="5">
        <v>43195</v>
      </c>
      <c r="E457" s="5">
        <v>43195</v>
      </c>
      <c r="F457" s="2" t="b">
        <v>1</v>
      </c>
      <c r="G457" s="2" t="s">
        <v>1809</v>
      </c>
      <c r="H457" s="2" t="s">
        <v>2224</v>
      </c>
      <c r="I457" s="2"/>
      <c r="J457" s="2" t="s">
        <v>1129</v>
      </c>
      <c r="K457" s="2" t="s">
        <v>1128</v>
      </c>
      <c r="L457" s="2" t="s">
        <v>318</v>
      </c>
    </row>
    <row r="458" spans="1:12" x14ac:dyDescent="0.25">
      <c r="A458" s="2">
        <v>258993</v>
      </c>
      <c r="B458" s="4" t="s">
        <v>85</v>
      </c>
      <c r="C458" s="7">
        <f>MATCH(B458, TPlaza[CLAVE], 0)</f>
        <v>43</v>
      </c>
      <c r="D458" s="5">
        <v>43195</v>
      </c>
      <c r="E458" s="5">
        <v>43195</v>
      </c>
      <c r="F458" s="2" t="b">
        <v>1</v>
      </c>
      <c r="G458" s="2" t="s">
        <v>1809</v>
      </c>
      <c r="H458" s="2" t="s">
        <v>2224</v>
      </c>
      <c r="I458" s="2"/>
      <c r="J458" s="2" t="s">
        <v>1126</v>
      </c>
      <c r="K458" s="2" t="s">
        <v>1125</v>
      </c>
      <c r="L458" s="2" t="s">
        <v>322</v>
      </c>
    </row>
    <row r="459" spans="1:12" x14ac:dyDescent="0.25">
      <c r="A459" s="2">
        <v>435741</v>
      </c>
      <c r="B459" s="4" t="s">
        <v>25</v>
      </c>
      <c r="C459" s="7">
        <f>MATCH(B459, TPlaza[CLAVE], 0)</f>
        <v>13</v>
      </c>
      <c r="D459" s="5">
        <v>43195</v>
      </c>
      <c r="E459" s="5">
        <v>43195</v>
      </c>
      <c r="F459" s="2" t="b">
        <v>1</v>
      </c>
      <c r="G459" s="2" t="s">
        <v>1809</v>
      </c>
      <c r="H459" s="2" t="s">
        <v>2224</v>
      </c>
      <c r="I459" s="2"/>
      <c r="J459" s="2" t="s">
        <v>1124</v>
      </c>
      <c r="K459" s="2" t="s">
        <v>1123</v>
      </c>
      <c r="L459" s="2" t="s">
        <v>310</v>
      </c>
    </row>
    <row r="460" spans="1:12" x14ac:dyDescent="0.25">
      <c r="A460" s="2">
        <v>321084</v>
      </c>
      <c r="B460" s="4" t="s">
        <v>107</v>
      </c>
      <c r="C460" s="7">
        <f>MATCH(B460, TPlaza[CLAVE], 0)</f>
        <v>54</v>
      </c>
      <c r="D460" s="5">
        <v>43195</v>
      </c>
      <c r="E460" s="5">
        <v>43195</v>
      </c>
      <c r="F460" s="2" t="b">
        <v>1</v>
      </c>
      <c r="G460" s="2" t="s">
        <v>1809</v>
      </c>
      <c r="H460" s="2" t="s">
        <v>2224</v>
      </c>
      <c r="I460" s="2"/>
      <c r="J460" s="2" t="s">
        <v>1131</v>
      </c>
      <c r="K460" s="2" t="s">
        <v>1130</v>
      </c>
      <c r="L460" s="2" t="s">
        <v>326</v>
      </c>
    </row>
    <row r="461" spans="1:12" x14ac:dyDescent="0.25">
      <c r="A461" s="2">
        <v>317017</v>
      </c>
      <c r="B461" s="4" t="s">
        <v>105</v>
      </c>
      <c r="C461" s="7">
        <f>MATCH(B461, TPlaza[CLAVE], 0)</f>
        <v>53</v>
      </c>
      <c r="D461" s="5">
        <v>43196</v>
      </c>
      <c r="E461" s="5">
        <v>43196</v>
      </c>
      <c r="F461" s="2" t="b">
        <v>1</v>
      </c>
      <c r="G461" s="2" t="s">
        <v>1809</v>
      </c>
      <c r="H461" s="2" t="s">
        <v>2224</v>
      </c>
      <c r="I461" s="2"/>
      <c r="J461" s="2" t="s">
        <v>1141</v>
      </c>
      <c r="K461" s="2" t="s">
        <v>1140</v>
      </c>
      <c r="L461" s="2" t="s">
        <v>332</v>
      </c>
    </row>
    <row r="462" spans="1:12" x14ac:dyDescent="0.25">
      <c r="A462" s="2">
        <v>517366</v>
      </c>
      <c r="B462" s="4" t="s">
        <v>113</v>
      </c>
      <c r="C462" s="7">
        <f>MATCH(B462, TPlaza[CLAVE], 0)</f>
        <v>57</v>
      </c>
      <c r="D462" s="5">
        <v>43196</v>
      </c>
      <c r="E462" s="5">
        <v>43196</v>
      </c>
      <c r="F462" s="2" t="b">
        <v>1</v>
      </c>
      <c r="G462" s="2" t="s">
        <v>1809</v>
      </c>
      <c r="H462" s="2" t="s">
        <v>2224</v>
      </c>
      <c r="I462" s="2"/>
      <c r="J462" s="2" t="s">
        <v>1137</v>
      </c>
      <c r="K462" s="2" t="s">
        <v>1136</v>
      </c>
      <c r="L462" s="2" t="s">
        <v>335</v>
      </c>
    </row>
    <row r="463" spans="1:12" x14ac:dyDescent="0.25">
      <c r="A463" s="2">
        <v>313919</v>
      </c>
      <c r="B463" s="4" t="s">
        <v>41</v>
      </c>
      <c r="C463" s="7">
        <f>MATCH(B463, TPlaza[CLAVE], 0)</f>
        <v>21</v>
      </c>
      <c r="D463" s="5">
        <v>43196</v>
      </c>
      <c r="E463" s="5">
        <v>43196</v>
      </c>
      <c r="F463" s="2" t="b">
        <v>1</v>
      </c>
      <c r="G463" s="2" t="s">
        <v>1809</v>
      </c>
      <c r="H463" s="2" t="s">
        <v>2224</v>
      </c>
      <c r="I463" s="2"/>
      <c r="J463" s="2" t="s">
        <v>1143</v>
      </c>
      <c r="K463" s="2" t="s">
        <v>1142</v>
      </c>
      <c r="L463" s="2" t="s">
        <v>317</v>
      </c>
    </row>
    <row r="464" spans="1:12" x14ac:dyDescent="0.25">
      <c r="A464" s="2"/>
      <c r="B464" s="4" t="s">
        <v>9</v>
      </c>
      <c r="C464" s="7">
        <f>MATCH(B464, TPlaza[CLAVE], 0)</f>
        <v>5</v>
      </c>
      <c r="D464" s="5">
        <v>43196</v>
      </c>
      <c r="E464" s="5">
        <v>43196</v>
      </c>
      <c r="F464" s="2" t="b">
        <v>1</v>
      </c>
      <c r="G464" s="2" t="s">
        <v>1809</v>
      </c>
      <c r="H464" s="2" t="s">
        <v>2224</v>
      </c>
      <c r="I464" s="2"/>
      <c r="J464" s="2" t="s">
        <v>2231</v>
      </c>
      <c r="K464" s="2" t="s">
        <v>2232</v>
      </c>
      <c r="L464" s="2" t="s">
        <v>441</v>
      </c>
    </row>
    <row r="465" spans="1:12" x14ac:dyDescent="0.25">
      <c r="A465" s="2">
        <v>652482</v>
      </c>
      <c r="B465" s="4" t="s">
        <v>111</v>
      </c>
      <c r="C465" s="7">
        <f>MATCH(B465, TPlaza[CLAVE], 0)</f>
        <v>56</v>
      </c>
      <c r="D465" s="5">
        <v>43196</v>
      </c>
      <c r="E465" s="5">
        <v>43196</v>
      </c>
      <c r="F465" s="2" t="b">
        <v>1</v>
      </c>
      <c r="G465" s="2" t="s">
        <v>1809</v>
      </c>
      <c r="H465" s="2" t="s">
        <v>2224</v>
      </c>
      <c r="I465" s="2"/>
      <c r="J465" s="2" t="s">
        <v>1139</v>
      </c>
      <c r="K465" s="2" t="s">
        <v>1138</v>
      </c>
      <c r="L465" s="2" t="s">
        <v>331</v>
      </c>
    </row>
    <row r="466" spans="1:12" x14ac:dyDescent="0.25">
      <c r="A466" s="2">
        <v>779082</v>
      </c>
      <c r="B466" s="4" t="s">
        <v>45</v>
      </c>
      <c r="C466" s="7">
        <f>MATCH(B466, TPlaza[CLAVE], 0)</f>
        <v>23</v>
      </c>
      <c r="D466" s="5">
        <v>43192</v>
      </c>
      <c r="E466" s="5">
        <v>43214</v>
      </c>
      <c r="F466" s="2" t="b">
        <v>1</v>
      </c>
      <c r="G466" s="2" t="s">
        <v>1736</v>
      </c>
      <c r="H466" s="2" t="s">
        <v>1739</v>
      </c>
      <c r="I466" s="2"/>
      <c r="J466" s="2" t="s">
        <v>1145</v>
      </c>
      <c r="K466" s="2" t="s">
        <v>1144</v>
      </c>
      <c r="L466" s="2" t="s">
        <v>384</v>
      </c>
    </row>
    <row r="467" spans="1:12" x14ac:dyDescent="0.25">
      <c r="A467" s="2">
        <v>500095</v>
      </c>
      <c r="B467" s="4" t="s">
        <v>127</v>
      </c>
      <c r="C467" s="7">
        <f>MATCH(B467, TPlaza[CLAVE], 0)</f>
        <v>64</v>
      </c>
      <c r="D467" s="5">
        <v>43193</v>
      </c>
      <c r="E467" s="5">
        <v>43195</v>
      </c>
      <c r="F467" s="2" t="b">
        <v>0</v>
      </c>
      <c r="G467" s="2" t="s">
        <v>1749</v>
      </c>
      <c r="H467" s="2" t="s">
        <v>2114</v>
      </c>
      <c r="I467" s="2"/>
      <c r="J467" s="2" t="s">
        <v>2233</v>
      </c>
      <c r="K467" s="2" t="s">
        <v>2234</v>
      </c>
      <c r="L467" s="2" t="s">
        <v>391</v>
      </c>
    </row>
    <row r="468" spans="1:12" x14ac:dyDescent="0.25">
      <c r="A468" s="2">
        <v>517366</v>
      </c>
      <c r="B468" s="4" t="s">
        <v>113</v>
      </c>
      <c r="C468" s="7">
        <f>MATCH(B468, TPlaza[CLAVE], 0)</f>
        <v>57</v>
      </c>
      <c r="D468" s="5">
        <v>43196</v>
      </c>
      <c r="E468" s="5">
        <v>43196</v>
      </c>
      <c r="F468" s="2" t="b">
        <v>1</v>
      </c>
      <c r="G468" s="2" t="s">
        <v>1809</v>
      </c>
      <c r="H468" s="2" t="s">
        <v>2224</v>
      </c>
      <c r="I468" s="2"/>
      <c r="J468" s="2" t="s">
        <v>2235</v>
      </c>
      <c r="K468" s="2" t="s">
        <v>2236</v>
      </c>
      <c r="L468" s="2" t="s">
        <v>335</v>
      </c>
    </row>
    <row r="469" spans="1:12" x14ac:dyDescent="0.25">
      <c r="A469" s="2">
        <v>652482</v>
      </c>
      <c r="B469" s="4" t="s">
        <v>111</v>
      </c>
      <c r="C469" s="7">
        <f>MATCH(B469, TPlaza[CLAVE], 0)</f>
        <v>56</v>
      </c>
      <c r="D469" s="5">
        <v>43196</v>
      </c>
      <c r="E469" s="5">
        <v>43196</v>
      </c>
      <c r="F469" s="2" t="b">
        <v>1</v>
      </c>
      <c r="G469" s="2" t="s">
        <v>1809</v>
      </c>
      <c r="H469" s="2" t="s">
        <v>2224</v>
      </c>
      <c r="I469" s="2"/>
      <c r="J469" s="2" t="s">
        <v>2237</v>
      </c>
      <c r="K469" s="2" t="s">
        <v>2238</v>
      </c>
      <c r="L469" s="2" t="s">
        <v>331</v>
      </c>
    </row>
    <row r="470" spans="1:12" x14ac:dyDescent="0.25">
      <c r="A470" s="2">
        <v>317017</v>
      </c>
      <c r="B470" s="4" t="s">
        <v>105</v>
      </c>
      <c r="C470" s="7">
        <f>MATCH(B470, TPlaza[CLAVE], 0)</f>
        <v>53</v>
      </c>
      <c r="D470" s="5">
        <v>43196</v>
      </c>
      <c r="E470" s="5">
        <v>43196</v>
      </c>
      <c r="F470" s="2" t="b">
        <v>1</v>
      </c>
      <c r="G470" s="2" t="s">
        <v>1809</v>
      </c>
      <c r="H470" s="2" t="s">
        <v>2224</v>
      </c>
      <c r="I470" s="2"/>
      <c r="J470" s="2" t="s">
        <v>2239</v>
      </c>
      <c r="K470" s="2" t="s">
        <v>2240</v>
      </c>
      <c r="L470" s="2" t="s">
        <v>332</v>
      </c>
    </row>
    <row r="471" spans="1:12" x14ac:dyDescent="0.25">
      <c r="A471" s="2">
        <v>313919</v>
      </c>
      <c r="B471" s="4" t="s">
        <v>41</v>
      </c>
      <c r="C471" s="7">
        <f>MATCH(B471, TPlaza[CLAVE], 0)</f>
        <v>21</v>
      </c>
      <c r="D471" s="5">
        <v>43196</v>
      </c>
      <c r="E471" s="5">
        <v>43196</v>
      </c>
      <c r="F471" s="2" t="b">
        <v>1</v>
      </c>
      <c r="G471" s="2" t="s">
        <v>1809</v>
      </c>
      <c r="H471" s="2" t="s">
        <v>2224</v>
      </c>
      <c r="I471" s="2"/>
      <c r="J471" s="2" t="s">
        <v>2241</v>
      </c>
      <c r="K471" s="2" t="s">
        <v>2242</v>
      </c>
      <c r="L471" s="2" t="s">
        <v>317</v>
      </c>
    </row>
    <row r="472" spans="1:12" x14ac:dyDescent="0.25">
      <c r="A472" s="2">
        <v>510225</v>
      </c>
      <c r="B472" s="4" t="s">
        <v>5</v>
      </c>
      <c r="C472" s="7">
        <f>MATCH(B472, TPlaza[CLAVE], 0)</f>
        <v>3</v>
      </c>
      <c r="D472" s="5">
        <v>43199</v>
      </c>
      <c r="E472" s="5">
        <v>43223</v>
      </c>
      <c r="F472" s="2" t="b">
        <v>1</v>
      </c>
      <c r="G472" s="2" t="s">
        <v>1736</v>
      </c>
      <c r="H472" s="2" t="s">
        <v>1739</v>
      </c>
      <c r="I472" s="2"/>
      <c r="J472" s="2" t="s">
        <v>1148</v>
      </c>
      <c r="K472" s="2" t="s">
        <v>1147</v>
      </c>
      <c r="L472" s="2" t="s">
        <v>343</v>
      </c>
    </row>
    <row r="473" spans="1:12" x14ac:dyDescent="0.25">
      <c r="A473" s="2">
        <v>307452</v>
      </c>
      <c r="B473" s="4" t="s">
        <v>35</v>
      </c>
      <c r="C473" s="7">
        <f>MATCH(B473, TPlaza[CLAVE], 0)</f>
        <v>18</v>
      </c>
      <c r="D473" s="5">
        <v>43199</v>
      </c>
      <c r="E473" s="5">
        <v>43205</v>
      </c>
      <c r="F473" s="2" t="b">
        <v>0</v>
      </c>
      <c r="G473" s="2" t="s">
        <v>1749</v>
      </c>
      <c r="H473" s="2" t="s">
        <v>2210</v>
      </c>
      <c r="I473" s="2"/>
      <c r="J473" s="2" t="s">
        <v>2243</v>
      </c>
      <c r="K473" s="2" t="s">
        <v>2244</v>
      </c>
      <c r="L473" s="2" t="s">
        <v>313</v>
      </c>
    </row>
    <row r="474" spans="1:12" x14ac:dyDescent="0.25">
      <c r="A474" s="2">
        <v>633190</v>
      </c>
      <c r="B474" s="4" t="s">
        <v>19</v>
      </c>
      <c r="C474" s="7">
        <f>MATCH(B474, TPlaza[CLAVE], 0)</f>
        <v>10</v>
      </c>
      <c r="D474" s="5">
        <v>43199</v>
      </c>
      <c r="E474" s="5">
        <v>43205</v>
      </c>
      <c r="F474" s="2" t="b">
        <v>0</v>
      </c>
      <c r="G474" s="2" t="s">
        <v>1749</v>
      </c>
      <c r="H474" s="2" t="s">
        <v>2210</v>
      </c>
      <c r="I474" s="2"/>
      <c r="J474" s="2" t="s">
        <v>2245</v>
      </c>
      <c r="K474" s="2" t="s">
        <v>2246</v>
      </c>
      <c r="L474" s="2" t="s">
        <v>305</v>
      </c>
    </row>
    <row r="475" spans="1:12" x14ac:dyDescent="0.25">
      <c r="A475" s="2">
        <v>574454</v>
      </c>
      <c r="B475" s="4" t="s">
        <v>57</v>
      </c>
      <c r="C475" s="7">
        <f>MATCH(B475, TPlaza[CLAVE], 0)</f>
        <v>29</v>
      </c>
      <c r="D475" s="5">
        <v>43199</v>
      </c>
      <c r="E475" s="5">
        <v>43205</v>
      </c>
      <c r="F475" s="2" t="b">
        <v>1</v>
      </c>
      <c r="G475" s="2" t="s">
        <v>1749</v>
      </c>
      <c r="H475" s="2" t="s">
        <v>2210</v>
      </c>
      <c r="I475" s="2"/>
      <c r="J475" s="2" t="s">
        <v>1176</v>
      </c>
      <c r="K475" s="2" t="s">
        <v>1175</v>
      </c>
      <c r="L475" s="2" t="s">
        <v>583</v>
      </c>
    </row>
    <row r="476" spans="1:12" x14ac:dyDescent="0.25">
      <c r="A476" s="2">
        <v>582776</v>
      </c>
      <c r="B476" s="4" t="s">
        <v>67</v>
      </c>
      <c r="C476" s="7">
        <f>MATCH(B476, TPlaza[CLAVE], 0)</f>
        <v>34</v>
      </c>
      <c r="D476" s="5">
        <v>43199</v>
      </c>
      <c r="E476" s="5">
        <v>43205</v>
      </c>
      <c r="F476" s="2" t="b">
        <v>1</v>
      </c>
      <c r="G476" s="2" t="s">
        <v>1749</v>
      </c>
      <c r="H476" s="2" t="s">
        <v>2210</v>
      </c>
      <c r="I476" s="2"/>
      <c r="J476" s="2" t="s">
        <v>1154</v>
      </c>
      <c r="K476" s="2" t="s">
        <v>1153</v>
      </c>
      <c r="L476" s="2" t="s">
        <v>340</v>
      </c>
    </row>
    <row r="477" spans="1:12" x14ac:dyDescent="0.25">
      <c r="A477" s="2">
        <v>539767</v>
      </c>
      <c r="B477" s="4" t="s">
        <v>89</v>
      </c>
      <c r="C477" s="7">
        <f>MATCH(B477, TPlaza[CLAVE], 0)</f>
        <v>45</v>
      </c>
      <c r="D477" s="5">
        <v>43200</v>
      </c>
      <c r="E477" s="5">
        <v>43200</v>
      </c>
      <c r="F477" s="2" t="b">
        <v>1</v>
      </c>
      <c r="G477" s="2" t="s">
        <v>1809</v>
      </c>
      <c r="H477" s="2" t="s">
        <v>2224</v>
      </c>
      <c r="I477" s="2"/>
      <c r="J477" s="2" t="s">
        <v>1157</v>
      </c>
      <c r="K477" s="2" t="s">
        <v>1156</v>
      </c>
      <c r="L477" s="2" t="s">
        <v>341</v>
      </c>
    </row>
    <row r="478" spans="1:12" x14ac:dyDescent="0.25">
      <c r="A478" s="2">
        <v>567997</v>
      </c>
      <c r="B478" s="4" t="s">
        <v>123</v>
      </c>
      <c r="C478" s="7">
        <f>MATCH(B478, TPlaza[CLAVE], 0)</f>
        <v>62</v>
      </c>
      <c r="D478" s="5">
        <v>43201</v>
      </c>
      <c r="E478" s="5">
        <v>43201</v>
      </c>
      <c r="F478" s="2" t="b">
        <v>1</v>
      </c>
      <c r="G478" s="2" t="s">
        <v>1809</v>
      </c>
      <c r="H478" s="2" t="s">
        <v>2224</v>
      </c>
      <c r="I478" s="2"/>
      <c r="J478" s="2" t="s">
        <v>1160</v>
      </c>
      <c r="K478" s="2" t="s">
        <v>1159</v>
      </c>
      <c r="L478" s="2" t="s">
        <v>342</v>
      </c>
    </row>
    <row r="479" spans="1:12" x14ac:dyDescent="0.25">
      <c r="A479" s="2">
        <v>419041</v>
      </c>
      <c r="B479" s="4" t="s">
        <v>11</v>
      </c>
      <c r="C479" s="7">
        <f>MATCH(B479, TPlaza[CLAVE], 0)</f>
        <v>6</v>
      </c>
      <c r="D479" s="5">
        <v>43201</v>
      </c>
      <c r="E479" s="5">
        <v>43201</v>
      </c>
      <c r="F479" s="2" t="b">
        <v>1</v>
      </c>
      <c r="G479" s="2" t="s">
        <v>1809</v>
      </c>
      <c r="H479" s="2" t="s">
        <v>2224</v>
      </c>
      <c r="I479" s="2"/>
      <c r="J479" s="2" t="s">
        <v>2247</v>
      </c>
      <c r="K479" s="2" t="s">
        <v>2248</v>
      </c>
      <c r="L479" s="2" t="s">
        <v>308</v>
      </c>
    </row>
    <row r="480" spans="1:12" x14ac:dyDescent="0.25">
      <c r="A480" s="2">
        <v>465378</v>
      </c>
      <c r="B480" s="4" t="s">
        <v>97</v>
      </c>
      <c r="C480" s="7">
        <f>MATCH(B480, TPlaza[CLAVE], 0)</f>
        <v>49</v>
      </c>
      <c r="D480" s="5">
        <v>43201</v>
      </c>
      <c r="E480" s="5">
        <v>43201</v>
      </c>
      <c r="F480" s="2" t="b">
        <v>1</v>
      </c>
      <c r="G480" s="2" t="s">
        <v>1809</v>
      </c>
      <c r="H480" s="2" t="s">
        <v>2224</v>
      </c>
      <c r="I480" s="2"/>
      <c r="J480" s="2" t="s">
        <v>1162</v>
      </c>
      <c r="K480" s="2" t="s">
        <v>1161</v>
      </c>
      <c r="L480" s="2" t="s">
        <v>323</v>
      </c>
    </row>
    <row r="481" spans="1:12" x14ac:dyDescent="0.25">
      <c r="A481" s="2">
        <v>313919</v>
      </c>
      <c r="B481" s="4" t="s">
        <v>41</v>
      </c>
      <c r="C481" s="7">
        <f>MATCH(B481, TPlaza[CLAVE], 0)</f>
        <v>21</v>
      </c>
      <c r="D481" s="5">
        <v>43200</v>
      </c>
      <c r="E481" s="5">
        <v>43201</v>
      </c>
      <c r="F481" s="2" t="b">
        <v>0</v>
      </c>
      <c r="G481" s="2" t="s">
        <v>1749</v>
      </c>
      <c r="H481" s="2" t="s">
        <v>2249</v>
      </c>
      <c r="I481" s="2"/>
      <c r="J481" s="2" t="s">
        <v>2250</v>
      </c>
      <c r="K481" s="2" t="s">
        <v>2251</v>
      </c>
      <c r="L481" s="2" t="s">
        <v>317</v>
      </c>
    </row>
    <row r="482" spans="1:12" x14ac:dyDescent="0.25">
      <c r="A482" s="2">
        <v>434039</v>
      </c>
      <c r="B482" s="4" t="s">
        <v>17</v>
      </c>
      <c r="C482" s="7">
        <f>MATCH(B482, TPlaza[CLAVE], 0)</f>
        <v>9</v>
      </c>
      <c r="D482" s="5">
        <v>43201</v>
      </c>
      <c r="E482" s="5">
        <v>43204</v>
      </c>
      <c r="F482" s="2" t="b">
        <v>0</v>
      </c>
      <c r="G482" s="2" t="s">
        <v>1749</v>
      </c>
      <c r="H482" s="2" t="s">
        <v>2210</v>
      </c>
      <c r="I482" s="2"/>
      <c r="J482" s="2" t="s">
        <v>2252</v>
      </c>
      <c r="K482" s="2" t="s">
        <v>2253</v>
      </c>
      <c r="L482" s="2" t="s">
        <v>307</v>
      </c>
    </row>
    <row r="483" spans="1:12" x14ac:dyDescent="0.25">
      <c r="A483" s="2">
        <v>502171</v>
      </c>
      <c r="B483" s="4" t="s">
        <v>61</v>
      </c>
      <c r="C483" s="7">
        <f>MATCH(B483, TPlaza[CLAVE], 0)</f>
        <v>31</v>
      </c>
      <c r="D483" s="5">
        <v>43201</v>
      </c>
      <c r="E483" s="5">
        <v>43204</v>
      </c>
      <c r="F483" s="2" t="b">
        <v>1</v>
      </c>
      <c r="G483" s="2" t="s">
        <v>1749</v>
      </c>
      <c r="H483" s="2" t="s">
        <v>2210</v>
      </c>
      <c r="I483" s="2"/>
      <c r="J483" s="2" t="s">
        <v>1164</v>
      </c>
      <c r="K483" s="2" t="s">
        <v>1163</v>
      </c>
      <c r="L483" s="2" t="s">
        <v>339</v>
      </c>
    </row>
    <row r="484" spans="1:12" x14ac:dyDescent="0.25">
      <c r="A484" s="2"/>
      <c r="B484" s="4" t="s">
        <v>41</v>
      </c>
      <c r="C484" s="7">
        <f>MATCH(B484, TPlaza[CLAVE], 0)</f>
        <v>21</v>
      </c>
      <c r="D484" s="5">
        <v>43202</v>
      </c>
      <c r="E484" s="5">
        <v>43203</v>
      </c>
      <c r="F484" s="2" t="b">
        <v>0</v>
      </c>
      <c r="G484" s="2" t="s">
        <v>1732</v>
      </c>
      <c r="H484" s="2" t="s">
        <v>2254</v>
      </c>
      <c r="I484" s="2"/>
      <c r="J484" s="2" t="s">
        <v>2255</v>
      </c>
      <c r="K484" s="2" t="s">
        <v>2256</v>
      </c>
      <c r="L484" s="2" t="s">
        <v>441</v>
      </c>
    </row>
    <row r="485" spans="1:12" x14ac:dyDescent="0.25">
      <c r="A485" s="2">
        <v>511424</v>
      </c>
      <c r="B485" s="4" t="s">
        <v>43</v>
      </c>
      <c r="C485" s="7">
        <f>MATCH(B485, TPlaza[CLAVE], 0)</f>
        <v>22</v>
      </c>
      <c r="D485" s="5">
        <v>43202</v>
      </c>
      <c r="E485" s="5">
        <v>43202</v>
      </c>
      <c r="F485" s="2" t="b">
        <v>0</v>
      </c>
      <c r="G485" s="2" t="s">
        <v>1732</v>
      </c>
      <c r="H485" s="2" t="s">
        <v>1879</v>
      </c>
      <c r="I485" s="2"/>
      <c r="J485" s="2" t="s">
        <v>2257</v>
      </c>
      <c r="K485" s="2" t="s">
        <v>2258</v>
      </c>
      <c r="L485" s="2" t="s">
        <v>365</v>
      </c>
    </row>
    <row r="486" spans="1:12" x14ac:dyDescent="0.25">
      <c r="A486" s="2">
        <v>866468</v>
      </c>
      <c r="B486" s="4" t="s">
        <v>31</v>
      </c>
      <c r="C486" s="7">
        <f>MATCH(B486, TPlaza[CLAVE], 0)</f>
        <v>16</v>
      </c>
      <c r="D486" s="5">
        <v>43202</v>
      </c>
      <c r="E486" s="5">
        <v>43202</v>
      </c>
      <c r="F486" s="2" t="b">
        <v>1</v>
      </c>
      <c r="G486" s="2" t="s">
        <v>1732</v>
      </c>
      <c r="H486" s="2" t="s">
        <v>1879</v>
      </c>
      <c r="I486" s="2"/>
      <c r="J486" s="2" t="s">
        <v>1178</v>
      </c>
      <c r="K486" s="2" t="s">
        <v>1177</v>
      </c>
      <c r="L486" s="2" t="s">
        <v>306</v>
      </c>
    </row>
    <row r="487" spans="1:12" x14ac:dyDescent="0.25">
      <c r="A487" s="2">
        <v>539259</v>
      </c>
      <c r="B487" s="4" t="s">
        <v>125</v>
      </c>
      <c r="C487" s="7">
        <f>MATCH(B487, TPlaza[CLAVE], 0)</f>
        <v>63</v>
      </c>
      <c r="D487" s="5">
        <v>43202</v>
      </c>
      <c r="E487" s="5">
        <v>43202</v>
      </c>
      <c r="F487" s="2" t="b">
        <v>1</v>
      </c>
      <c r="G487" s="2" t="s">
        <v>1732</v>
      </c>
      <c r="H487" s="2" t="s">
        <v>1879</v>
      </c>
      <c r="I487" s="2"/>
      <c r="J487" s="2" t="s">
        <v>1186</v>
      </c>
      <c r="K487" s="2" t="s">
        <v>1185</v>
      </c>
      <c r="L487" s="2" t="s">
        <v>387</v>
      </c>
    </row>
    <row r="488" spans="1:12" x14ac:dyDescent="0.25">
      <c r="A488" s="2">
        <v>462962</v>
      </c>
      <c r="B488" s="4" t="s">
        <v>37</v>
      </c>
      <c r="C488" s="7">
        <f>MATCH(B488, TPlaza[CLAVE], 0)</f>
        <v>19</v>
      </c>
      <c r="D488" s="5">
        <v>43202</v>
      </c>
      <c r="E488" s="5">
        <v>43202</v>
      </c>
      <c r="F488" s="2" t="b">
        <v>0</v>
      </c>
      <c r="G488" s="2" t="s">
        <v>1732</v>
      </c>
      <c r="H488" s="2" t="s">
        <v>1879</v>
      </c>
      <c r="I488" s="2"/>
      <c r="J488" s="2" t="s">
        <v>2259</v>
      </c>
      <c r="K488" s="2" t="s">
        <v>2260</v>
      </c>
      <c r="L488" s="2" t="s">
        <v>329</v>
      </c>
    </row>
    <row r="489" spans="1:12" x14ac:dyDescent="0.25">
      <c r="A489" s="2">
        <v>516899</v>
      </c>
      <c r="B489" s="4" t="s">
        <v>135</v>
      </c>
      <c r="C489" s="7">
        <f>MATCH(B489, TPlaza[CLAVE], 0)</f>
        <v>68</v>
      </c>
      <c r="D489" s="5">
        <v>43202</v>
      </c>
      <c r="E489" s="5">
        <v>43202</v>
      </c>
      <c r="F489" s="2" t="b">
        <v>1</v>
      </c>
      <c r="G489" s="2" t="s">
        <v>1732</v>
      </c>
      <c r="H489" s="2" t="s">
        <v>1879</v>
      </c>
      <c r="I489" s="2"/>
      <c r="J489" s="2" t="s">
        <v>1182</v>
      </c>
      <c r="K489" s="2" t="s">
        <v>1181</v>
      </c>
      <c r="L489" s="2" t="s">
        <v>385</v>
      </c>
    </row>
    <row r="490" spans="1:12" x14ac:dyDescent="0.25">
      <c r="A490" s="2">
        <v>452405</v>
      </c>
      <c r="B490" s="4" t="s">
        <v>55</v>
      </c>
      <c r="C490" s="7">
        <f>MATCH(B490, TPlaza[CLAVE], 0)</f>
        <v>28</v>
      </c>
      <c r="D490" s="5">
        <v>43202</v>
      </c>
      <c r="E490" s="5">
        <v>43202</v>
      </c>
      <c r="F490" s="2" t="b">
        <v>1</v>
      </c>
      <c r="G490" s="2" t="s">
        <v>1732</v>
      </c>
      <c r="H490" s="2" t="s">
        <v>1879</v>
      </c>
      <c r="I490" s="2"/>
      <c r="J490" s="2" t="s">
        <v>1172</v>
      </c>
      <c r="K490" s="2" t="s">
        <v>1171</v>
      </c>
      <c r="L490" s="2" t="s">
        <v>386</v>
      </c>
    </row>
    <row r="491" spans="1:12" x14ac:dyDescent="0.25">
      <c r="A491" s="2">
        <v>419985</v>
      </c>
      <c r="B491" s="4" t="s">
        <v>83</v>
      </c>
      <c r="C491" s="7">
        <f>MATCH(B491, TPlaza[CLAVE], 0)</f>
        <v>42</v>
      </c>
      <c r="D491" s="5">
        <v>43202</v>
      </c>
      <c r="E491" s="5">
        <v>43202</v>
      </c>
      <c r="F491" s="2" t="b">
        <v>1</v>
      </c>
      <c r="G491" s="2" t="s">
        <v>1732</v>
      </c>
      <c r="H491" s="2" t="s">
        <v>1879</v>
      </c>
      <c r="I491" s="2"/>
      <c r="J491" s="2" t="s">
        <v>1166</v>
      </c>
      <c r="K491" s="2" t="s">
        <v>1165</v>
      </c>
      <c r="L491" s="2" t="s">
        <v>414</v>
      </c>
    </row>
    <row r="492" spans="1:12" x14ac:dyDescent="0.25">
      <c r="A492" s="2">
        <v>318478</v>
      </c>
      <c r="B492" s="4" t="s">
        <v>49</v>
      </c>
      <c r="C492" s="7">
        <f>MATCH(B492, TPlaza[CLAVE], 0)</f>
        <v>25</v>
      </c>
      <c r="D492" s="5">
        <v>43202</v>
      </c>
      <c r="E492" s="5">
        <v>43202</v>
      </c>
      <c r="F492" s="2" t="b">
        <v>1</v>
      </c>
      <c r="G492" s="2" t="s">
        <v>1732</v>
      </c>
      <c r="H492" s="2" t="s">
        <v>1879</v>
      </c>
      <c r="I492" s="2"/>
      <c r="J492" s="2" t="s">
        <v>1169</v>
      </c>
      <c r="K492" s="2" t="s">
        <v>1168</v>
      </c>
      <c r="L492" s="2" t="s">
        <v>355</v>
      </c>
    </row>
    <row r="493" spans="1:12" x14ac:dyDescent="0.25">
      <c r="A493" s="2">
        <v>605887</v>
      </c>
      <c r="B493" s="4" t="s">
        <v>53</v>
      </c>
      <c r="C493" s="7">
        <f>MATCH(B493, TPlaza[CLAVE], 0)</f>
        <v>27</v>
      </c>
      <c r="D493" s="5">
        <v>43203</v>
      </c>
      <c r="E493" s="5">
        <v>43203</v>
      </c>
      <c r="F493" s="2" t="b">
        <v>0</v>
      </c>
      <c r="G493" s="2" t="s">
        <v>1732</v>
      </c>
      <c r="H493" s="2" t="s">
        <v>1879</v>
      </c>
      <c r="I493" s="2"/>
      <c r="J493" s="2" t="s">
        <v>2261</v>
      </c>
      <c r="K493" s="2" t="s">
        <v>2262</v>
      </c>
      <c r="L493" s="2" t="s">
        <v>584</v>
      </c>
    </row>
    <row r="494" spans="1:12" x14ac:dyDescent="0.25">
      <c r="A494" s="2">
        <v>498009</v>
      </c>
      <c r="B494" s="4" t="s">
        <v>65</v>
      </c>
      <c r="C494" s="7">
        <f>MATCH(B494, TPlaza[CLAVE], 0)</f>
        <v>33</v>
      </c>
      <c r="D494" s="5">
        <v>43203</v>
      </c>
      <c r="E494" s="5">
        <v>43203</v>
      </c>
      <c r="F494" s="2" t="b">
        <v>1</v>
      </c>
      <c r="G494" s="2" t="s">
        <v>1732</v>
      </c>
      <c r="H494" s="2" t="s">
        <v>1879</v>
      </c>
      <c r="I494" s="2"/>
      <c r="J494" s="2" t="s">
        <v>2263</v>
      </c>
      <c r="K494" s="2" t="s">
        <v>2264</v>
      </c>
      <c r="L494" s="2" t="s">
        <v>356</v>
      </c>
    </row>
    <row r="495" spans="1:12" x14ac:dyDescent="0.25">
      <c r="A495" s="2">
        <v>312224</v>
      </c>
      <c r="B495" s="4" t="s">
        <v>1</v>
      </c>
      <c r="C495" s="7">
        <f>MATCH(B495, TPlaza[CLAVE], 0)</f>
        <v>1</v>
      </c>
      <c r="D495" s="5">
        <v>43203</v>
      </c>
      <c r="E495" s="5">
        <v>43203</v>
      </c>
      <c r="F495" s="2" t="b">
        <v>0</v>
      </c>
      <c r="G495" s="2" t="s">
        <v>1732</v>
      </c>
      <c r="H495" s="2" t="s">
        <v>1879</v>
      </c>
      <c r="I495" s="2"/>
      <c r="J495" s="2" t="s">
        <v>2265</v>
      </c>
      <c r="K495" s="2" t="s">
        <v>2266</v>
      </c>
      <c r="L495" s="2" t="s">
        <v>311</v>
      </c>
    </row>
    <row r="496" spans="1:12" x14ac:dyDescent="0.25">
      <c r="A496" s="2">
        <v>361730</v>
      </c>
      <c r="B496" s="4" t="s">
        <v>441</v>
      </c>
      <c r="C496" s="7" t="e">
        <f>MATCH(B496, TPlaza[CLAVE], 0)</f>
        <v>#N/A</v>
      </c>
      <c r="D496" s="5">
        <v>43203</v>
      </c>
      <c r="E496" s="5">
        <v>43203</v>
      </c>
      <c r="F496" s="2"/>
      <c r="G496" s="2" t="s">
        <v>1732</v>
      </c>
      <c r="H496" s="2" t="s">
        <v>1879</v>
      </c>
      <c r="I496" s="2"/>
      <c r="J496" s="2" t="s">
        <v>2267</v>
      </c>
      <c r="K496" s="2" t="s">
        <v>2268</v>
      </c>
      <c r="L496" s="2" t="s">
        <v>447</v>
      </c>
    </row>
    <row r="497" spans="1:12" x14ac:dyDescent="0.25">
      <c r="A497" s="2">
        <v>569774</v>
      </c>
      <c r="B497" s="4" t="s">
        <v>441</v>
      </c>
      <c r="C497" s="7" t="e">
        <f>MATCH(B497, TPlaza[CLAVE], 0)</f>
        <v>#N/A</v>
      </c>
      <c r="D497" s="5">
        <v>43203</v>
      </c>
      <c r="E497" s="5">
        <v>43203</v>
      </c>
      <c r="F497" s="2" t="b">
        <v>0</v>
      </c>
      <c r="G497" s="2" t="s">
        <v>1732</v>
      </c>
      <c r="H497" s="2" t="s">
        <v>1879</v>
      </c>
      <c r="I497" s="2"/>
      <c r="J497" s="2" t="s">
        <v>2269</v>
      </c>
      <c r="K497" s="2" t="s">
        <v>2270</v>
      </c>
      <c r="L497" s="2" t="s">
        <v>555</v>
      </c>
    </row>
    <row r="498" spans="1:12" x14ac:dyDescent="0.25">
      <c r="A498" s="2">
        <v>258993</v>
      </c>
      <c r="B498" s="4" t="s">
        <v>85</v>
      </c>
      <c r="C498" s="7">
        <f>MATCH(B498, TPlaza[CLAVE], 0)</f>
        <v>43</v>
      </c>
      <c r="D498" s="5">
        <v>43203</v>
      </c>
      <c r="E498" s="5">
        <v>43203</v>
      </c>
      <c r="F498" s="2" t="b">
        <v>1</v>
      </c>
      <c r="G498" s="2" t="s">
        <v>1732</v>
      </c>
      <c r="H498" s="2" t="s">
        <v>1879</v>
      </c>
      <c r="I498" s="2"/>
      <c r="J498" s="2" t="s">
        <v>1221</v>
      </c>
      <c r="K498" s="2" t="s">
        <v>1220</v>
      </c>
      <c r="L498" s="2" t="s">
        <v>322</v>
      </c>
    </row>
    <row r="499" spans="1:12" x14ac:dyDescent="0.25">
      <c r="A499" s="2">
        <v>516702</v>
      </c>
      <c r="B499" s="4" t="s">
        <v>133</v>
      </c>
      <c r="C499" s="7">
        <f>MATCH(B499, TPlaza[CLAVE], 0)</f>
        <v>67</v>
      </c>
      <c r="D499" s="5">
        <v>43203</v>
      </c>
      <c r="E499" s="5">
        <v>43203</v>
      </c>
      <c r="F499" s="2" t="b">
        <v>0</v>
      </c>
      <c r="G499" s="2" t="s">
        <v>1732</v>
      </c>
      <c r="H499" s="2" t="s">
        <v>1879</v>
      </c>
      <c r="I499" s="2"/>
      <c r="J499" s="2" t="s">
        <v>2271</v>
      </c>
      <c r="K499" s="2" t="s">
        <v>2272</v>
      </c>
      <c r="L499" s="2" t="s">
        <v>397</v>
      </c>
    </row>
    <row r="500" spans="1:12" x14ac:dyDescent="0.25">
      <c r="A500" s="2">
        <v>373290</v>
      </c>
      <c r="B500" s="4" t="s">
        <v>103</v>
      </c>
      <c r="C500" s="7">
        <f>MATCH(B500, TPlaza[CLAVE], 0)</f>
        <v>52</v>
      </c>
      <c r="D500" s="5">
        <v>43203</v>
      </c>
      <c r="E500" s="5">
        <v>43203</v>
      </c>
      <c r="F500" s="2" t="b">
        <v>1</v>
      </c>
      <c r="G500" s="2" t="s">
        <v>1732</v>
      </c>
      <c r="H500" s="2" t="s">
        <v>1879</v>
      </c>
      <c r="I500" s="2"/>
      <c r="J500" s="2" t="s">
        <v>1198</v>
      </c>
      <c r="K500" s="2" t="s">
        <v>1197</v>
      </c>
      <c r="L500" s="2" t="s">
        <v>408</v>
      </c>
    </row>
    <row r="501" spans="1:12" x14ac:dyDescent="0.25">
      <c r="A501" s="2">
        <v>652482</v>
      </c>
      <c r="B501" s="4" t="s">
        <v>111</v>
      </c>
      <c r="C501" s="7">
        <f>MATCH(B501, TPlaza[CLAVE], 0)</f>
        <v>56</v>
      </c>
      <c r="D501" s="5">
        <v>43203</v>
      </c>
      <c r="E501" s="5">
        <v>43203</v>
      </c>
      <c r="F501" s="2" t="b">
        <v>1</v>
      </c>
      <c r="G501" s="2" t="s">
        <v>1732</v>
      </c>
      <c r="H501" s="2" t="s">
        <v>1879</v>
      </c>
      <c r="I501" s="2"/>
      <c r="J501" s="2" t="s">
        <v>2273</v>
      </c>
      <c r="K501" s="2" t="s">
        <v>2274</v>
      </c>
      <c r="L501" s="2" t="s">
        <v>331</v>
      </c>
    </row>
    <row r="502" spans="1:12" x14ac:dyDescent="0.25">
      <c r="A502" s="2">
        <v>210154</v>
      </c>
      <c r="B502" s="4" t="s">
        <v>7</v>
      </c>
      <c r="C502" s="7">
        <f>MATCH(B502, TPlaza[CLAVE], 0)</f>
        <v>4</v>
      </c>
      <c r="D502" s="5">
        <v>43202</v>
      </c>
      <c r="E502" s="5">
        <v>43202</v>
      </c>
      <c r="F502" s="2" t="b">
        <v>0</v>
      </c>
      <c r="G502" s="2" t="s">
        <v>1734</v>
      </c>
      <c r="H502" s="2" t="s">
        <v>1813</v>
      </c>
      <c r="I502" s="2"/>
      <c r="J502" s="2" t="s">
        <v>2275</v>
      </c>
      <c r="K502" s="2" t="s">
        <v>2276</v>
      </c>
      <c r="L502" s="2" t="s">
        <v>300</v>
      </c>
    </row>
    <row r="503" spans="1:12" x14ac:dyDescent="0.25">
      <c r="A503" s="2">
        <v>500095</v>
      </c>
      <c r="B503" s="4" t="s">
        <v>127</v>
      </c>
      <c r="C503" s="7">
        <f>MATCH(B503, TPlaza[CLAVE], 0)</f>
        <v>64</v>
      </c>
      <c r="D503" s="5">
        <v>43201</v>
      </c>
      <c r="E503" s="5">
        <v>43203</v>
      </c>
      <c r="F503" s="2" t="b">
        <v>0</v>
      </c>
      <c r="G503" s="2" t="s">
        <v>1749</v>
      </c>
      <c r="H503" s="2" t="s">
        <v>2217</v>
      </c>
      <c r="I503" s="2"/>
      <c r="J503" s="2" t="s">
        <v>2277</v>
      </c>
      <c r="K503" s="2" t="s">
        <v>2278</v>
      </c>
      <c r="L503" s="2" t="s">
        <v>391</v>
      </c>
    </row>
    <row r="504" spans="1:12" x14ac:dyDescent="0.25">
      <c r="A504" s="2">
        <v>481382</v>
      </c>
      <c r="B504" s="4" t="s">
        <v>143</v>
      </c>
      <c r="C504" s="7">
        <f>MATCH(B504, TPlaza[CLAVE], 0)</f>
        <v>72</v>
      </c>
      <c r="D504" s="5">
        <v>43164</v>
      </c>
      <c r="E504" s="5">
        <v>43203</v>
      </c>
      <c r="F504" s="2" t="b">
        <v>1</v>
      </c>
      <c r="G504" s="2" t="s">
        <v>1736</v>
      </c>
      <c r="H504" s="2" t="s">
        <v>1739</v>
      </c>
      <c r="I504" s="2"/>
      <c r="J504" s="2" t="s">
        <v>1190</v>
      </c>
      <c r="K504" s="2" t="s">
        <v>1189</v>
      </c>
      <c r="L504" s="2" t="s">
        <v>403</v>
      </c>
    </row>
    <row r="505" spans="1:12" x14ac:dyDescent="0.25">
      <c r="A505" s="2">
        <v>660748</v>
      </c>
      <c r="B505" s="4" t="s">
        <v>143</v>
      </c>
      <c r="C505" s="7">
        <f>MATCH(B505, TPlaza[CLAVE], 0)</f>
        <v>72</v>
      </c>
      <c r="D505" s="5">
        <v>43202</v>
      </c>
      <c r="E505" s="5">
        <v>43202</v>
      </c>
      <c r="F505" s="2" t="b">
        <v>1</v>
      </c>
      <c r="G505" s="2" t="s">
        <v>1732</v>
      </c>
      <c r="H505" s="2" t="s">
        <v>1879</v>
      </c>
      <c r="I505" s="2"/>
      <c r="J505" s="2" t="s">
        <v>1194</v>
      </c>
      <c r="K505" s="2" t="s">
        <v>1193</v>
      </c>
      <c r="L505" s="2" t="s">
        <v>1192</v>
      </c>
    </row>
    <row r="506" spans="1:12" x14ac:dyDescent="0.25">
      <c r="A506" s="2">
        <v>426226</v>
      </c>
      <c r="B506" s="4" t="s">
        <v>47</v>
      </c>
      <c r="C506" s="7">
        <f>MATCH(B506, TPlaza[CLAVE], 0)</f>
        <v>24</v>
      </c>
      <c r="D506" s="5">
        <v>43206</v>
      </c>
      <c r="E506" s="5">
        <v>43206</v>
      </c>
      <c r="F506" s="2" t="b">
        <v>1</v>
      </c>
      <c r="G506" s="2" t="s">
        <v>1809</v>
      </c>
      <c r="H506" s="2" t="s">
        <v>2224</v>
      </c>
      <c r="I506" s="2"/>
      <c r="J506" s="2" t="s">
        <v>1202</v>
      </c>
      <c r="K506" s="2" t="s">
        <v>1201</v>
      </c>
      <c r="L506" s="2" t="s">
        <v>336</v>
      </c>
    </row>
    <row r="507" spans="1:12" x14ac:dyDescent="0.25">
      <c r="A507" s="2">
        <v>333884</v>
      </c>
      <c r="B507" s="4" t="s">
        <v>77</v>
      </c>
      <c r="C507" s="7">
        <f>MATCH(B507, TPlaza[CLAVE], 0)</f>
        <v>39</v>
      </c>
      <c r="D507" s="5">
        <v>43206</v>
      </c>
      <c r="E507" s="5">
        <v>43206</v>
      </c>
      <c r="F507" s="2" t="b">
        <v>1</v>
      </c>
      <c r="G507" s="2" t="s">
        <v>1809</v>
      </c>
      <c r="H507" s="2" t="s">
        <v>2224</v>
      </c>
      <c r="I507" s="2"/>
      <c r="J507" s="2" t="s">
        <v>1205</v>
      </c>
      <c r="K507" s="2" t="s">
        <v>1204</v>
      </c>
      <c r="L507" s="2" t="s">
        <v>320</v>
      </c>
    </row>
    <row r="508" spans="1:12" x14ac:dyDescent="0.25">
      <c r="A508" s="2">
        <v>633190</v>
      </c>
      <c r="B508" s="4" t="s">
        <v>19</v>
      </c>
      <c r="C508" s="7">
        <f>MATCH(B508, TPlaza[CLAVE], 0)</f>
        <v>10</v>
      </c>
      <c r="D508" s="5">
        <v>43206</v>
      </c>
      <c r="E508" s="5">
        <v>43212</v>
      </c>
      <c r="F508" s="2" t="b">
        <v>0</v>
      </c>
      <c r="G508" s="2" t="s">
        <v>1749</v>
      </c>
      <c r="H508" s="2" t="s">
        <v>2210</v>
      </c>
      <c r="I508" s="2"/>
      <c r="J508" s="2" t="s">
        <v>2279</v>
      </c>
      <c r="K508" s="2" t="s">
        <v>2280</v>
      </c>
      <c r="L508" s="2" t="s">
        <v>305</v>
      </c>
    </row>
    <row r="509" spans="1:12" x14ac:dyDescent="0.25">
      <c r="A509" s="2">
        <v>574454</v>
      </c>
      <c r="B509" s="4" t="s">
        <v>57</v>
      </c>
      <c r="C509" s="7">
        <f>MATCH(B509, TPlaza[CLAVE], 0)</f>
        <v>29</v>
      </c>
      <c r="D509" s="5">
        <v>43206</v>
      </c>
      <c r="E509" s="5">
        <v>43212</v>
      </c>
      <c r="F509" s="2" t="b">
        <v>1</v>
      </c>
      <c r="G509" s="2" t="s">
        <v>1749</v>
      </c>
      <c r="H509" s="2" t="s">
        <v>2210</v>
      </c>
      <c r="I509" s="2"/>
      <c r="J509" s="2" t="s">
        <v>1210</v>
      </c>
      <c r="K509" s="2" t="s">
        <v>1209</v>
      </c>
      <c r="L509" s="2" t="s">
        <v>583</v>
      </c>
    </row>
    <row r="510" spans="1:12" x14ac:dyDescent="0.25">
      <c r="A510" s="2">
        <v>434039</v>
      </c>
      <c r="B510" s="4" t="s">
        <v>17</v>
      </c>
      <c r="C510" s="7">
        <f>MATCH(B510, TPlaza[CLAVE], 0)</f>
        <v>9</v>
      </c>
      <c r="D510" s="5">
        <v>43206</v>
      </c>
      <c r="E510" s="5">
        <v>43212</v>
      </c>
      <c r="F510" s="2" t="b">
        <v>0</v>
      </c>
      <c r="G510" s="2" t="s">
        <v>1749</v>
      </c>
      <c r="H510" s="2" t="s">
        <v>2210</v>
      </c>
      <c r="I510" s="2"/>
      <c r="J510" s="2" t="s">
        <v>2281</v>
      </c>
      <c r="K510" s="2" t="s">
        <v>2282</v>
      </c>
      <c r="L510" s="2" t="s">
        <v>307</v>
      </c>
    </row>
    <row r="511" spans="1:12" x14ac:dyDescent="0.25">
      <c r="A511" s="2">
        <v>502171</v>
      </c>
      <c r="B511" s="4" t="s">
        <v>61</v>
      </c>
      <c r="C511" s="7">
        <f>MATCH(B511, TPlaza[CLAVE], 0)</f>
        <v>31</v>
      </c>
      <c r="D511" s="5">
        <v>43206</v>
      </c>
      <c r="E511" s="5">
        <v>43212</v>
      </c>
      <c r="F511" s="2" t="b">
        <v>1</v>
      </c>
      <c r="G511" s="2" t="s">
        <v>1749</v>
      </c>
      <c r="H511" s="2" t="s">
        <v>2210</v>
      </c>
      <c r="I511" s="2"/>
      <c r="J511" s="2" t="s">
        <v>1212</v>
      </c>
      <c r="K511" s="2" t="s">
        <v>1211</v>
      </c>
      <c r="L511" s="2" t="s">
        <v>339</v>
      </c>
    </row>
    <row r="512" spans="1:12" x14ac:dyDescent="0.25">
      <c r="A512" s="2">
        <v>307452</v>
      </c>
      <c r="B512" s="4" t="s">
        <v>35</v>
      </c>
      <c r="C512" s="7">
        <f>MATCH(B512, TPlaza[CLAVE], 0)</f>
        <v>18</v>
      </c>
      <c r="D512" s="5">
        <v>43206</v>
      </c>
      <c r="E512" s="5">
        <v>43212</v>
      </c>
      <c r="F512" s="2" t="b">
        <v>0</v>
      </c>
      <c r="G512" s="2" t="s">
        <v>1749</v>
      </c>
      <c r="H512" s="2" t="s">
        <v>2210</v>
      </c>
      <c r="I512" s="2"/>
      <c r="J512" s="2" t="s">
        <v>2283</v>
      </c>
      <c r="K512" s="2" t="s">
        <v>2284</v>
      </c>
      <c r="L512" s="2" t="s">
        <v>313</v>
      </c>
    </row>
    <row r="513" spans="1:12" x14ac:dyDescent="0.25">
      <c r="A513" s="2">
        <v>582776</v>
      </c>
      <c r="B513" s="4" t="s">
        <v>67</v>
      </c>
      <c r="C513" s="7">
        <f>MATCH(B513, TPlaza[CLAVE], 0)</f>
        <v>34</v>
      </c>
      <c r="D513" s="5">
        <v>43206</v>
      </c>
      <c r="E513" s="5">
        <v>43212</v>
      </c>
      <c r="F513" s="2" t="b">
        <v>1</v>
      </c>
      <c r="G513" s="2" t="s">
        <v>1749</v>
      </c>
      <c r="H513" s="2" t="s">
        <v>2210</v>
      </c>
      <c r="I513" s="2"/>
      <c r="J513" s="2" t="s">
        <v>1207</v>
      </c>
      <c r="K513" s="2" t="s">
        <v>1206</v>
      </c>
      <c r="L513" s="2" t="s">
        <v>340</v>
      </c>
    </row>
    <row r="514" spans="1:12" x14ac:dyDescent="0.25">
      <c r="A514" s="2">
        <v>388176</v>
      </c>
      <c r="B514" s="4" t="s">
        <v>115</v>
      </c>
      <c r="C514" s="7">
        <f>MATCH(B514, TPlaza[CLAVE], 0)</f>
        <v>58</v>
      </c>
      <c r="D514" s="5">
        <v>43207</v>
      </c>
      <c r="E514" s="5">
        <v>43207</v>
      </c>
      <c r="F514" s="2" t="b">
        <v>1</v>
      </c>
      <c r="G514" s="2" t="s">
        <v>1809</v>
      </c>
      <c r="H514" s="2" t="s">
        <v>2224</v>
      </c>
      <c r="I514" s="2"/>
      <c r="J514" s="2" t="s">
        <v>1215</v>
      </c>
      <c r="K514" s="2" t="s">
        <v>1214</v>
      </c>
      <c r="L514" s="2" t="s">
        <v>334</v>
      </c>
    </row>
    <row r="515" spans="1:12" x14ac:dyDescent="0.25">
      <c r="A515" s="2">
        <v>369907</v>
      </c>
      <c r="B515" s="4" t="s">
        <v>121</v>
      </c>
      <c r="C515" s="7">
        <f>MATCH(B515, TPlaza[CLAVE], 0)</f>
        <v>61</v>
      </c>
      <c r="D515" s="5">
        <v>43207</v>
      </c>
      <c r="E515" s="5">
        <v>43207</v>
      </c>
      <c r="F515" s="2" t="b">
        <v>1</v>
      </c>
      <c r="G515" s="2" t="s">
        <v>1809</v>
      </c>
      <c r="H515" s="2" t="s">
        <v>2224</v>
      </c>
      <c r="I515" s="2"/>
      <c r="J515" s="2" t="s">
        <v>1217</v>
      </c>
      <c r="K515" s="2" t="s">
        <v>1216</v>
      </c>
      <c r="L515" s="2" t="s">
        <v>327</v>
      </c>
    </row>
    <row r="516" spans="1:12" x14ac:dyDescent="0.25">
      <c r="A516" s="2">
        <v>370184</v>
      </c>
      <c r="B516" s="4" t="s">
        <v>119</v>
      </c>
      <c r="C516" s="7">
        <f>MATCH(B516, TPlaza[CLAVE], 0)</f>
        <v>60</v>
      </c>
      <c r="D516" s="5">
        <v>43207</v>
      </c>
      <c r="E516" s="5">
        <v>43207</v>
      </c>
      <c r="F516" s="2" t="b">
        <v>1</v>
      </c>
      <c r="G516" s="2" t="s">
        <v>1809</v>
      </c>
      <c r="H516" s="2" t="s">
        <v>2224</v>
      </c>
      <c r="I516" s="2"/>
      <c r="J516" s="2" t="s">
        <v>1219</v>
      </c>
      <c r="K516" s="2" t="s">
        <v>1218</v>
      </c>
      <c r="L516" s="2" t="s">
        <v>330</v>
      </c>
    </row>
    <row r="517" spans="1:12" x14ac:dyDescent="0.25">
      <c r="A517" s="2">
        <v>327144</v>
      </c>
      <c r="B517" s="4" t="s">
        <v>15</v>
      </c>
      <c r="C517" s="7">
        <f>MATCH(B517, TPlaza[CLAVE], 0)</f>
        <v>8</v>
      </c>
      <c r="D517" s="5">
        <v>43206</v>
      </c>
      <c r="E517" s="5">
        <v>43208</v>
      </c>
      <c r="F517" s="2" t="b">
        <v>0</v>
      </c>
      <c r="G517" s="2" t="s">
        <v>1749</v>
      </c>
      <c r="H517" s="2" t="s">
        <v>2285</v>
      </c>
      <c r="I517" s="2"/>
      <c r="J517" s="2" t="s">
        <v>2286</v>
      </c>
      <c r="K517" s="2" t="s">
        <v>2287</v>
      </c>
      <c r="L517" s="2" t="s">
        <v>309</v>
      </c>
    </row>
    <row r="518" spans="1:12" x14ac:dyDescent="0.25">
      <c r="A518" s="2">
        <v>466911</v>
      </c>
      <c r="B518" s="4" t="s">
        <v>71</v>
      </c>
      <c r="C518" s="7">
        <f>MATCH(B518, TPlaza[CLAVE], 0)</f>
        <v>36</v>
      </c>
      <c r="D518" s="5">
        <v>43206</v>
      </c>
      <c r="E518" s="5">
        <v>43208</v>
      </c>
      <c r="F518" s="2" t="b">
        <v>0</v>
      </c>
      <c r="G518" s="2" t="s">
        <v>1749</v>
      </c>
      <c r="H518" s="2" t="s">
        <v>2285</v>
      </c>
      <c r="I518" s="2"/>
      <c r="J518" s="2" t="s">
        <v>2288</v>
      </c>
      <c r="K518" s="2" t="s">
        <v>2289</v>
      </c>
      <c r="L518" s="2" t="s">
        <v>351</v>
      </c>
    </row>
    <row r="519" spans="1:12" x14ac:dyDescent="0.25">
      <c r="A519" s="2">
        <v>204126</v>
      </c>
      <c r="B519" s="4" t="s">
        <v>9</v>
      </c>
      <c r="C519" s="7">
        <f>MATCH(B519, TPlaza[CLAVE], 0)</f>
        <v>5</v>
      </c>
      <c r="D519" s="5">
        <v>43207</v>
      </c>
      <c r="E519" s="5">
        <v>43207</v>
      </c>
      <c r="F519" s="2" t="b">
        <v>0</v>
      </c>
      <c r="G519" s="2" t="s">
        <v>2290</v>
      </c>
      <c r="H519" s="2" t="s">
        <v>2291</v>
      </c>
      <c r="I519" s="2"/>
      <c r="J519" s="2" t="s">
        <v>2292</v>
      </c>
      <c r="K519" s="2" t="s">
        <v>2293</v>
      </c>
      <c r="L519" s="2" t="s">
        <v>303</v>
      </c>
    </row>
    <row r="520" spans="1:12" x14ac:dyDescent="0.25">
      <c r="A520" s="2">
        <v>567997</v>
      </c>
      <c r="B520" s="4" t="s">
        <v>123</v>
      </c>
      <c r="C520" s="7">
        <f>MATCH(B520, TPlaza[CLAVE], 0)</f>
        <v>62</v>
      </c>
      <c r="D520" s="5">
        <v>43207</v>
      </c>
      <c r="E520" s="5">
        <v>43207</v>
      </c>
      <c r="F520" s="2" t="b">
        <v>1</v>
      </c>
      <c r="G520" s="2" t="s">
        <v>2290</v>
      </c>
      <c r="H520" s="2" t="s">
        <v>2291</v>
      </c>
      <c r="I520" s="2"/>
      <c r="J520" s="2" t="s">
        <v>1224</v>
      </c>
      <c r="K520" s="2" t="s">
        <v>1223</v>
      </c>
      <c r="L520" s="2" t="s">
        <v>342</v>
      </c>
    </row>
    <row r="521" spans="1:12" x14ac:dyDescent="0.25">
      <c r="A521" s="2">
        <v>675094</v>
      </c>
      <c r="B521" s="4" t="s">
        <v>39</v>
      </c>
      <c r="C521" s="7">
        <f>MATCH(B521, TPlaza[CLAVE], 0)</f>
        <v>20</v>
      </c>
      <c r="D521" s="5">
        <v>43207</v>
      </c>
      <c r="E521" s="5">
        <v>43207</v>
      </c>
      <c r="F521" s="2" t="b">
        <v>0</v>
      </c>
      <c r="G521" s="2" t="s">
        <v>2290</v>
      </c>
      <c r="H521" s="2" t="s">
        <v>2291</v>
      </c>
      <c r="I521" s="2"/>
      <c r="J521" s="2" t="s">
        <v>2294</v>
      </c>
      <c r="K521" s="2" t="s">
        <v>2295</v>
      </c>
      <c r="L521" s="2" t="s">
        <v>402</v>
      </c>
    </row>
    <row r="522" spans="1:12" x14ac:dyDescent="0.25">
      <c r="A522" s="2">
        <v>395224</v>
      </c>
      <c r="B522" s="4" t="s">
        <v>101</v>
      </c>
      <c r="C522" s="7">
        <f>MATCH(B522, TPlaza[CLAVE], 0)</f>
        <v>51</v>
      </c>
      <c r="D522" s="5">
        <v>43208</v>
      </c>
      <c r="E522" s="5">
        <v>43208</v>
      </c>
      <c r="F522" s="2" t="b">
        <v>1</v>
      </c>
      <c r="G522" s="2" t="s">
        <v>1809</v>
      </c>
      <c r="H522" s="2" t="s">
        <v>2224</v>
      </c>
      <c r="I522" s="2"/>
      <c r="J522" s="2" t="s">
        <v>1226</v>
      </c>
      <c r="K522" s="2" t="s">
        <v>1225</v>
      </c>
      <c r="L522" s="2" t="s">
        <v>321</v>
      </c>
    </row>
    <row r="523" spans="1:12" x14ac:dyDescent="0.25">
      <c r="A523" s="2">
        <v>203376</v>
      </c>
      <c r="B523" s="4" t="s">
        <v>13</v>
      </c>
      <c r="C523" s="7">
        <f>MATCH(B523, TPlaza[CLAVE], 0)</f>
        <v>7</v>
      </c>
      <c r="D523" s="5">
        <v>43208</v>
      </c>
      <c r="E523" s="5">
        <v>43208</v>
      </c>
      <c r="F523" s="2" t="b">
        <v>1</v>
      </c>
      <c r="G523" s="2" t="s">
        <v>1809</v>
      </c>
      <c r="H523" s="2" t="s">
        <v>2224</v>
      </c>
      <c r="I523" s="2"/>
      <c r="J523" s="2" t="s">
        <v>1228</v>
      </c>
      <c r="K523" s="2" t="s">
        <v>1227</v>
      </c>
      <c r="L523" s="2" t="s">
        <v>304</v>
      </c>
    </row>
    <row r="524" spans="1:12" x14ac:dyDescent="0.25">
      <c r="A524" s="2">
        <v>490746</v>
      </c>
      <c r="B524" s="4" t="s">
        <v>27</v>
      </c>
      <c r="C524" s="7">
        <f>MATCH(B524, TPlaza[CLAVE], 0)</f>
        <v>14</v>
      </c>
      <c r="D524" s="5">
        <v>43208</v>
      </c>
      <c r="E524" s="5">
        <v>43210</v>
      </c>
      <c r="F524" s="2" t="b">
        <v>0</v>
      </c>
      <c r="G524" s="2" t="s">
        <v>1749</v>
      </c>
      <c r="H524" s="2" t="s">
        <v>2296</v>
      </c>
      <c r="I524" s="2"/>
      <c r="J524" s="2" t="s">
        <v>2297</v>
      </c>
      <c r="K524" s="2" t="s">
        <v>2298</v>
      </c>
      <c r="L524" s="2" t="s">
        <v>350</v>
      </c>
    </row>
    <row r="525" spans="1:12" x14ac:dyDescent="0.25">
      <c r="A525" s="2">
        <v>600316</v>
      </c>
      <c r="B525" s="4" t="s">
        <v>69</v>
      </c>
      <c r="C525" s="7">
        <f>MATCH(B525, TPlaza[CLAVE], 0)</f>
        <v>35</v>
      </c>
      <c r="D525" s="5">
        <v>43208</v>
      </c>
      <c r="E525" s="5">
        <v>43210</v>
      </c>
      <c r="F525" s="2" t="b">
        <v>0</v>
      </c>
      <c r="G525" s="2" t="s">
        <v>1749</v>
      </c>
      <c r="H525" s="2" t="s">
        <v>2296</v>
      </c>
      <c r="I525" s="2"/>
      <c r="J525" s="2" t="s">
        <v>2299</v>
      </c>
      <c r="K525" s="2" t="s">
        <v>2300</v>
      </c>
      <c r="L525" s="2" t="s">
        <v>353</v>
      </c>
    </row>
    <row r="526" spans="1:12" x14ac:dyDescent="0.25">
      <c r="A526" s="2">
        <v>204126</v>
      </c>
      <c r="B526" s="4" t="s">
        <v>9</v>
      </c>
      <c r="C526" s="7">
        <f>MATCH(B526, TPlaza[CLAVE], 0)</f>
        <v>5</v>
      </c>
      <c r="D526" s="5">
        <v>43208</v>
      </c>
      <c r="E526" s="5">
        <v>43210</v>
      </c>
      <c r="F526" s="2" t="b">
        <v>0</v>
      </c>
      <c r="G526" s="2" t="s">
        <v>1749</v>
      </c>
      <c r="H526" s="2" t="s">
        <v>2296</v>
      </c>
      <c r="I526" s="2"/>
      <c r="J526" s="2" t="s">
        <v>2301</v>
      </c>
      <c r="K526" s="2" t="s">
        <v>2302</v>
      </c>
      <c r="L526" s="2" t="s">
        <v>303</v>
      </c>
    </row>
    <row r="527" spans="1:12" x14ac:dyDescent="0.25">
      <c r="A527" s="2">
        <v>333892</v>
      </c>
      <c r="B527" s="4" t="s">
        <v>21</v>
      </c>
      <c r="C527" s="7">
        <f>MATCH(B527, TPlaza[CLAVE], 0)</f>
        <v>11</v>
      </c>
      <c r="D527" s="5">
        <v>43209</v>
      </c>
      <c r="E527" s="5">
        <v>43209</v>
      </c>
      <c r="F527" s="2" t="b">
        <v>1</v>
      </c>
      <c r="G527" s="2" t="s">
        <v>1809</v>
      </c>
      <c r="H527" s="2" t="s">
        <v>2224</v>
      </c>
      <c r="I527" s="2"/>
      <c r="J527" s="2" t="s">
        <v>1236</v>
      </c>
      <c r="K527" s="2" t="s">
        <v>1235</v>
      </c>
      <c r="L527" s="2" t="s">
        <v>312</v>
      </c>
    </row>
    <row r="528" spans="1:12" x14ac:dyDescent="0.25">
      <c r="A528" s="2">
        <v>557767</v>
      </c>
      <c r="B528" s="4" t="s">
        <v>117</v>
      </c>
      <c r="C528" s="7">
        <f>MATCH(B528, TPlaza[CLAVE], 0)</f>
        <v>59</v>
      </c>
      <c r="D528" s="5">
        <v>43209</v>
      </c>
      <c r="E528" s="5">
        <v>43209</v>
      </c>
      <c r="F528" s="2" t="b">
        <v>1</v>
      </c>
      <c r="G528" s="2" t="s">
        <v>1809</v>
      </c>
      <c r="H528" s="2" t="s">
        <v>2224</v>
      </c>
      <c r="I528" s="2"/>
      <c r="J528" s="2" t="s">
        <v>1238</v>
      </c>
      <c r="K528" s="2" t="s">
        <v>1237</v>
      </c>
      <c r="L528" s="2" t="s">
        <v>333</v>
      </c>
    </row>
    <row r="529" spans="1:12" x14ac:dyDescent="0.25">
      <c r="A529" s="2">
        <v>317017</v>
      </c>
      <c r="B529" s="4" t="s">
        <v>105</v>
      </c>
      <c r="C529" s="7">
        <f>MATCH(B529, TPlaza[CLAVE], 0)</f>
        <v>53</v>
      </c>
      <c r="D529" s="5">
        <v>43209</v>
      </c>
      <c r="E529" s="5">
        <v>43209</v>
      </c>
      <c r="F529" s="2" t="b">
        <v>1</v>
      </c>
      <c r="G529" s="2" t="s">
        <v>1747</v>
      </c>
      <c r="H529" s="2" t="s">
        <v>1748</v>
      </c>
      <c r="I529" s="2"/>
      <c r="J529" s="2" t="s">
        <v>2303</v>
      </c>
      <c r="K529" s="2" t="s">
        <v>2304</v>
      </c>
      <c r="L529" s="2" t="s">
        <v>332</v>
      </c>
    </row>
    <row r="530" spans="1:12" x14ac:dyDescent="0.25">
      <c r="A530" s="2">
        <v>419041</v>
      </c>
      <c r="B530" s="4" t="s">
        <v>11</v>
      </c>
      <c r="C530" s="7">
        <f>MATCH(B530, TPlaza[CLAVE], 0)</f>
        <v>6</v>
      </c>
      <c r="D530" s="5">
        <v>43208</v>
      </c>
      <c r="E530" s="5">
        <v>43208</v>
      </c>
      <c r="F530" s="2" t="b">
        <v>1</v>
      </c>
      <c r="G530" s="2" t="s">
        <v>1804</v>
      </c>
      <c r="H530" s="2" t="s">
        <v>1805</v>
      </c>
      <c r="I530" s="2"/>
      <c r="J530" s="2" t="s">
        <v>1232</v>
      </c>
      <c r="K530" s="2" t="s">
        <v>1231</v>
      </c>
      <c r="L530" s="2" t="s">
        <v>308</v>
      </c>
    </row>
    <row r="531" spans="1:12" x14ac:dyDescent="0.25">
      <c r="A531" s="2">
        <v>419041</v>
      </c>
      <c r="B531" s="4" t="s">
        <v>11</v>
      </c>
      <c r="C531" s="7">
        <f>MATCH(B531, TPlaza[CLAVE], 0)</f>
        <v>6</v>
      </c>
      <c r="D531" s="5">
        <v>43212</v>
      </c>
      <c r="E531" s="5">
        <v>43212</v>
      </c>
      <c r="F531" s="2" t="b">
        <v>1</v>
      </c>
      <c r="G531" s="2" t="s">
        <v>1804</v>
      </c>
      <c r="H531" s="2" t="s">
        <v>1805</v>
      </c>
      <c r="I531" s="2"/>
      <c r="J531" s="2" t="s">
        <v>2305</v>
      </c>
      <c r="K531" s="2" t="s">
        <v>2306</v>
      </c>
      <c r="L531" s="2" t="s">
        <v>308</v>
      </c>
    </row>
    <row r="532" spans="1:12" x14ac:dyDescent="0.25">
      <c r="A532" s="2">
        <v>419041</v>
      </c>
      <c r="B532" s="4" t="s">
        <v>11</v>
      </c>
      <c r="C532" s="7">
        <f>MATCH(B532, TPlaza[CLAVE], 0)</f>
        <v>6</v>
      </c>
      <c r="D532" s="5">
        <v>43209</v>
      </c>
      <c r="E532" s="5">
        <v>43209</v>
      </c>
      <c r="F532" s="2" t="b">
        <v>1</v>
      </c>
      <c r="G532" s="2" t="s">
        <v>1804</v>
      </c>
      <c r="H532" s="2" t="s">
        <v>1805</v>
      </c>
      <c r="I532" s="2"/>
      <c r="J532" s="2" t="s">
        <v>1234</v>
      </c>
      <c r="K532" s="2" t="s">
        <v>1233</v>
      </c>
      <c r="L532" s="2" t="s">
        <v>308</v>
      </c>
    </row>
    <row r="533" spans="1:12" x14ac:dyDescent="0.25">
      <c r="A533" s="2">
        <v>419041</v>
      </c>
      <c r="B533" s="4" t="s">
        <v>11</v>
      </c>
      <c r="C533" s="7">
        <f>MATCH(B533, TPlaza[CLAVE], 0)</f>
        <v>6</v>
      </c>
      <c r="D533" s="5">
        <v>43210</v>
      </c>
      <c r="E533" s="5">
        <v>43210</v>
      </c>
      <c r="F533" s="2" t="b">
        <v>1</v>
      </c>
      <c r="G533" s="2" t="s">
        <v>1804</v>
      </c>
      <c r="H533" s="2" t="s">
        <v>1805</v>
      </c>
      <c r="I533" s="2"/>
      <c r="J533" s="2" t="s">
        <v>1240</v>
      </c>
      <c r="K533" s="2" t="s">
        <v>1239</v>
      </c>
      <c r="L533" s="2" t="s">
        <v>308</v>
      </c>
    </row>
    <row r="534" spans="1:12" x14ac:dyDescent="0.25">
      <c r="A534" s="2">
        <v>500095</v>
      </c>
      <c r="B534" s="4" t="s">
        <v>127</v>
      </c>
      <c r="C534" s="7">
        <f>MATCH(B534, TPlaza[CLAVE], 0)</f>
        <v>64</v>
      </c>
      <c r="D534" s="5">
        <v>43207</v>
      </c>
      <c r="E534" s="5">
        <v>43209</v>
      </c>
      <c r="F534" s="2" t="b">
        <v>0</v>
      </c>
      <c r="G534" s="2" t="s">
        <v>1749</v>
      </c>
      <c r="H534" s="2" t="s">
        <v>2217</v>
      </c>
      <c r="I534" s="2"/>
      <c r="J534" s="2" t="s">
        <v>2307</v>
      </c>
      <c r="K534" s="2" t="s">
        <v>2308</v>
      </c>
      <c r="L534" s="2" t="s">
        <v>391</v>
      </c>
    </row>
    <row r="535" spans="1:12" x14ac:dyDescent="0.25">
      <c r="A535" s="2">
        <v>258993</v>
      </c>
      <c r="B535" s="4" t="s">
        <v>85</v>
      </c>
      <c r="C535" s="7">
        <f>MATCH(B535, TPlaza[CLAVE], 0)</f>
        <v>43</v>
      </c>
      <c r="D535" s="5">
        <v>43210</v>
      </c>
      <c r="E535" s="5">
        <v>43210</v>
      </c>
      <c r="F535" s="2" t="b">
        <v>1</v>
      </c>
      <c r="G535" s="2" t="s">
        <v>1747</v>
      </c>
      <c r="H535" s="2" t="s">
        <v>1748</v>
      </c>
      <c r="I535" s="2"/>
      <c r="J535" s="2" t="s">
        <v>1242</v>
      </c>
      <c r="K535" s="2" t="s">
        <v>1241</v>
      </c>
      <c r="L535" s="2" t="s">
        <v>322</v>
      </c>
    </row>
    <row r="536" spans="1:12" x14ac:dyDescent="0.25">
      <c r="A536" s="2">
        <v>860778</v>
      </c>
      <c r="B536" s="4" t="s">
        <v>81</v>
      </c>
      <c r="C536" s="7">
        <f>MATCH(B536, TPlaza[CLAVE], 0)</f>
        <v>41</v>
      </c>
      <c r="D536" s="5">
        <v>43213</v>
      </c>
      <c r="E536" s="5">
        <v>43213</v>
      </c>
      <c r="F536" s="2" t="b">
        <v>1</v>
      </c>
      <c r="G536" s="2" t="s">
        <v>1809</v>
      </c>
      <c r="H536" s="2" t="s">
        <v>2224</v>
      </c>
      <c r="I536" s="2"/>
      <c r="J536" s="2" t="s">
        <v>1249</v>
      </c>
      <c r="K536" s="2" t="s">
        <v>1248</v>
      </c>
      <c r="L536" s="2" t="s">
        <v>324</v>
      </c>
    </row>
    <row r="537" spans="1:12" x14ac:dyDescent="0.25">
      <c r="A537" s="2">
        <v>549473</v>
      </c>
      <c r="B537" s="4" t="s">
        <v>79</v>
      </c>
      <c r="C537" s="7">
        <f>MATCH(B537, TPlaza[CLAVE], 0)</f>
        <v>40</v>
      </c>
      <c r="D537" s="5">
        <v>43213</v>
      </c>
      <c r="E537" s="5">
        <v>43213</v>
      </c>
      <c r="F537" s="2" t="b">
        <v>1</v>
      </c>
      <c r="G537" s="2" t="s">
        <v>1809</v>
      </c>
      <c r="H537" s="2" t="s">
        <v>2224</v>
      </c>
      <c r="I537" s="2"/>
      <c r="J537" s="2" t="s">
        <v>1247</v>
      </c>
      <c r="K537" s="2" t="s">
        <v>1246</v>
      </c>
      <c r="L537" s="2" t="s">
        <v>328</v>
      </c>
    </row>
    <row r="538" spans="1:12" x14ac:dyDescent="0.25">
      <c r="A538" s="2">
        <v>419041</v>
      </c>
      <c r="B538" s="4" t="s">
        <v>11</v>
      </c>
      <c r="C538" s="7">
        <f>MATCH(B538, TPlaza[CLAVE], 0)</f>
        <v>6</v>
      </c>
      <c r="D538" s="5">
        <v>43213</v>
      </c>
      <c r="E538" s="5">
        <v>43213</v>
      </c>
      <c r="F538" s="2" t="b">
        <v>1</v>
      </c>
      <c r="G538" s="2" t="s">
        <v>1804</v>
      </c>
      <c r="H538" s="2" t="s">
        <v>1805</v>
      </c>
      <c r="I538" s="2"/>
      <c r="J538" s="2" t="s">
        <v>1245</v>
      </c>
      <c r="K538" s="2" t="s">
        <v>1244</v>
      </c>
      <c r="L538" s="2" t="s">
        <v>308</v>
      </c>
    </row>
    <row r="539" spans="1:12" x14ac:dyDescent="0.25">
      <c r="A539" s="2">
        <v>307452</v>
      </c>
      <c r="B539" s="4" t="s">
        <v>35</v>
      </c>
      <c r="C539" s="7">
        <f>MATCH(B539, TPlaza[CLAVE], 0)</f>
        <v>18</v>
      </c>
      <c r="D539" s="5">
        <v>43213</v>
      </c>
      <c r="E539" s="5">
        <v>43219</v>
      </c>
      <c r="F539" s="2" t="b">
        <v>0</v>
      </c>
      <c r="G539" s="2" t="s">
        <v>1749</v>
      </c>
      <c r="H539" s="2" t="s">
        <v>2210</v>
      </c>
      <c r="I539" s="2"/>
      <c r="J539" s="2" t="s">
        <v>2309</v>
      </c>
      <c r="K539" s="2" t="s">
        <v>2310</v>
      </c>
      <c r="L539" s="2" t="s">
        <v>313</v>
      </c>
    </row>
    <row r="540" spans="1:12" x14ac:dyDescent="0.25">
      <c r="A540" s="2">
        <v>582776</v>
      </c>
      <c r="B540" s="4" t="s">
        <v>67</v>
      </c>
      <c r="C540" s="7">
        <f>MATCH(B540, TPlaza[CLAVE], 0)</f>
        <v>34</v>
      </c>
      <c r="D540" s="5">
        <v>43213</v>
      </c>
      <c r="E540" s="5">
        <v>43219</v>
      </c>
      <c r="F540" s="2" t="b">
        <v>1</v>
      </c>
      <c r="G540" s="2" t="s">
        <v>1749</v>
      </c>
      <c r="H540" s="2" t="s">
        <v>2210</v>
      </c>
      <c r="I540" s="2"/>
      <c r="J540" s="2" t="s">
        <v>1251</v>
      </c>
      <c r="K540" s="2" t="s">
        <v>1250</v>
      </c>
      <c r="L540" s="2" t="s">
        <v>340</v>
      </c>
    </row>
    <row r="541" spans="1:12" x14ac:dyDescent="0.25">
      <c r="A541" s="2">
        <v>434039</v>
      </c>
      <c r="B541" s="4" t="s">
        <v>17</v>
      </c>
      <c r="C541" s="7">
        <f>MATCH(B541, TPlaza[CLAVE], 0)</f>
        <v>9</v>
      </c>
      <c r="D541" s="5">
        <v>43213</v>
      </c>
      <c r="E541" s="5">
        <v>43219</v>
      </c>
      <c r="F541" s="2" t="b">
        <v>0</v>
      </c>
      <c r="G541" s="2" t="s">
        <v>1749</v>
      </c>
      <c r="H541" s="2" t="s">
        <v>2210</v>
      </c>
      <c r="I541" s="2"/>
      <c r="J541" s="2" t="s">
        <v>2311</v>
      </c>
      <c r="K541" s="2" t="s">
        <v>2312</v>
      </c>
      <c r="L541" s="2" t="s">
        <v>307</v>
      </c>
    </row>
    <row r="542" spans="1:12" x14ac:dyDescent="0.25">
      <c r="A542" s="2">
        <v>466911</v>
      </c>
      <c r="B542" s="4" t="s">
        <v>71</v>
      </c>
      <c r="C542" s="7">
        <f>MATCH(B542, TPlaza[CLAVE], 0)</f>
        <v>36</v>
      </c>
      <c r="D542" s="5">
        <v>43213</v>
      </c>
      <c r="E542" s="5">
        <v>43219</v>
      </c>
      <c r="F542" s="2" t="b">
        <v>1</v>
      </c>
      <c r="G542" s="2" t="s">
        <v>1749</v>
      </c>
      <c r="H542" s="2" t="s">
        <v>2210</v>
      </c>
      <c r="I542" s="2"/>
      <c r="J542" s="2" t="s">
        <v>1253</v>
      </c>
      <c r="K542" s="2" t="s">
        <v>1252</v>
      </c>
      <c r="L542" s="2" t="s">
        <v>351</v>
      </c>
    </row>
    <row r="543" spans="1:12" x14ac:dyDescent="0.25">
      <c r="A543" s="2">
        <v>633190</v>
      </c>
      <c r="B543" s="4" t="s">
        <v>19</v>
      </c>
      <c r="C543" s="7">
        <f>MATCH(B543, TPlaza[CLAVE], 0)</f>
        <v>10</v>
      </c>
      <c r="D543" s="5">
        <v>43213</v>
      </c>
      <c r="E543" s="5">
        <v>43219</v>
      </c>
      <c r="F543" s="2" t="b">
        <v>0</v>
      </c>
      <c r="G543" s="2" t="s">
        <v>1749</v>
      </c>
      <c r="H543" s="2" t="s">
        <v>2210</v>
      </c>
      <c r="I543" s="2"/>
      <c r="J543" s="2" t="s">
        <v>2313</v>
      </c>
      <c r="K543" s="2" t="s">
        <v>2314</v>
      </c>
      <c r="L543" s="2" t="s">
        <v>305</v>
      </c>
    </row>
    <row r="544" spans="1:12" x14ac:dyDescent="0.25">
      <c r="A544" s="2">
        <v>574454</v>
      </c>
      <c r="B544" s="4" t="s">
        <v>57</v>
      </c>
      <c r="C544" s="7">
        <f>MATCH(B544, TPlaza[CLAVE], 0)</f>
        <v>29</v>
      </c>
      <c r="D544" s="5">
        <v>43213</v>
      </c>
      <c r="E544" s="5">
        <v>43213</v>
      </c>
      <c r="F544" s="2" t="b">
        <v>1</v>
      </c>
      <c r="G544" s="2" t="s">
        <v>1749</v>
      </c>
      <c r="H544" s="2" t="s">
        <v>2210</v>
      </c>
      <c r="I544" s="2"/>
      <c r="J544" s="2" t="s">
        <v>2315</v>
      </c>
      <c r="K544" s="2" t="s">
        <v>1254</v>
      </c>
      <c r="L544" s="2" t="s">
        <v>583</v>
      </c>
    </row>
    <row r="545" spans="1:12" x14ac:dyDescent="0.25">
      <c r="A545" s="2">
        <v>210154</v>
      </c>
      <c r="B545" s="4" t="s">
        <v>7</v>
      </c>
      <c r="C545" s="7">
        <f>MATCH(B545, TPlaza[CLAVE], 0)</f>
        <v>4</v>
      </c>
      <c r="D545" s="5">
        <v>43214</v>
      </c>
      <c r="E545" s="5">
        <v>43214</v>
      </c>
      <c r="F545" s="2" t="b">
        <v>1</v>
      </c>
      <c r="G545" s="2" t="s">
        <v>1809</v>
      </c>
      <c r="H545" s="2" t="s">
        <v>2224</v>
      </c>
      <c r="I545" s="2"/>
      <c r="J545" s="2" t="s">
        <v>2316</v>
      </c>
      <c r="K545" s="2" t="s">
        <v>2317</v>
      </c>
      <c r="L545" s="2" t="s">
        <v>300</v>
      </c>
    </row>
    <row r="546" spans="1:12" x14ac:dyDescent="0.25">
      <c r="A546" s="2">
        <v>517366</v>
      </c>
      <c r="B546" s="4" t="s">
        <v>113</v>
      </c>
      <c r="C546" s="7">
        <f>MATCH(B546, TPlaza[CLAVE], 0)</f>
        <v>57</v>
      </c>
      <c r="D546" s="5">
        <v>43214</v>
      </c>
      <c r="E546" s="5">
        <v>43214</v>
      </c>
      <c r="F546" s="2" t="b">
        <v>1</v>
      </c>
      <c r="G546" s="2" t="s">
        <v>1809</v>
      </c>
      <c r="H546" s="2" t="s">
        <v>2224</v>
      </c>
      <c r="I546" s="2"/>
      <c r="J546" s="2" t="s">
        <v>1258</v>
      </c>
      <c r="K546" s="2" t="s">
        <v>1257</v>
      </c>
      <c r="L546" s="2" t="s">
        <v>335</v>
      </c>
    </row>
    <row r="547" spans="1:12" x14ac:dyDescent="0.25">
      <c r="A547" s="2">
        <v>318478</v>
      </c>
      <c r="B547" s="4" t="s">
        <v>49</v>
      </c>
      <c r="C547" s="7">
        <f>MATCH(B547, TPlaza[CLAVE], 0)</f>
        <v>25</v>
      </c>
      <c r="D547" s="5">
        <v>43213</v>
      </c>
      <c r="E547" s="5">
        <v>43249</v>
      </c>
      <c r="F547" s="2" t="b">
        <v>1</v>
      </c>
      <c r="G547" s="2" t="s">
        <v>1736</v>
      </c>
      <c r="H547" s="2" t="s">
        <v>1739</v>
      </c>
      <c r="I547" s="2"/>
      <c r="J547" s="2" t="s">
        <v>1260</v>
      </c>
      <c r="K547" s="2" t="s">
        <v>1259</v>
      </c>
      <c r="L547" s="2" t="s">
        <v>355</v>
      </c>
    </row>
    <row r="548" spans="1:12" x14ac:dyDescent="0.25">
      <c r="A548" s="2">
        <v>681065</v>
      </c>
      <c r="B548" s="4" t="s">
        <v>65</v>
      </c>
      <c r="C548" s="7">
        <f>MATCH(B548, TPlaza[CLAVE], 0)</f>
        <v>33</v>
      </c>
      <c r="D548" s="5">
        <v>43214</v>
      </c>
      <c r="E548" s="5">
        <v>2958465</v>
      </c>
      <c r="F548" s="2" t="b">
        <v>1</v>
      </c>
      <c r="G548" s="2" t="s">
        <v>1951</v>
      </c>
      <c r="H548" s="2" t="s">
        <v>337</v>
      </c>
      <c r="I548" s="2"/>
      <c r="J548" s="2" t="s">
        <v>1263</v>
      </c>
      <c r="K548" s="2" t="s">
        <v>1262</v>
      </c>
      <c r="L548" s="2" t="s">
        <v>338</v>
      </c>
    </row>
    <row r="549" spans="1:12" x14ac:dyDescent="0.25">
      <c r="A549" s="2">
        <v>574454</v>
      </c>
      <c r="B549" s="4" t="s">
        <v>65</v>
      </c>
      <c r="C549" s="7">
        <f>MATCH(B549, TPlaza[CLAVE], 0)</f>
        <v>33</v>
      </c>
      <c r="D549" s="5">
        <v>43214</v>
      </c>
      <c r="E549" s="5">
        <v>43219</v>
      </c>
      <c r="F549" s="2" t="b">
        <v>1</v>
      </c>
      <c r="G549" s="2" t="s">
        <v>1749</v>
      </c>
      <c r="H549" s="2" t="s">
        <v>2210</v>
      </c>
      <c r="I549" s="2"/>
      <c r="J549" s="2" t="s">
        <v>1267</v>
      </c>
      <c r="K549" s="2" t="s">
        <v>1266</v>
      </c>
      <c r="L549" s="2" t="s">
        <v>583</v>
      </c>
    </row>
    <row r="550" spans="1:12" x14ac:dyDescent="0.25">
      <c r="A550" s="2">
        <v>419041</v>
      </c>
      <c r="B550" s="4" t="s">
        <v>11</v>
      </c>
      <c r="C550" s="7">
        <f>MATCH(B550, TPlaza[CLAVE], 0)</f>
        <v>6</v>
      </c>
      <c r="D550" s="5">
        <v>43216</v>
      </c>
      <c r="E550" s="5">
        <v>43216</v>
      </c>
      <c r="F550" s="2" t="b">
        <v>1</v>
      </c>
      <c r="G550" s="2" t="s">
        <v>1809</v>
      </c>
      <c r="H550" s="2" t="s">
        <v>2224</v>
      </c>
      <c r="I550" s="2"/>
      <c r="J550" s="2" t="s">
        <v>1272</v>
      </c>
      <c r="K550" s="2" t="s">
        <v>1271</v>
      </c>
      <c r="L550" s="2" t="s">
        <v>308</v>
      </c>
    </row>
    <row r="551" spans="1:12" x14ac:dyDescent="0.25">
      <c r="A551" s="2">
        <v>204344</v>
      </c>
      <c r="B551" s="4" t="s">
        <v>3</v>
      </c>
      <c r="C551" s="7">
        <f>MATCH(B551, TPlaza[CLAVE], 0)</f>
        <v>2</v>
      </c>
      <c r="D551" s="5">
        <v>43216</v>
      </c>
      <c r="E551" s="5">
        <v>43216</v>
      </c>
      <c r="F551" s="2" t="b">
        <v>0</v>
      </c>
      <c r="G551" s="2" t="s">
        <v>1809</v>
      </c>
      <c r="H551" s="2" t="s">
        <v>2224</v>
      </c>
      <c r="I551" s="2"/>
      <c r="J551" s="2" t="s">
        <v>2318</v>
      </c>
      <c r="K551" s="2" t="s">
        <v>2319</v>
      </c>
      <c r="L551" s="2" t="s">
        <v>721</v>
      </c>
    </row>
    <row r="552" spans="1:12" x14ac:dyDescent="0.25">
      <c r="A552" s="2">
        <v>500095</v>
      </c>
      <c r="B552" s="4" t="s">
        <v>127</v>
      </c>
      <c r="C552" s="7">
        <f>MATCH(B552, TPlaza[CLAVE], 0)</f>
        <v>64</v>
      </c>
      <c r="D552" s="5">
        <v>43214</v>
      </c>
      <c r="E552" s="5">
        <v>43216</v>
      </c>
      <c r="F552" s="2" t="b">
        <v>0</v>
      </c>
      <c r="G552" s="2" t="s">
        <v>1749</v>
      </c>
      <c r="H552" s="2" t="s">
        <v>2139</v>
      </c>
      <c r="I552" s="2"/>
      <c r="J552" s="2" t="s">
        <v>2320</v>
      </c>
      <c r="K552" s="2" t="s">
        <v>2321</v>
      </c>
      <c r="L552" s="2" t="s">
        <v>391</v>
      </c>
    </row>
    <row r="553" spans="1:12" x14ac:dyDescent="0.25">
      <c r="A553" s="2">
        <v>307452</v>
      </c>
      <c r="B553" s="4" t="s">
        <v>35</v>
      </c>
      <c r="C553" s="7">
        <f>MATCH(B553, TPlaza[CLAVE], 0)</f>
        <v>18</v>
      </c>
      <c r="D553" s="5">
        <v>43220</v>
      </c>
      <c r="E553" s="5">
        <v>43220</v>
      </c>
      <c r="F553" s="2" t="b">
        <v>0</v>
      </c>
      <c r="G553" s="2" t="s">
        <v>1809</v>
      </c>
      <c r="H553" s="2" t="s">
        <v>2224</v>
      </c>
      <c r="I553" s="2"/>
      <c r="J553" s="2" t="s">
        <v>2322</v>
      </c>
      <c r="K553" s="2" t="s">
        <v>2323</v>
      </c>
      <c r="L553" s="2" t="s">
        <v>313</v>
      </c>
    </row>
    <row r="554" spans="1:12" x14ac:dyDescent="0.25">
      <c r="A554" s="2">
        <v>582776</v>
      </c>
      <c r="B554" s="4" t="s">
        <v>67</v>
      </c>
      <c r="C554" s="7">
        <f>MATCH(B554, TPlaza[CLAVE], 0)</f>
        <v>34</v>
      </c>
      <c r="D554" s="5">
        <v>43220</v>
      </c>
      <c r="E554" s="5">
        <v>43220</v>
      </c>
      <c r="F554" s="2" t="b">
        <v>1</v>
      </c>
      <c r="G554" s="2" t="s">
        <v>1809</v>
      </c>
      <c r="H554" s="2" t="s">
        <v>2224</v>
      </c>
      <c r="I554" s="2"/>
      <c r="J554" s="2" t="s">
        <v>1275</v>
      </c>
      <c r="K554" s="2" t="s">
        <v>1274</v>
      </c>
      <c r="L554" s="2" t="s">
        <v>340</v>
      </c>
    </row>
    <row r="555" spans="1:12" x14ac:dyDescent="0.25">
      <c r="A555" s="2">
        <v>779082</v>
      </c>
      <c r="B555" s="4" t="s">
        <v>45</v>
      </c>
      <c r="C555" s="7">
        <f>MATCH(B555, TPlaza[CLAVE], 0)</f>
        <v>23</v>
      </c>
      <c r="D555" s="5">
        <v>43215</v>
      </c>
      <c r="E555" s="5">
        <v>43228</v>
      </c>
      <c r="F555" s="2" t="b">
        <v>1</v>
      </c>
      <c r="G555" s="2" t="s">
        <v>1736</v>
      </c>
      <c r="H555" s="2" t="s">
        <v>2013</v>
      </c>
      <c r="I555" s="2"/>
      <c r="J555" s="2" t="s">
        <v>1289</v>
      </c>
      <c r="K555" s="2" t="s">
        <v>1288</v>
      </c>
      <c r="L555" s="2" t="s">
        <v>384</v>
      </c>
    </row>
    <row r="556" spans="1:12" x14ac:dyDescent="0.25">
      <c r="A556" s="2">
        <v>860778</v>
      </c>
      <c r="B556" s="4" t="s">
        <v>81</v>
      </c>
      <c r="C556" s="7">
        <f>MATCH(B556, TPlaza[CLAVE], 0)</f>
        <v>41</v>
      </c>
      <c r="D556" s="5">
        <v>43217</v>
      </c>
      <c r="E556" s="5">
        <v>43254</v>
      </c>
      <c r="F556" s="2" t="b">
        <v>1</v>
      </c>
      <c r="G556" s="2" t="s">
        <v>1736</v>
      </c>
      <c r="H556" s="2" t="s">
        <v>1739</v>
      </c>
      <c r="I556" s="2"/>
      <c r="J556" s="2" t="s">
        <v>1279</v>
      </c>
      <c r="K556" s="2" t="s">
        <v>1278</v>
      </c>
      <c r="L556" s="2" t="s">
        <v>324</v>
      </c>
    </row>
    <row r="557" spans="1:12" x14ac:dyDescent="0.25">
      <c r="A557" s="2">
        <v>307452</v>
      </c>
      <c r="B557" s="4" t="s">
        <v>35</v>
      </c>
      <c r="C557" s="7">
        <f>MATCH(B557, TPlaza[CLAVE], 0)</f>
        <v>18</v>
      </c>
      <c r="D557" s="5">
        <v>43222</v>
      </c>
      <c r="E557" s="5">
        <v>43226</v>
      </c>
      <c r="F557" s="2" t="b">
        <v>0</v>
      </c>
      <c r="G557" s="2" t="s">
        <v>1749</v>
      </c>
      <c r="H557" s="2" t="s">
        <v>2324</v>
      </c>
      <c r="I557" s="2"/>
      <c r="J557" s="2" t="s">
        <v>2325</v>
      </c>
      <c r="K557" s="2" t="s">
        <v>2326</v>
      </c>
      <c r="L557" s="2" t="s">
        <v>313</v>
      </c>
    </row>
    <row r="558" spans="1:12" x14ac:dyDescent="0.25">
      <c r="A558" s="2">
        <v>582776</v>
      </c>
      <c r="B558" s="4" t="s">
        <v>67</v>
      </c>
      <c r="C558" s="7">
        <f>MATCH(B558, TPlaza[CLAVE], 0)</f>
        <v>34</v>
      </c>
      <c r="D558" s="5">
        <v>43222</v>
      </c>
      <c r="E558" s="5">
        <v>43226</v>
      </c>
      <c r="F558" s="2" t="b">
        <v>1</v>
      </c>
      <c r="G558" s="2" t="s">
        <v>1749</v>
      </c>
      <c r="H558" s="2" t="s">
        <v>2324</v>
      </c>
      <c r="I558" s="2"/>
      <c r="J558" s="2" t="s">
        <v>1283</v>
      </c>
      <c r="K558" s="2" t="s">
        <v>1282</v>
      </c>
      <c r="L558" s="2" t="s">
        <v>340</v>
      </c>
    </row>
    <row r="559" spans="1:12" x14ac:dyDescent="0.25">
      <c r="A559" s="2">
        <v>434039</v>
      </c>
      <c r="B559" s="4" t="s">
        <v>17</v>
      </c>
      <c r="C559" s="7">
        <f>MATCH(B559, TPlaza[CLAVE], 0)</f>
        <v>9</v>
      </c>
      <c r="D559" s="5">
        <v>43222</v>
      </c>
      <c r="E559" s="5">
        <v>43226</v>
      </c>
      <c r="F559" s="2" t="b">
        <v>0</v>
      </c>
      <c r="G559" s="2" t="s">
        <v>1749</v>
      </c>
      <c r="H559" s="2" t="s">
        <v>2324</v>
      </c>
      <c r="I559" s="2"/>
      <c r="J559" s="2" t="s">
        <v>2327</v>
      </c>
      <c r="K559" s="2" t="s">
        <v>2328</v>
      </c>
      <c r="L559" s="2" t="s">
        <v>307</v>
      </c>
    </row>
    <row r="560" spans="1:12" x14ac:dyDescent="0.25">
      <c r="A560" s="2">
        <v>502171</v>
      </c>
      <c r="B560" s="4" t="s">
        <v>61</v>
      </c>
      <c r="C560" s="7">
        <f>MATCH(B560, TPlaza[CLAVE], 0)</f>
        <v>31</v>
      </c>
      <c r="D560" s="5">
        <v>43222</v>
      </c>
      <c r="E560" s="5">
        <v>43226</v>
      </c>
      <c r="F560" s="2" t="b">
        <v>1</v>
      </c>
      <c r="G560" s="2" t="s">
        <v>1749</v>
      </c>
      <c r="H560" s="2" t="s">
        <v>2324</v>
      </c>
      <c r="I560" s="2"/>
      <c r="J560" s="2" t="s">
        <v>1285</v>
      </c>
      <c r="K560" s="2" t="s">
        <v>1284</v>
      </c>
      <c r="L560" s="2" t="s">
        <v>339</v>
      </c>
    </row>
    <row r="561" spans="1:12" x14ac:dyDescent="0.25">
      <c r="A561" s="2">
        <v>633190</v>
      </c>
      <c r="B561" s="4" t="s">
        <v>19</v>
      </c>
      <c r="C561" s="7">
        <f>MATCH(B561, TPlaza[CLAVE], 0)</f>
        <v>10</v>
      </c>
      <c r="D561" s="5">
        <v>43222</v>
      </c>
      <c r="E561" s="5">
        <v>43226</v>
      </c>
      <c r="F561" s="2" t="b">
        <v>0</v>
      </c>
      <c r="G561" s="2" t="s">
        <v>1749</v>
      </c>
      <c r="H561" s="2" t="s">
        <v>2324</v>
      </c>
      <c r="I561" s="2"/>
      <c r="J561" s="2" t="s">
        <v>2329</v>
      </c>
      <c r="K561" s="2" t="s">
        <v>2330</v>
      </c>
      <c r="L561" s="2" t="s">
        <v>305</v>
      </c>
    </row>
    <row r="562" spans="1:12" x14ac:dyDescent="0.25">
      <c r="A562" s="2">
        <v>574454</v>
      </c>
      <c r="B562" s="4" t="s">
        <v>65</v>
      </c>
      <c r="C562" s="7">
        <f>MATCH(B562, TPlaza[CLAVE], 0)</f>
        <v>33</v>
      </c>
      <c r="D562" s="5">
        <v>43222</v>
      </c>
      <c r="E562" s="5">
        <v>43226</v>
      </c>
      <c r="F562" s="2" t="b">
        <v>1</v>
      </c>
      <c r="G562" s="2" t="s">
        <v>1749</v>
      </c>
      <c r="H562" s="2" t="s">
        <v>2324</v>
      </c>
      <c r="I562" s="2"/>
      <c r="J562" s="2" t="s">
        <v>1292</v>
      </c>
      <c r="K562" s="2" t="s">
        <v>1291</v>
      </c>
      <c r="L562" s="2" t="s">
        <v>583</v>
      </c>
    </row>
    <row r="563" spans="1:12" x14ac:dyDescent="0.25">
      <c r="A563" s="2">
        <v>333892</v>
      </c>
      <c r="B563" s="4" t="s">
        <v>21</v>
      </c>
      <c r="C563" s="7">
        <f>MATCH(B563, TPlaza[CLAVE], 0)</f>
        <v>11</v>
      </c>
      <c r="D563" s="5">
        <v>43222</v>
      </c>
      <c r="E563" s="5">
        <v>43226</v>
      </c>
      <c r="F563" s="2" t="b">
        <v>0</v>
      </c>
      <c r="G563" s="2" t="s">
        <v>1749</v>
      </c>
      <c r="H563" s="2" t="s">
        <v>2324</v>
      </c>
      <c r="I563" s="2"/>
      <c r="J563" s="2" t="s">
        <v>2331</v>
      </c>
      <c r="K563" s="2" t="s">
        <v>2332</v>
      </c>
      <c r="L563" s="2" t="s">
        <v>312</v>
      </c>
    </row>
    <row r="564" spans="1:12" x14ac:dyDescent="0.25">
      <c r="A564" s="2">
        <v>426226</v>
      </c>
      <c r="B564" s="4" t="s">
        <v>47</v>
      </c>
      <c r="C564" s="7">
        <f>MATCH(B564, TPlaza[CLAVE], 0)</f>
        <v>24</v>
      </c>
      <c r="D564" s="5">
        <v>43222</v>
      </c>
      <c r="E564" s="5">
        <v>43226</v>
      </c>
      <c r="F564" s="2" t="b">
        <v>1</v>
      </c>
      <c r="G564" s="2" t="s">
        <v>1749</v>
      </c>
      <c r="H564" s="2" t="s">
        <v>2324</v>
      </c>
      <c r="I564" s="2"/>
      <c r="J564" s="2" t="s">
        <v>1287</v>
      </c>
      <c r="K564" s="2" t="s">
        <v>1286</v>
      </c>
      <c r="L564" s="2" t="s">
        <v>336</v>
      </c>
    </row>
    <row r="565" spans="1:12" x14ac:dyDescent="0.25">
      <c r="A565" s="2">
        <v>814776</v>
      </c>
      <c r="B565" s="4" t="s">
        <v>59</v>
      </c>
      <c r="C565" s="7">
        <f>MATCH(B565, TPlaza[CLAVE], 0)</f>
        <v>30</v>
      </c>
      <c r="D565" s="5">
        <v>43223</v>
      </c>
      <c r="E565" s="5">
        <v>43223</v>
      </c>
      <c r="F565" s="2" t="b">
        <v>1</v>
      </c>
      <c r="G565" s="2" t="s">
        <v>1809</v>
      </c>
      <c r="H565" s="2" t="s">
        <v>2224</v>
      </c>
      <c r="I565" s="2"/>
      <c r="J565" s="2" t="s">
        <v>1295</v>
      </c>
      <c r="K565" s="2" t="s">
        <v>1294</v>
      </c>
      <c r="L565" s="2" t="s">
        <v>382</v>
      </c>
    </row>
    <row r="566" spans="1:12" x14ac:dyDescent="0.25">
      <c r="A566" s="2">
        <v>462962</v>
      </c>
      <c r="B566" s="4" t="s">
        <v>37</v>
      </c>
      <c r="C566" s="7">
        <f>MATCH(B566, TPlaza[CLAVE], 0)</f>
        <v>19</v>
      </c>
      <c r="D566" s="5">
        <v>43224</v>
      </c>
      <c r="E566" s="5">
        <v>43224</v>
      </c>
      <c r="F566" s="2" t="b">
        <v>0</v>
      </c>
      <c r="G566" s="2" t="s">
        <v>1734</v>
      </c>
      <c r="H566" s="2" t="s">
        <v>1813</v>
      </c>
      <c r="I566" s="2"/>
      <c r="J566" s="2" t="s">
        <v>2333</v>
      </c>
      <c r="K566" s="2" t="s">
        <v>2334</v>
      </c>
      <c r="L566" s="2" t="s">
        <v>329</v>
      </c>
    </row>
    <row r="567" spans="1:12" x14ac:dyDescent="0.25">
      <c r="A567" s="2">
        <v>327144</v>
      </c>
      <c r="B567" s="4" t="s">
        <v>15</v>
      </c>
      <c r="C567" s="7">
        <f>MATCH(B567, TPlaza[CLAVE], 0)</f>
        <v>8</v>
      </c>
      <c r="D567" s="5">
        <v>43224</v>
      </c>
      <c r="E567" s="5">
        <v>43259</v>
      </c>
      <c r="F567" s="2" t="b">
        <v>1</v>
      </c>
      <c r="G567" s="2" t="s">
        <v>1736</v>
      </c>
      <c r="H567" s="2" t="s">
        <v>1739</v>
      </c>
      <c r="I567" s="2" t="s">
        <v>2335</v>
      </c>
      <c r="J567" s="2" t="s">
        <v>1297</v>
      </c>
      <c r="K567" s="2" t="s">
        <v>1296</v>
      </c>
      <c r="L567" s="2" t="s">
        <v>309</v>
      </c>
    </row>
    <row r="568" spans="1:12" x14ac:dyDescent="0.25">
      <c r="A568" s="2">
        <v>307452</v>
      </c>
      <c r="B568" s="4" t="s">
        <v>35</v>
      </c>
      <c r="C568" s="7">
        <f>MATCH(B568, TPlaza[CLAVE], 0)</f>
        <v>18</v>
      </c>
      <c r="D568" s="5">
        <v>43227</v>
      </c>
      <c r="E568" s="5">
        <v>43233</v>
      </c>
      <c r="F568" s="2" t="b">
        <v>0</v>
      </c>
      <c r="G568" s="2" t="s">
        <v>1749</v>
      </c>
      <c r="H568" s="2" t="s">
        <v>2210</v>
      </c>
      <c r="I568" s="2"/>
      <c r="J568" s="2" t="s">
        <v>2336</v>
      </c>
      <c r="K568" s="2" t="s">
        <v>2337</v>
      </c>
      <c r="L568" s="2" t="s">
        <v>313</v>
      </c>
    </row>
    <row r="569" spans="1:12" x14ac:dyDescent="0.25">
      <c r="A569" s="2">
        <v>582776</v>
      </c>
      <c r="B569" s="4" t="s">
        <v>67</v>
      </c>
      <c r="C569" s="7">
        <f>MATCH(B569, TPlaza[CLAVE], 0)</f>
        <v>34</v>
      </c>
      <c r="D569" s="5">
        <v>43227</v>
      </c>
      <c r="E569" s="5">
        <v>43233</v>
      </c>
      <c r="F569" s="2" t="b">
        <v>1</v>
      </c>
      <c r="G569" s="2" t="s">
        <v>1749</v>
      </c>
      <c r="H569" s="2" t="s">
        <v>2210</v>
      </c>
      <c r="I569" s="2"/>
      <c r="J569" s="2" t="s">
        <v>1314</v>
      </c>
      <c r="K569" s="2" t="s">
        <v>1313</v>
      </c>
      <c r="L569" s="2" t="s">
        <v>340</v>
      </c>
    </row>
    <row r="570" spans="1:12" x14ac:dyDescent="0.25">
      <c r="A570" s="2">
        <v>388176</v>
      </c>
      <c r="B570" s="4" t="s">
        <v>115</v>
      </c>
      <c r="C570" s="7">
        <f>MATCH(B570, TPlaza[CLAVE], 0)</f>
        <v>58</v>
      </c>
      <c r="D570" s="5">
        <v>43219</v>
      </c>
      <c r="E570" s="5">
        <v>43254</v>
      </c>
      <c r="F570" s="2" t="b">
        <v>1</v>
      </c>
      <c r="G570" s="2" t="s">
        <v>1736</v>
      </c>
      <c r="H570" s="2" t="s">
        <v>1739</v>
      </c>
      <c r="I570" s="2"/>
      <c r="J570" s="2" t="s">
        <v>1301</v>
      </c>
      <c r="K570" s="2" t="s">
        <v>1300</v>
      </c>
      <c r="L570" s="2" t="s">
        <v>334</v>
      </c>
    </row>
    <row r="571" spans="1:12" x14ac:dyDescent="0.25">
      <c r="A571" s="2">
        <v>934947</v>
      </c>
      <c r="B571" s="4" t="s">
        <v>133</v>
      </c>
      <c r="C571" s="7">
        <f>MATCH(B571, TPlaza[CLAVE], 0)</f>
        <v>67</v>
      </c>
      <c r="D571" s="5">
        <v>43215</v>
      </c>
      <c r="E571" s="5">
        <v>43240</v>
      </c>
      <c r="F571" s="2" t="b">
        <v>1</v>
      </c>
      <c r="G571" s="2" t="s">
        <v>1736</v>
      </c>
      <c r="H571" s="2" t="s">
        <v>1739</v>
      </c>
      <c r="I571" s="2"/>
      <c r="J571" s="2" t="s">
        <v>1305</v>
      </c>
      <c r="K571" s="2" t="s">
        <v>1304</v>
      </c>
      <c r="L571" s="2" t="s">
        <v>352</v>
      </c>
    </row>
    <row r="572" spans="1:12" x14ac:dyDescent="0.25">
      <c r="A572" s="2">
        <v>540909</v>
      </c>
      <c r="B572" s="4" t="s">
        <v>133</v>
      </c>
      <c r="C572" s="7">
        <f>MATCH(B572, TPlaza[CLAVE], 0)</f>
        <v>67</v>
      </c>
      <c r="D572" s="5">
        <v>43227</v>
      </c>
      <c r="E572" s="5">
        <v>43240</v>
      </c>
      <c r="F572" s="2" t="b">
        <v>1</v>
      </c>
      <c r="G572" s="2" t="s">
        <v>1736</v>
      </c>
      <c r="H572" s="2" t="s">
        <v>1739</v>
      </c>
      <c r="I572" s="2"/>
      <c r="J572" s="2" t="s">
        <v>1309</v>
      </c>
      <c r="K572" s="2" t="s">
        <v>1308</v>
      </c>
      <c r="L572" s="2" t="s">
        <v>1307</v>
      </c>
    </row>
    <row r="573" spans="1:12" x14ac:dyDescent="0.25">
      <c r="A573" s="2">
        <v>539767</v>
      </c>
      <c r="B573" s="4" t="s">
        <v>115</v>
      </c>
      <c r="C573" s="7">
        <f>MATCH(B573, TPlaza[CLAVE], 0)</f>
        <v>58</v>
      </c>
      <c r="D573" s="5">
        <v>43226</v>
      </c>
      <c r="E573" s="5">
        <v>43226</v>
      </c>
      <c r="F573" s="2" t="b">
        <v>1</v>
      </c>
      <c r="G573" s="2" t="s">
        <v>1747</v>
      </c>
      <c r="H573" s="2" t="s">
        <v>1748</v>
      </c>
      <c r="I573" s="2"/>
      <c r="J573" s="2" t="s">
        <v>1312</v>
      </c>
      <c r="K573" s="2" t="s">
        <v>1311</v>
      </c>
      <c r="L573" s="2" t="s">
        <v>341</v>
      </c>
    </row>
    <row r="574" spans="1:12" x14ac:dyDescent="0.25">
      <c r="A574" s="2">
        <v>313919</v>
      </c>
      <c r="B574" s="4" t="s">
        <v>83</v>
      </c>
      <c r="C574" s="7">
        <f>MATCH(B574, TPlaza[CLAVE], 0)</f>
        <v>42</v>
      </c>
      <c r="D574" s="5">
        <v>43222</v>
      </c>
      <c r="E574" s="5">
        <v>43224</v>
      </c>
      <c r="F574" s="2" t="b">
        <v>0</v>
      </c>
      <c r="G574" s="2" t="s">
        <v>1749</v>
      </c>
      <c r="H574" s="2" t="s">
        <v>2338</v>
      </c>
      <c r="I574" s="2"/>
      <c r="J574" s="2" t="s">
        <v>2339</v>
      </c>
      <c r="K574" s="2" t="s">
        <v>2340</v>
      </c>
      <c r="L574" s="2" t="s">
        <v>317</v>
      </c>
    </row>
    <row r="575" spans="1:12" x14ac:dyDescent="0.25">
      <c r="A575" s="2">
        <v>466911</v>
      </c>
      <c r="B575" s="4" t="s">
        <v>71</v>
      </c>
      <c r="C575" s="7">
        <f>MATCH(B575, TPlaza[CLAVE], 0)</f>
        <v>36</v>
      </c>
      <c r="D575" s="5">
        <v>43222</v>
      </c>
      <c r="E575" s="5">
        <v>43224</v>
      </c>
      <c r="F575" s="2" t="b">
        <v>0</v>
      </c>
      <c r="G575" s="2" t="s">
        <v>1749</v>
      </c>
      <c r="H575" s="2" t="s">
        <v>2338</v>
      </c>
      <c r="I575" s="2"/>
      <c r="J575" s="2" t="s">
        <v>2341</v>
      </c>
      <c r="K575" s="2" t="s">
        <v>2342</v>
      </c>
      <c r="L575" s="2" t="s">
        <v>351</v>
      </c>
    </row>
    <row r="576" spans="1:12" x14ac:dyDescent="0.25">
      <c r="A576" s="2">
        <v>434039</v>
      </c>
      <c r="B576" s="4" t="s">
        <v>17</v>
      </c>
      <c r="C576" s="7">
        <f>MATCH(B576, TPlaza[CLAVE], 0)</f>
        <v>9</v>
      </c>
      <c r="D576" s="5">
        <v>43227</v>
      </c>
      <c r="E576" s="5">
        <v>43229</v>
      </c>
      <c r="F576" s="2" t="b">
        <v>0</v>
      </c>
      <c r="G576" s="2" t="s">
        <v>1749</v>
      </c>
      <c r="H576" s="2" t="s">
        <v>2343</v>
      </c>
      <c r="I576" s="2"/>
      <c r="J576" s="2" t="s">
        <v>2344</v>
      </c>
      <c r="K576" s="2" t="s">
        <v>2345</v>
      </c>
      <c r="L576" s="2" t="s">
        <v>307</v>
      </c>
    </row>
    <row r="577" spans="1:12" x14ac:dyDescent="0.25">
      <c r="A577" s="2">
        <v>502171</v>
      </c>
      <c r="B577" s="4" t="s">
        <v>61</v>
      </c>
      <c r="C577" s="7">
        <f>MATCH(B577, TPlaza[CLAVE], 0)</f>
        <v>31</v>
      </c>
      <c r="D577" s="5">
        <v>43227</v>
      </c>
      <c r="E577" s="5">
        <v>43229</v>
      </c>
      <c r="F577" s="2" t="b">
        <v>1</v>
      </c>
      <c r="G577" s="2" t="s">
        <v>1749</v>
      </c>
      <c r="H577" s="2" t="s">
        <v>2343</v>
      </c>
      <c r="I577" s="2"/>
      <c r="J577" s="2" t="s">
        <v>1320</v>
      </c>
      <c r="K577" s="2" t="s">
        <v>1319</v>
      </c>
      <c r="L577" s="2" t="s">
        <v>339</v>
      </c>
    </row>
    <row r="578" spans="1:12" x14ac:dyDescent="0.25">
      <c r="A578" s="2">
        <v>516702</v>
      </c>
      <c r="B578" s="4" t="s">
        <v>139</v>
      </c>
      <c r="C578" s="7">
        <f>MATCH(B578, TPlaza[CLAVE], 0)</f>
        <v>70</v>
      </c>
      <c r="D578" s="5">
        <v>43227</v>
      </c>
      <c r="E578" s="5">
        <v>43230</v>
      </c>
      <c r="F578" s="2" t="b">
        <v>1</v>
      </c>
      <c r="G578" s="2" t="s">
        <v>1736</v>
      </c>
      <c r="H578" s="2" t="s">
        <v>1739</v>
      </c>
      <c r="I578" s="2"/>
      <c r="J578" s="2" t="s">
        <v>1317</v>
      </c>
      <c r="K578" s="2" t="s">
        <v>1316</v>
      </c>
      <c r="L578" s="2" t="s">
        <v>397</v>
      </c>
    </row>
    <row r="579" spans="1:12" x14ac:dyDescent="0.25">
      <c r="A579" s="2">
        <v>633190</v>
      </c>
      <c r="B579" s="4" t="s">
        <v>19</v>
      </c>
      <c r="C579" s="7">
        <f>MATCH(B579, TPlaza[CLAVE], 0)</f>
        <v>10</v>
      </c>
      <c r="D579" s="5">
        <v>43227</v>
      </c>
      <c r="E579" s="5">
        <v>43229</v>
      </c>
      <c r="F579" s="2" t="b">
        <v>0</v>
      </c>
      <c r="G579" s="2" t="s">
        <v>1749</v>
      </c>
      <c r="H579" s="2" t="s">
        <v>2343</v>
      </c>
      <c r="I579" s="2"/>
      <c r="J579" s="2" t="s">
        <v>2346</v>
      </c>
      <c r="K579" s="2" t="s">
        <v>2347</v>
      </c>
      <c r="L579" s="2" t="s">
        <v>305</v>
      </c>
    </row>
    <row r="580" spans="1:12" x14ac:dyDescent="0.25">
      <c r="A580" s="2">
        <v>574454</v>
      </c>
      <c r="B580" s="4" t="s">
        <v>65</v>
      </c>
      <c r="C580" s="7">
        <f>MATCH(B580, TPlaza[CLAVE], 0)</f>
        <v>33</v>
      </c>
      <c r="D580" s="5">
        <v>43227</v>
      </c>
      <c r="E580" s="5">
        <v>43229</v>
      </c>
      <c r="F580" s="2" t="b">
        <v>1</v>
      </c>
      <c r="G580" s="2" t="s">
        <v>1749</v>
      </c>
      <c r="H580" s="2" t="s">
        <v>2343</v>
      </c>
      <c r="I580" s="2"/>
      <c r="J580" s="2" t="s">
        <v>1327</v>
      </c>
      <c r="K580" s="2" t="s">
        <v>1326</v>
      </c>
      <c r="L580" s="2" t="s">
        <v>583</v>
      </c>
    </row>
    <row r="581" spans="1:12" x14ac:dyDescent="0.25">
      <c r="A581" s="2">
        <v>333892</v>
      </c>
      <c r="B581" s="4" t="s">
        <v>21</v>
      </c>
      <c r="C581" s="7">
        <f>MATCH(B581, TPlaza[CLAVE], 0)</f>
        <v>11</v>
      </c>
      <c r="D581" s="5">
        <v>43227</v>
      </c>
      <c r="E581" s="5">
        <v>43229</v>
      </c>
      <c r="F581" s="2" t="b">
        <v>0</v>
      </c>
      <c r="G581" s="2" t="s">
        <v>1749</v>
      </c>
      <c r="H581" s="2" t="s">
        <v>2343</v>
      </c>
      <c r="I581" s="2"/>
      <c r="J581" s="2" t="s">
        <v>2348</v>
      </c>
      <c r="K581" s="2" t="s">
        <v>2349</v>
      </c>
      <c r="L581" s="2" t="s">
        <v>312</v>
      </c>
    </row>
    <row r="582" spans="1:12" x14ac:dyDescent="0.25">
      <c r="A582" s="2">
        <v>426226</v>
      </c>
      <c r="B582" s="4" t="s">
        <v>47</v>
      </c>
      <c r="C582" s="7">
        <f>MATCH(B582, TPlaza[CLAVE], 0)</f>
        <v>24</v>
      </c>
      <c r="D582" s="5">
        <v>43227</v>
      </c>
      <c r="E582" s="5">
        <v>43229</v>
      </c>
      <c r="F582" s="2" t="b">
        <v>0</v>
      </c>
      <c r="G582" s="2" t="s">
        <v>1749</v>
      </c>
      <c r="H582" s="2" t="s">
        <v>2343</v>
      </c>
      <c r="I582" s="2"/>
      <c r="J582" s="2" t="s">
        <v>2350</v>
      </c>
      <c r="K582" s="2" t="s">
        <v>2351</v>
      </c>
      <c r="L582" s="2" t="s">
        <v>336</v>
      </c>
    </row>
    <row r="583" spans="1:12" x14ac:dyDescent="0.25">
      <c r="A583" s="2">
        <v>204126</v>
      </c>
      <c r="B583" s="4" t="s">
        <v>9</v>
      </c>
      <c r="C583" s="7">
        <f>MATCH(B583, TPlaza[CLAVE], 0)</f>
        <v>5</v>
      </c>
      <c r="D583" s="5">
        <v>43215</v>
      </c>
      <c r="E583" s="5">
        <v>43215</v>
      </c>
      <c r="F583" s="2" t="b">
        <v>1</v>
      </c>
      <c r="G583" s="2" t="s">
        <v>1809</v>
      </c>
      <c r="H583" s="2" t="s">
        <v>2224</v>
      </c>
      <c r="I583" s="2"/>
      <c r="J583" s="2" t="s">
        <v>1322</v>
      </c>
      <c r="K583" s="2" t="s">
        <v>1321</v>
      </c>
      <c r="L583" s="2" t="s">
        <v>303</v>
      </c>
    </row>
    <row r="584" spans="1:12" x14ac:dyDescent="0.25">
      <c r="A584" s="2">
        <v>200953</v>
      </c>
      <c r="B584" s="4" t="s">
        <v>1</v>
      </c>
      <c r="C584" s="7">
        <f>MATCH(B584, TPlaza[CLAVE], 0)</f>
        <v>1</v>
      </c>
      <c r="D584" s="5">
        <v>43228</v>
      </c>
      <c r="E584" s="5">
        <v>43228</v>
      </c>
      <c r="F584" s="2" t="b">
        <v>0</v>
      </c>
      <c r="G584" s="2" t="s">
        <v>1809</v>
      </c>
      <c r="H584" s="2" t="s">
        <v>2224</v>
      </c>
      <c r="I584" s="2"/>
      <c r="J584" s="2" t="s">
        <v>2352</v>
      </c>
      <c r="K584" s="2" t="s">
        <v>2353</v>
      </c>
      <c r="L584" s="2" t="s">
        <v>302</v>
      </c>
    </row>
    <row r="585" spans="1:12" x14ac:dyDescent="0.25">
      <c r="A585" s="2">
        <v>435741</v>
      </c>
      <c r="B585" s="4" t="s">
        <v>25</v>
      </c>
      <c r="C585" s="7">
        <f>MATCH(B585, TPlaza[CLAVE], 0)</f>
        <v>13</v>
      </c>
      <c r="D585" s="5">
        <v>43230</v>
      </c>
      <c r="E585" s="5">
        <v>43264</v>
      </c>
      <c r="F585" s="2" t="b">
        <v>1</v>
      </c>
      <c r="G585" s="2" t="s">
        <v>1736</v>
      </c>
      <c r="H585" s="2" t="s">
        <v>1739</v>
      </c>
      <c r="I585" s="2"/>
      <c r="J585" s="2" t="s">
        <v>1329</v>
      </c>
      <c r="K585" s="2" t="s">
        <v>1328</v>
      </c>
      <c r="L585" s="2" t="s">
        <v>310</v>
      </c>
    </row>
    <row r="586" spans="1:12" x14ac:dyDescent="0.25">
      <c r="A586" s="2">
        <v>242758</v>
      </c>
      <c r="B586" s="4" t="s">
        <v>89</v>
      </c>
      <c r="C586" s="7">
        <f>MATCH(B586, TPlaza[CLAVE], 0)</f>
        <v>45</v>
      </c>
      <c r="D586" s="5">
        <v>43229</v>
      </c>
      <c r="E586" s="5">
        <v>43229</v>
      </c>
      <c r="F586" s="2" t="b">
        <v>1</v>
      </c>
      <c r="G586" s="2" t="s">
        <v>1809</v>
      </c>
      <c r="H586" s="2" t="s">
        <v>2224</v>
      </c>
      <c r="I586" s="2"/>
      <c r="J586" s="2" t="s">
        <v>1325</v>
      </c>
      <c r="K586" s="2" t="s">
        <v>1324</v>
      </c>
      <c r="L586" s="2" t="s">
        <v>315</v>
      </c>
    </row>
    <row r="587" spans="1:12" x14ac:dyDescent="0.25">
      <c r="A587" s="2">
        <v>500095</v>
      </c>
      <c r="B587" s="4" t="s">
        <v>127</v>
      </c>
      <c r="C587" s="7">
        <f>MATCH(B587, TPlaza[CLAVE], 0)</f>
        <v>64</v>
      </c>
      <c r="D587" s="5">
        <v>43228</v>
      </c>
      <c r="E587" s="5">
        <v>43230</v>
      </c>
      <c r="F587" s="2" t="b">
        <v>0</v>
      </c>
      <c r="G587" s="2" t="s">
        <v>1749</v>
      </c>
      <c r="H587" s="2" t="s">
        <v>2217</v>
      </c>
      <c r="I587" s="2"/>
      <c r="J587" s="2" t="s">
        <v>2354</v>
      </c>
      <c r="K587" s="2" t="s">
        <v>2355</v>
      </c>
      <c r="L587" s="2" t="s">
        <v>391</v>
      </c>
    </row>
    <row r="588" spans="1:12" x14ac:dyDescent="0.25">
      <c r="A588" s="2">
        <v>466603</v>
      </c>
      <c r="B588" s="4" t="s">
        <v>137</v>
      </c>
      <c r="C588" s="7">
        <f>MATCH(B588, TPlaza[CLAVE], 0)</f>
        <v>69</v>
      </c>
      <c r="D588" s="5">
        <v>43229</v>
      </c>
      <c r="E588" s="5">
        <v>43231</v>
      </c>
      <c r="F588" s="2" t="b">
        <v>0</v>
      </c>
      <c r="G588" s="2" t="s">
        <v>1749</v>
      </c>
      <c r="H588" s="2" t="s">
        <v>2356</v>
      </c>
      <c r="I588" s="2"/>
      <c r="J588" s="2" t="s">
        <v>2357</v>
      </c>
      <c r="K588" s="2" t="s">
        <v>2358</v>
      </c>
      <c r="L588" s="2" t="s">
        <v>376</v>
      </c>
    </row>
    <row r="589" spans="1:12" x14ac:dyDescent="0.25">
      <c r="A589" s="2">
        <v>490746</v>
      </c>
      <c r="B589" s="4" t="s">
        <v>27</v>
      </c>
      <c r="C589" s="7">
        <f>MATCH(B589, TPlaza[CLAVE], 0)</f>
        <v>14</v>
      </c>
      <c r="D589" s="5">
        <v>43230</v>
      </c>
      <c r="E589" s="5">
        <v>43233</v>
      </c>
      <c r="F589" s="2" t="b">
        <v>0</v>
      </c>
      <c r="G589" s="2" t="s">
        <v>1749</v>
      </c>
      <c r="H589" s="2" t="s">
        <v>2210</v>
      </c>
      <c r="I589" s="2"/>
      <c r="J589" s="2" t="s">
        <v>2359</v>
      </c>
      <c r="K589" s="2" t="s">
        <v>2360</v>
      </c>
      <c r="L589" s="2" t="s">
        <v>350</v>
      </c>
    </row>
    <row r="590" spans="1:12" x14ac:dyDescent="0.25">
      <c r="A590" s="2">
        <v>567997</v>
      </c>
      <c r="B590" s="4" t="s">
        <v>55</v>
      </c>
      <c r="C590" s="7">
        <f>MATCH(B590, TPlaza[CLAVE], 0)</f>
        <v>28</v>
      </c>
      <c r="D590" s="5">
        <v>43230</v>
      </c>
      <c r="E590" s="5">
        <v>43233</v>
      </c>
      <c r="F590" s="2" t="b">
        <v>0</v>
      </c>
      <c r="G590" s="2" t="s">
        <v>1749</v>
      </c>
      <c r="H590" s="2" t="s">
        <v>2210</v>
      </c>
      <c r="I590" s="2"/>
      <c r="J590" s="2" t="s">
        <v>2361</v>
      </c>
      <c r="K590" s="2" t="s">
        <v>2362</v>
      </c>
      <c r="L590" s="2" t="s">
        <v>342</v>
      </c>
    </row>
    <row r="591" spans="1:12" x14ac:dyDescent="0.25">
      <c r="A591" s="2">
        <v>313919</v>
      </c>
      <c r="B591" s="4" t="s">
        <v>83</v>
      </c>
      <c r="C591" s="7">
        <f>MATCH(B591, TPlaza[CLAVE], 0)</f>
        <v>42</v>
      </c>
      <c r="D591" s="5">
        <v>43229</v>
      </c>
      <c r="E591" s="5">
        <v>43229</v>
      </c>
      <c r="F591" s="2" t="b">
        <v>0</v>
      </c>
      <c r="G591" s="2" t="s">
        <v>1749</v>
      </c>
      <c r="H591" s="2" t="s">
        <v>2338</v>
      </c>
      <c r="I591" s="2"/>
      <c r="J591" s="2" t="s">
        <v>2363</v>
      </c>
      <c r="K591" s="2" t="s">
        <v>2364</v>
      </c>
      <c r="L591" s="2" t="s">
        <v>317</v>
      </c>
    </row>
    <row r="592" spans="1:12" x14ac:dyDescent="0.25">
      <c r="A592" s="2">
        <v>466911</v>
      </c>
      <c r="B592" s="4" t="s">
        <v>71</v>
      </c>
      <c r="C592" s="7">
        <f>MATCH(B592, TPlaza[CLAVE], 0)</f>
        <v>36</v>
      </c>
      <c r="D592" s="5">
        <v>43229</v>
      </c>
      <c r="E592" s="5">
        <v>43231</v>
      </c>
      <c r="F592" s="2" t="b">
        <v>0</v>
      </c>
      <c r="G592" s="2" t="s">
        <v>1749</v>
      </c>
      <c r="H592" s="2" t="s">
        <v>2338</v>
      </c>
      <c r="I592" s="2"/>
      <c r="J592" s="2" t="s">
        <v>2365</v>
      </c>
      <c r="K592" s="2" t="s">
        <v>2366</v>
      </c>
      <c r="L592" s="2" t="s">
        <v>351</v>
      </c>
    </row>
    <row r="593" spans="1:12" x14ac:dyDescent="0.25">
      <c r="A593" s="2">
        <v>204126</v>
      </c>
      <c r="B593" s="4" t="s">
        <v>9</v>
      </c>
      <c r="C593" s="7">
        <f>MATCH(B593, TPlaza[CLAVE], 0)</f>
        <v>5</v>
      </c>
      <c r="D593" s="5">
        <v>43230</v>
      </c>
      <c r="E593" s="5">
        <v>43231</v>
      </c>
      <c r="F593" s="2" t="b">
        <v>0</v>
      </c>
      <c r="G593" s="2" t="s">
        <v>1749</v>
      </c>
      <c r="H593" s="2" t="s">
        <v>2105</v>
      </c>
      <c r="I593" s="2"/>
      <c r="J593" s="2" t="s">
        <v>2367</v>
      </c>
      <c r="K593" s="2" t="s">
        <v>2368</v>
      </c>
      <c r="L593" s="2" t="s">
        <v>303</v>
      </c>
    </row>
    <row r="594" spans="1:12" x14ac:dyDescent="0.25">
      <c r="A594" s="2">
        <v>633190</v>
      </c>
      <c r="B594" s="4" t="s">
        <v>19</v>
      </c>
      <c r="C594" s="7">
        <f>MATCH(B594, TPlaza[CLAVE], 0)</f>
        <v>10</v>
      </c>
      <c r="D594" s="5">
        <v>43230</v>
      </c>
      <c r="E594" s="5">
        <v>43231</v>
      </c>
      <c r="F594" s="2" t="b">
        <v>0</v>
      </c>
      <c r="G594" s="2" t="s">
        <v>1749</v>
      </c>
      <c r="H594" s="2" t="s">
        <v>2105</v>
      </c>
      <c r="I594" s="2"/>
      <c r="J594" s="2" t="s">
        <v>2369</v>
      </c>
      <c r="K594" s="2" t="s">
        <v>2370</v>
      </c>
      <c r="L594" s="2" t="s">
        <v>305</v>
      </c>
    </row>
    <row r="595" spans="1:12" x14ac:dyDescent="0.25">
      <c r="A595" s="2">
        <v>574454</v>
      </c>
      <c r="B595" s="4" t="s">
        <v>65</v>
      </c>
      <c r="C595" s="7">
        <f>MATCH(B595, TPlaza[CLAVE], 0)</f>
        <v>33</v>
      </c>
      <c r="D595" s="5">
        <v>43230</v>
      </c>
      <c r="E595" s="5">
        <v>43231</v>
      </c>
      <c r="F595" s="2" t="b">
        <v>0</v>
      </c>
      <c r="G595" s="2" t="s">
        <v>1749</v>
      </c>
      <c r="H595" s="2" t="s">
        <v>2105</v>
      </c>
      <c r="I595" s="2"/>
      <c r="J595" s="2" t="s">
        <v>2371</v>
      </c>
      <c r="K595" s="2" t="s">
        <v>2372</v>
      </c>
      <c r="L595" s="2" t="s">
        <v>583</v>
      </c>
    </row>
    <row r="596" spans="1:12" x14ac:dyDescent="0.25">
      <c r="A596" s="2">
        <v>333892</v>
      </c>
      <c r="B596" s="4" t="s">
        <v>21</v>
      </c>
      <c r="C596" s="7">
        <f>MATCH(B596, TPlaza[CLAVE], 0)</f>
        <v>11</v>
      </c>
      <c r="D596" s="5">
        <v>43230</v>
      </c>
      <c r="E596" s="5">
        <v>43231</v>
      </c>
      <c r="F596" s="2" t="b">
        <v>0</v>
      </c>
      <c r="G596" s="2" t="s">
        <v>1749</v>
      </c>
      <c r="H596" s="2" t="s">
        <v>2105</v>
      </c>
      <c r="I596" s="2"/>
      <c r="J596" s="2" t="s">
        <v>2373</v>
      </c>
      <c r="K596" s="2" t="s">
        <v>2374</v>
      </c>
      <c r="L596" s="2" t="s">
        <v>312</v>
      </c>
    </row>
    <row r="597" spans="1:12" x14ac:dyDescent="0.25">
      <c r="A597" s="2">
        <v>426226</v>
      </c>
      <c r="B597" s="4" t="s">
        <v>47</v>
      </c>
      <c r="C597" s="7">
        <f>MATCH(B597, TPlaza[CLAVE], 0)</f>
        <v>24</v>
      </c>
      <c r="D597" s="5">
        <v>43230</v>
      </c>
      <c r="E597" s="5">
        <v>43231</v>
      </c>
      <c r="F597" s="2" t="b">
        <v>0</v>
      </c>
      <c r="G597" s="2" t="s">
        <v>1749</v>
      </c>
      <c r="H597" s="2" t="s">
        <v>2105</v>
      </c>
      <c r="I597" s="2"/>
      <c r="J597" s="2" t="s">
        <v>2375</v>
      </c>
      <c r="K597" s="2" t="s">
        <v>2376</v>
      </c>
      <c r="L597" s="2" t="s">
        <v>336</v>
      </c>
    </row>
    <row r="598" spans="1:12" x14ac:dyDescent="0.25">
      <c r="A598" s="2">
        <v>419041</v>
      </c>
      <c r="B598" s="4" t="s">
        <v>11</v>
      </c>
      <c r="C598" s="7">
        <f>MATCH(B598, TPlaza[CLAVE], 0)</f>
        <v>6</v>
      </c>
      <c r="D598" s="5">
        <v>43230</v>
      </c>
      <c r="E598" s="5">
        <v>43231</v>
      </c>
      <c r="F598" s="2" t="b">
        <v>1</v>
      </c>
      <c r="G598" s="2" t="s">
        <v>1804</v>
      </c>
      <c r="H598" s="2" t="s">
        <v>1805</v>
      </c>
      <c r="I598" s="2"/>
      <c r="J598" s="2" t="s">
        <v>1332</v>
      </c>
      <c r="K598" s="2" t="s">
        <v>1331</v>
      </c>
      <c r="L598" s="2" t="s">
        <v>308</v>
      </c>
    </row>
    <row r="599" spans="1:12" x14ac:dyDescent="0.25">
      <c r="A599" s="2">
        <v>313919</v>
      </c>
      <c r="B599" s="4" t="s">
        <v>25</v>
      </c>
      <c r="C599" s="7">
        <f>MATCH(B599, TPlaza[CLAVE], 0)</f>
        <v>13</v>
      </c>
      <c r="D599" s="5">
        <v>43230</v>
      </c>
      <c r="E599" s="5">
        <v>43231</v>
      </c>
      <c r="F599" s="2" t="b">
        <v>0</v>
      </c>
      <c r="G599" s="2" t="s">
        <v>1749</v>
      </c>
      <c r="H599" s="2" t="s">
        <v>2338</v>
      </c>
      <c r="I599" s="2"/>
      <c r="J599" s="2" t="s">
        <v>2377</v>
      </c>
      <c r="K599" s="2" t="s">
        <v>2378</v>
      </c>
      <c r="L599" s="2" t="s">
        <v>317</v>
      </c>
    </row>
    <row r="600" spans="1:12" x14ac:dyDescent="0.25">
      <c r="A600" s="2">
        <v>510225</v>
      </c>
      <c r="B600" s="4" t="s">
        <v>5</v>
      </c>
      <c r="C600" s="7">
        <f>MATCH(B600, TPlaza[CLAVE], 0)</f>
        <v>3</v>
      </c>
      <c r="D600" s="5">
        <v>43227</v>
      </c>
      <c r="E600" s="5">
        <v>43227</v>
      </c>
      <c r="F600" s="2" t="b">
        <v>1</v>
      </c>
      <c r="G600" s="2" t="s">
        <v>1747</v>
      </c>
      <c r="H600" s="2" t="s">
        <v>1748</v>
      </c>
      <c r="I600" s="2"/>
      <c r="J600" s="2" t="s">
        <v>1335</v>
      </c>
      <c r="K600" s="2" t="s">
        <v>1334</v>
      </c>
      <c r="L600" s="2" t="s">
        <v>343</v>
      </c>
    </row>
    <row r="601" spans="1:12" x14ac:dyDescent="0.25">
      <c r="A601" s="2">
        <v>510225</v>
      </c>
      <c r="B601" s="4" t="s">
        <v>5</v>
      </c>
      <c r="C601" s="7">
        <f>MATCH(B601, TPlaza[CLAVE], 0)</f>
        <v>3</v>
      </c>
      <c r="D601" s="5">
        <v>43228</v>
      </c>
      <c r="E601" s="5">
        <v>43229</v>
      </c>
      <c r="F601" s="2" t="b">
        <v>1</v>
      </c>
      <c r="G601" s="2" t="s">
        <v>1804</v>
      </c>
      <c r="H601" s="2" t="s">
        <v>1805</v>
      </c>
      <c r="I601" s="2"/>
      <c r="J601" s="2" t="s">
        <v>1338</v>
      </c>
      <c r="K601" s="2" t="s">
        <v>1337</v>
      </c>
      <c r="L601" s="2" t="s">
        <v>343</v>
      </c>
    </row>
    <row r="602" spans="1:12" x14ac:dyDescent="0.25">
      <c r="A602" s="2">
        <v>779082</v>
      </c>
      <c r="B602" s="4" t="s">
        <v>45</v>
      </c>
      <c r="C602" s="7">
        <f>MATCH(B602, TPlaza[CLAVE], 0)</f>
        <v>23</v>
      </c>
      <c r="D602" s="5">
        <v>43234</v>
      </c>
      <c r="E602" s="5">
        <v>43240</v>
      </c>
      <c r="F602" s="2" t="b">
        <v>1</v>
      </c>
      <c r="G602" s="2" t="s">
        <v>1732</v>
      </c>
      <c r="H602" s="2" t="s">
        <v>2379</v>
      </c>
      <c r="I602" s="2"/>
      <c r="J602" s="2" t="s">
        <v>1366</v>
      </c>
      <c r="K602" s="2" t="s">
        <v>1365</v>
      </c>
      <c r="L602" s="2" t="s">
        <v>384</v>
      </c>
    </row>
    <row r="603" spans="1:12" x14ac:dyDescent="0.25">
      <c r="A603" s="2">
        <v>313919</v>
      </c>
      <c r="B603" s="4" t="s">
        <v>25</v>
      </c>
      <c r="C603" s="7">
        <f>MATCH(B603, TPlaza[CLAVE], 0)</f>
        <v>13</v>
      </c>
      <c r="D603" s="5">
        <v>43234</v>
      </c>
      <c r="E603" s="5">
        <v>43239</v>
      </c>
      <c r="F603" s="2" t="b">
        <v>1</v>
      </c>
      <c r="G603" s="2" t="s">
        <v>1732</v>
      </c>
      <c r="H603" s="2" t="s">
        <v>2379</v>
      </c>
      <c r="I603" s="2"/>
      <c r="J603" s="2" t="s">
        <v>1346</v>
      </c>
      <c r="K603" s="2" t="s">
        <v>1340</v>
      </c>
      <c r="L603" s="2" t="s">
        <v>317</v>
      </c>
    </row>
    <row r="604" spans="1:12" x14ac:dyDescent="0.25">
      <c r="A604" s="2">
        <v>482433</v>
      </c>
      <c r="B604" s="4" t="s">
        <v>15</v>
      </c>
      <c r="C604" s="7">
        <f>MATCH(B604, TPlaza[CLAVE], 0)</f>
        <v>8</v>
      </c>
      <c r="D604" s="5">
        <v>43234</v>
      </c>
      <c r="E604" s="5">
        <v>43239</v>
      </c>
      <c r="F604" s="2" t="b">
        <v>1</v>
      </c>
      <c r="G604" s="2" t="s">
        <v>1732</v>
      </c>
      <c r="H604" s="2" t="s">
        <v>2379</v>
      </c>
      <c r="I604" s="2"/>
      <c r="J604" s="2" t="s">
        <v>1379</v>
      </c>
      <c r="K604" s="2" t="s">
        <v>1378</v>
      </c>
      <c r="L604" s="2" t="s">
        <v>314</v>
      </c>
    </row>
    <row r="605" spans="1:12" x14ac:dyDescent="0.25">
      <c r="A605" s="2">
        <v>605887</v>
      </c>
      <c r="B605" s="4" t="s">
        <v>53</v>
      </c>
      <c r="C605" s="7">
        <f>MATCH(B605, TPlaza[CLAVE], 0)</f>
        <v>27</v>
      </c>
      <c r="D605" s="5">
        <v>43234</v>
      </c>
      <c r="E605" s="5">
        <v>43238</v>
      </c>
      <c r="F605" s="2" t="b">
        <v>1</v>
      </c>
      <c r="G605" s="2" t="s">
        <v>1732</v>
      </c>
      <c r="H605" s="2" t="s">
        <v>2379</v>
      </c>
      <c r="I605" s="2"/>
      <c r="J605" s="2" t="s">
        <v>1351</v>
      </c>
      <c r="K605" s="2" t="s">
        <v>1350</v>
      </c>
      <c r="L605" s="2" t="s">
        <v>584</v>
      </c>
    </row>
    <row r="606" spans="1:12" x14ac:dyDescent="0.25">
      <c r="A606" s="2">
        <v>361730</v>
      </c>
      <c r="B606" s="4" t="s">
        <v>33</v>
      </c>
      <c r="C606" s="7">
        <f>MATCH(B606, TPlaza[CLAVE], 0)</f>
        <v>17</v>
      </c>
      <c r="D606" s="5">
        <v>43234</v>
      </c>
      <c r="E606" s="5">
        <v>43238</v>
      </c>
      <c r="F606" s="2" t="b">
        <v>1</v>
      </c>
      <c r="G606" s="2" t="s">
        <v>1732</v>
      </c>
      <c r="H606" s="2" t="s">
        <v>2379</v>
      </c>
      <c r="I606" s="2"/>
      <c r="J606" s="2" t="s">
        <v>1386</v>
      </c>
      <c r="K606" s="2" t="s">
        <v>1385</v>
      </c>
      <c r="L606" s="2" t="s">
        <v>447</v>
      </c>
    </row>
    <row r="607" spans="1:12" x14ac:dyDescent="0.25">
      <c r="A607" s="2">
        <v>567997</v>
      </c>
      <c r="B607" s="4" t="s">
        <v>55</v>
      </c>
      <c r="C607" s="7">
        <f>MATCH(B607, TPlaza[CLAVE], 0)</f>
        <v>28</v>
      </c>
      <c r="D607" s="5">
        <v>43234</v>
      </c>
      <c r="E607" s="5">
        <v>43239</v>
      </c>
      <c r="F607" s="2" t="b">
        <v>1</v>
      </c>
      <c r="G607" s="2" t="s">
        <v>1732</v>
      </c>
      <c r="H607" s="2" t="s">
        <v>2379</v>
      </c>
      <c r="I607" s="2"/>
      <c r="J607" s="2" t="s">
        <v>1370</v>
      </c>
      <c r="K607" s="2" t="s">
        <v>1369</v>
      </c>
      <c r="L607" s="2" t="s">
        <v>342</v>
      </c>
    </row>
    <row r="608" spans="1:12" x14ac:dyDescent="0.25">
      <c r="A608" s="2">
        <v>582776</v>
      </c>
      <c r="B608" s="4" t="s">
        <v>67</v>
      </c>
      <c r="C608" s="7">
        <f>MATCH(B608, TPlaza[CLAVE], 0)</f>
        <v>34</v>
      </c>
      <c r="D608" s="5">
        <v>43234</v>
      </c>
      <c r="E608" s="5">
        <v>43239</v>
      </c>
      <c r="F608" s="2" t="b">
        <v>1</v>
      </c>
      <c r="G608" s="2" t="s">
        <v>1732</v>
      </c>
      <c r="H608" s="2" t="s">
        <v>2379</v>
      </c>
      <c r="I608" s="2"/>
      <c r="J608" s="2" t="s">
        <v>1382</v>
      </c>
      <c r="K608" s="2" t="s">
        <v>1381</v>
      </c>
      <c r="L608" s="2" t="s">
        <v>340</v>
      </c>
    </row>
    <row r="609" spans="1:12" x14ac:dyDescent="0.25">
      <c r="A609" s="2">
        <v>307452</v>
      </c>
      <c r="B609" s="4" t="s">
        <v>35</v>
      </c>
      <c r="C609" s="7">
        <f>MATCH(B609, TPlaza[CLAVE], 0)</f>
        <v>18</v>
      </c>
      <c r="D609" s="5">
        <v>43234</v>
      </c>
      <c r="E609" s="5">
        <v>43240</v>
      </c>
      <c r="F609" s="2" t="b">
        <v>1</v>
      </c>
      <c r="G609" s="2" t="s">
        <v>1732</v>
      </c>
      <c r="H609" s="2" t="s">
        <v>2379</v>
      </c>
      <c r="I609" s="2"/>
      <c r="J609" s="2" t="s">
        <v>1373</v>
      </c>
      <c r="K609" s="2" t="s">
        <v>1372</v>
      </c>
      <c r="L609" s="2" t="s">
        <v>313</v>
      </c>
    </row>
    <row r="610" spans="1:12" x14ac:dyDescent="0.25">
      <c r="A610" s="2">
        <v>502171</v>
      </c>
      <c r="B610" s="4" t="s">
        <v>61</v>
      </c>
      <c r="C610" s="7">
        <f>MATCH(B610, TPlaza[CLAVE], 0)</f>
        <v>31</v>
      </c>
      <c r="D610" s="5">
        <v>43234</v>
      </c>
      <c r="E610" s="5">
        <v>43239</v>
      </c>
      <c r="F610" s="2" t="b">
        <v>1</v>
      </c>
      <c r="G610" s="2" t="s">
        <v>1732</v>
      </c>
      <c r="H610" s="2" t="s">
        <v>2379</v>
      </c>
      <c r="I610" s="2"/>
      <c r="J610" s="2" t="s">
        <v>1376</v>
      </c>
      <c r="K610" s="2" t="s">
        <v>1375</v>
      </c>
      <c r="L610" s="2" t="s">
        <v>339</v>
      </c>
    </row>
    <row r="611" spans="1:12" x14ac:dyDescent="0.25">
      <c r="A611" s="2">
        <v>312224</v>
      </c>
      <c r="B611" s="4" t="s">
        <v>41</v>
      </c>
      <c r="C611" s="7">
        <f>MATCH(B611, TPlaza[CLAVE], 0)</f>
        <v>21</v>
      </c>
      <c r="D611" s="5">
        <v>43234</v>
      </c>
      <c r="E611" s="5">
        <v>43238</v>
      </c>
      <c r="F611" s="2" t="b">
        <v>1</v>
      </c>
      <c r="G611" s="2" t="s">
        <v>1732</v>
      </c>
      <c r="H611" s="2" t="s">
        <v>2379</v>
      </c>
      <c r="I611" s="2"/>
      <c r="J611" s="2" t="s">
        <v>1363</v>
      </c>
      <c r="K611" s="2" t="s">
        <v>1362</v>
      </c>
      <c r="L611" s="2" t="s">
        <v>311</v>
      </c>
    </row>
    <row r="612" spans="1:12" x14ac:dyDescent="0.25">
      <c r="A612" s="2">
        <v>500095</v>
      </c>
      <c r="B612" s="4" t="s">
        <v>127</v>
      </c>
      <c r="C612" s="7">
        <f>MATCH(B612, TPlaza[CLAVE], 0)</f>
        <v>64</v>
      </c>
      <c r="D612" s="5">
        <v>43234</v>
      </c>
      <c r="E612" s="5">
        <v>43238</v>
      </c>
      <c r="F612" s="2" t="b">
        <v>1</v>
      </c>
      <c r="G612" s="2" t="s">
        <v>1732</v>
      </c>
      <c r="H612" s="2" t="s">
        <v>2379</v>
      </c>
      <c r="I612" s="2"/>
      <c r="J612" s="2" t="s">
        <v>1359</v>
      </c>
      <c r="K612" s="2" t="s">
        <v>1358</v>
      </c>
      <c r="L612" s="2" t="s">
        <v>391</v>
      </c>
    </row>
    <row r="613" spans="1:12" x14ac:dyDescent="0.25">
      <c r="A613" s="2">
        <v>675094</v>
      </c>
      <c r="B613" s="4" t="s">
        <v>39</v>
      </c>
      <c r="C613" s="7">
        <f>MATCH(B613, TPlaza[CLAVE], 0)</f>
        <v>20</v>
      </c>
      <c r="D613" s="5">
        <v>43234</v>
      </c>
      <c r="E613" s="5">
        <v>43238</v>
      </c>
      <c r="F613" s="2" t="b">
        <v>1</v>
      </c>
      <c r="G613" s="2" t="s">
        <v>1732</v>
      </c>
      <c r="H613" s="2" t="s">
        <v>2379</v>
      </c>
      <c r="I613" s="2"/>
      <c r="J613" s="2" t="s">
        <v>2380</v>
      </c>
      <c r="K613" s="2" t="s">
        <v>2381</v>
      </c>
      <c r="L613" s="2" t="s">
        <v>402</v>
      </c>
    </row>
    <row r="614" spans="1:12" x14ac:dyDescent="0.25">
      <c r="A614" s="2">
        <v>633190</v>
      </c>
      <c r="B614" s="4" t="s">
        <v>19</v>
      </c>
      <c r="C614" s="7">
        <f>MATCH(B614, TPlaza[CLAVE], 0)</f>
        <v>10</v>
      </c>
      <c r="D614" s="5">
        <v>43234</v>
      </c>
      <c r="E614" s="5">
        <v>43240</v>
      </c>
      <c r="F614" s="2" t="b">
        <v>0</v>
      </c>
      <c r="G614" s="2" t="s">
        <v>1749</v>
      </c>
      <c r="H614" s="2" t="s">
        <v>2210</v>
      </c>
      <c r="I614" s="2"/>
      <c r="J614" s="2" t="s">
        <v>2382</v>
      </c>
      <c r="K614" s="2" t="s">
        <v>2383</v>
      </c>
      <c r="L614" s="2" t="s">
        <v>305</v>
      </c>
    </row>
    <row r="615" spans="1:12" x14ac:dyDescent="0.25">
      <c r="A615" s="2">
        <v>574454</v>
      </c>
      <c r="B615" s="4" t="s">
        <v>65</v>
      </c>
      <c r="C615" s="7">
        <f>MATCH(B615, TPlaza[CLAVE], 0)</f>
        <v>33</v>
      </c>
      <c r="D615" s="5">
        <v>43234</v>
      </c>
      <c r="E615" s="5">
        <v>43240</v>
      </c>
      <c r="F615" s="2" t="b">
        <v>1</v>
      </c>
      <c r="G615" s="2" t="s">
        <v>1749</v>
      </c>
      <c r="H615" s="2" t="s">
        <v>2210</v>
      </c>
      <c r="I615" s="2"/>
      <c r="J615" s="2" t="s">
        <v>1344</v>
      </c>
      <c r="K615" s="2" t="s">
        <v>1343</v>
      </c>
      <c r="L615" s="2" t="s">
        <v>583</v>
      </c>
    </row>
    <row r="616" spans="1:12" x14ac:dyDescent="0.25">
      <c r="A616" s="2">
        <v>386444</v>
      </c>
      <c r="B616" s="4" t="s">
        <v>103</v>
      </c>
      <c r="C616" s="7">
        <f>MATCH(B616, TPlaza[CLAVE], 0)</f>
        <v>52</v>
      </c>
      <c r="D616" s="5">
        <v>43236</v>
      </c>
      <c r="E616" s="5">
        <v>43236</v>
      </c>
      <c r="F616" s="2" t="b">
        <v>1</v>
      </c>
      <c r="G616" s="2" t="s">
        <v>1809</v>
      </c>
      <c r="H616" s="2" t="s">
        <v>2224</v>
      </c>
      <c r="I616" s="2"/>
      <c r="J616" s="2" t="s">
        <v>2384</v>
      </c>
      <c r="K616" s="2" t="s">
        <v>2385</v>
      </c>
      <c r="L616" s="2" t="s">
        <v>319</v>
      </c>
    </row>
    <row r="617" spans="1:12" x14ac:dyDescent="0.25">
      <c r="A617" s="2">
        <v>510225</v>
      </c>
      <c r="B617" s="4" t="s">
        <v>5</v>
      </c>
      <c r="C617" s="7">
        <f>MATCH(B617, TPlaza[CLAVE], 0)</f>
        <v>3</v>
      </c>
      <c r="D617" s="5">
        <v>43235</v>
      </c>
      <c r="E617" s="5">
        <v>43235</v>
      </c>
      <c r="F617" s="2" t="b">
        <v>0</v>
      </c>
      <c r="G617" s="2" t="s">
        <v>1809</v>
      </c>
      <c r="H617" s="2" t="s">
        <v>2224</v>
      </c>
      <c r="I617" s="2"/>
      <c r="J617" s="2" t="s">
        <v>2386</v>
      </c>
      <c r="K617" s="2" t="s">
        <v>2387</v>
      </c>
      <c r="L617" s="2" t="s">
        <v>343</v>
      </c>
    </row>
    <row r="618" spans="1:12" x14ac:dyDescent="0.25">
      <c r="A618" s="2">
        <v>307452</v>
      </c>
      <c r="B618" s="4" t="s">
        <v>35</v>
      </c>
      <c r="C618" s="7">
        <f>MATCH(B618, TPlaza[CLAVE], 0)</f>
        <v>18</v>
      </c>
      <c r="D618" s="5">
        <v>43241</v>
      </c>
      <c r="E618" s="5">
        <v>43247</v>
      </c>
      <c r="F618" s="2" t="b">
        <v>0</v>
      </c>
      <c r="G618" s="2" t="s">
        <v>1749</v>
      </c>
      <c r="H618" s="2" t="s">
        <v>2210</v>
      </c>
      <c r="I618" s="2"/>
      <c r="J618" s="2" t="s">
        <v>2388</v>
      </c>
      <c r="K618" s="2" t="s">
        <v>2389</v>
      </c>
      <c r="L618" s="2" t="s">
        <v>313</v>
      </c>
    </row>
    <row r="619" spans="1:12" x14ac:dyDescent="0.25">
      <c r="A619" s="2">
        <v>582776</v>
      </c>
      <c r="B619" s="4" t="s">
        <v>67</v>
      </c>
      <c r="C619" s="7">
        <f>MATCH(B619, TPlaza[CLAVE], 0)</f>
        <v>34</v>
      </c>
      <c r="D619" s="5">
        <v>43241</v>
      </c>
      <c r="E619" s="5">
        <v>43247</v>
      </c>
      <c r="F619" s="2" t="b">
        <v>1</v>
      </c>
      <c r="G619" s="2" t="s">
        <v>1749</v>
      </c>
      <c r="H619" s="2" t="s">
        <v>2210</v>
      </c>
      <c r="I619" s="2"/>
      <c r="J619" s="2" t="s">
        <v>1389</v>
      </c>
      <c r="K619" s="2" t="s">
        <v>1388</v>
      </c>
      <c r="L619" s="2" t="s">
        <v>340</v>
      </c>
    </row>
    <row r="620" spans="1:12" x14ac:dyDescent="0.25">
      <c r="A620" s="2">
        <v>633190</v>
      </c>
      <c r="B620" s="4" t="s">
        <v>19</v>
      </c>
      <c r="C620" s="7">
        <f>MATCH(B620, TPlaza[CLAVE], 0)</f>
        <v>10</v>
      </c>
      <c r="D620" s="5">
        <v>43241</v>
      </c>
      <c r="E620" s="5">
        <v>43245</v>
      </c>
      <c r="F620" s="2" t="b">
        <v>0</v>
      </c>
      <c r="G620" s="2" t="s">
        <v>1749</v>
      </c>
      <c r="H620" s="2" t="s">
        <v>2210</v>
      </c>
      <c r="I620" s="2"/>
      <c r="J620" s="2" t="s">
        <v>2390</v>
      </c>
      <c r="K620" s="2" t="s">
        <v>2391</v>
      </c>
      <c r="L620" s="2" t="s">
        <v>305</v>
      </c>
    </row>
    <row r="621" spans="1:12" x14ac:dyDescent="0.25">
      <c r="A621" s="2">
        <v>574454</v>
      </c>
      <c r="B621" s="4" t="s">
        <v>65</v>
      </c>
      <c r="C621" s="7">
        <f>MATCH(B621, TPlaza[CLAVE], 0)</f>
        <v>33</v>
      </c>
      <c r="D621" s="5">
        <v>43241</v>
      </c>
      <c r="E621" s="5">
        <v>43245</v>
      </c>
      <c r="F621" s="2" t="b">
        <v>1</v>
      </c>
      <c r="G621" s="2" t="s">
        <v>1749</v>
      </c>
      <c r="H621" s="2" t="s">
        <v>2210</v>
      </c>
      <c r="I621" s="2"/>
      <c r="J621" s="2" t="s">
        <v>1533</v>
      </c>
      <c r="K621" s="2" t="s">
        <v>1532</v>
      </c>
      <c r="L621" s="2" t="s">
        <v>583</v>
      </c>
    </row>
    <row r="622" spans="1:12" x14ac:dyDescent="0.25">
      <c r="A622" s="2">
        <v>633190</v>
      </c>
      <c r="B622" s="4" t="s">
        <v>19</v>
      </c>
      <c r="C622" s="7">
        <f>MATCH(B622, TPlaza[CLAVE], 0)</f>
        <v>10</v>
      </c>
      <c r="D622" s="5">
        <v>43246</v>
      </c>
      <c r="E622" s="5">
        <v>43281</v>
      </c>
      <c r="F622" s="2" t="b">
        <v>1</v>
      </c>
      <c r="G622" s="2" t="s">
        <v>1736</v>
      </c>
      <c r="H622" s="2" t="s">
        <v>1739</v>
      </c>
      <c r="I622" s="2"/>
      <c r="J622" s="2" t="s">
        <v>1396</v>
      </c>
      <c r="K622" s="2" t="s">
        <v>1395</v>
      </c>
      <c r="L622" s="2" t="s">
        <v>305</v>
      </c>
    </row>
    <row r="623" spans="1:12" x14ac:dyDescent="0.25">
      <c r="A623" s="2">
        <v>588783</v>
      </c>
      <c r="B623" s="4" t="s">
        <v>33</v>
      </c>
      <c r="C623" s="7">
        <f>MATCH(B623, TPlaza[CLAVE], 0)</f>
        <v>17</v>
      </c>
      <c r="D623" s="5">
        <v>43234</v>
      </c>
      <c r="E623" s="5">
        <v>43249</v>
      </c>
      <c r="F623" s="2" t="b">
        <v>1</v>
      </c>
      <c r="G623" s="2" t="s">
        <v>1736</v>
      </c>
      <c r="H623" s="2" t="s">
        <v>1739</v>
      </c>
      <c r="I623" s="2" t="s">
        <v>2392</v>
      </c>
      <c r="J623" s="2" t="s">
        <v>1348</v>
      </c>
      <c r="K623" s="2" t="s">
        <v>1347</v>
      </c>
      <c r="L623" s="2" t="s">
        <v>375</v>
      </c>
    </row>
    <row r="624" spans="1:12" x14ac:dyDescent="0.25">
      <c r="A624" s="2">
        <v>490746</v>
      </c>
      <c r="B624" s="4" t="s">
        <v>27</v>
      </c>
      <c r="C624" s="7">
        <f>MATCH(B624, TPlaza[CLAVE], 0)</f>
        <v>14</v>
      </c>
      <c r="D624" s="5">
        <v>43234</v>
      </c>
      <c r="E624" s="5">
        <v>43240</v>
      </c>
      <c r="F624" s="2" t="b">
        <v>0</v>
      </c>
      <c r="G624" s="2" t="s">
        <v>1749</v>
      </c>
      <c r="H624" s="2" t="s">
        <v>2393</v>
      </c>
      <c r="I624" s="2"/>
      <c r="J624" s="2" t="s">
        <v>2394</v>
      </c>
      <c r="K624" s="2" t="s">
        <v>2395</v>
      </c>
      <c r="L624" s="2" t="s">
        <v>350</v>
      </c>
    </row>
    <row r="625" spans="1:12" x14ac:dyDescent="0.25">
      <c r="A625" s="2">
        <v>426226</v>
      </c>
      <c r="B625" s="4" t="s">
        <v>47</v>
      </c>
      <c r="C625" s="7">
        <f>MATCH(B625, TPlaza[CLAVE], 0)</f>
        <v>24</v>
      </c>
      <c r="D625" s="5">
        <v>43234</v>
      </c>
      <c r="E625" s="5">
        <v>43240</v>
      </c>
      <c r="F625" s="2" t="b">
        <v>1</v>
      </c>
      <c r="G625" s="2" t="s">
        <v>1749</v>
      </c>
      <c r="H625" s="2" t="s">
        <v>2393</v>
      </c>
      <c r="I625" s="2"/>
      <c r="J625" s="2" t="s">
        <v>1355</v>
      </c>
      <c r="K625" s="2" t="s">
        <v>1354</v>
      </c>
      <c r="L625" s="2" t="s">
        <v>336</v>
      </c>
    </row>
    <row r="626" spans="1:12" x14ac:dyDescent="0.25">
      <c r="A626" s="2">
        <v>567997</v>
      </c>
      <c r="B626" s="4" t="s">
        <v>55</v>
      </c>
      <c r="C626" s="7">
        <f>MATCH(B626, TPlaza[CLAVE], 0)</f>
        <v>28</v>
      </c>
      <c r="D626" s="5">
        <v>43241</v>
      </c>
      <c r="E626" s="5">
        <v>43243</v>
      </c>
      <c r="F626" s="2" t="b">
        <v>0</v>
      </c>
      <c r="G626" s="2" t="s">
        <v>1749</v>
      </c>
      <c r="H626" s="2" t="s">
        <v>2396</v>
      </c>
      <c r="I626" s="2"/>
      <c r="J626" s="2" t="s">
        <v>2397</v>
      </c>
      <c r="K626" s="2" t="s">
        <v>2398</v>
      </c>
      <c r="L626" s="2" t="s">
        <v>342</v>
      </c>
    </row>
    <row r="627" spans="1:12" x14ac:dyDescent="0.25">
      <c r="A627" s="2">
        <v>204126</v>
      </c>
      <c r="B627" s="4" t="s">
        <v>9</v>
      </c>
      <c r="C627" s="7">
        <f>MATCH(B627, TPlaza[CLAVE], 0)</f>
        <v>5</v>
      </c>
      <c r="D627" s="5">
        <v>43241</v>
      </c>
      <c r="E627" s="5">
        <v>43243</v>
      </c>
      <c r="F627" s="2" t="b">
        <v>0</v>
      </c>
      <c r="G627" s="2" t="s">
        <v>1749</v>
      </c>
      <c r="H627" s="2" t="s">
        <v>2396</v>
      </c>
      <c r="I627" s="2"/>
      <c r="J627" s="2" t="s">
        <v>2399</v>
      </c>
      <c r="K627" s="2" t="s">
        <v>2400</v>
      </c>
      <c r="L627" s="2" t="s">
        <v>303</v>
      </c>
    </row>
    <row r="628" spans="1:12" x14ac:dyDescent="0.25">
      <c r="A628" s="2">
        <v>419041</v>
      </c>
      <c r="B628" s="4" t="s">
        <v>11</v>
      </c>
      <c r="C628" s="7">
        <f>MATCH(B628, TPlaza[CLAVE], 0)</f>
        <v>6</v>
      </c>
      <c r="D628" s="5">
        <v>43241</v>
      </c>
      <c r="E628" s="5">
        <v>43243</v>
      </c>
      <c r="F628" s="2" t="b">
        <v>0</v>
      </c>
      <c r="G628" s="2" t="s">
        <v>1749</v>
      </c>
      <c r="H628" s="2" t="s">
        <v>2396</v>
      </c>
      <c r="I628" s="2"/>
      <c r="J628" s="2" t="s">
        <v>2401</v>
      </c>
      <c r="K628" s="2" t="s">
        <v>2402</v>
      </c>
      <c r="L628" s="2" t="s">
        <v>308</v>
      </c>
    </row>
    <row r="629" spans="1:12" x14ac:dyDescent="0.25">
      <c r="A629" s="2">
        <v>466603</v>
      </c>
      <c r="B629" s="4" t="s">
        <v>137</v>
      </c>
      <c r="C629" s="7">
        <f>MATCH(B629, TPlaza[CLAVE], 0)</f>
        <v>69</v>
      </c>
      <c r="D629" s="5">
        <v>43241</v>
      </c>
      <c r="E629" s="5">
        <v>43243</v>
      </c>
      <c r="F629" s="2" t="b">
        <v>0</v>
      </c>
      <c r="G629" s="2" t="s">
        <v>1749</v>
      </c>
      <c r="H629" s="2" t="s">
        <v>2396</v>
      </c>
      <c r="I629" s="2"/>
      <c r="J629" s="2" t="s">
        <v>2403</v>
      </c>
      <c r="K629" s="2" t="s">
        <v>2404</v>
      </c>
      <c r="L629" s="2" t="s">
        <v>376</v>
      </c>
    </row>
    <row r="630" spans="1:12" x14ac:dyDescent="0.25">
      <c r="A630" s="2">
        <v>500095</v>
      </c>
      <c r="B630" s="4" t="s">
        <v>127</v>
      </c>
      <c r="C630" s="7">
        <f>MATCH(B630, TPlaza[CLAVE], 0)</f>
        <v>64</v>
      </c>
      <c r="D630" s="5">
        <v>43242</v>
      </c>
      <c r="E630" s="5">
        <v>43244</v>
      </c>
      <c r="F630" s="2" t="b">
        <v>0</v>
      </c>
      <c r="G630" s="2" t="s">
        <v>1749</v>
      </c>
      <c r="H630" s="2" t="s">
        <v>2405</v>
      </c>
      <c r="I630" s="2"/>
      <c r="J630" s="2" t="s">
        <v>2406</v>
      </c>
      <c r="K630" s="2" t="s">
        <v>2407</v>
      </c>
      <c r="L630" s="2" t="s">
        <v>391</v>
      </c>
    </row>
    <row r="631" spans="1:12" x14ac:dyDescent="0.25">
      <c r="A631" s="2">
        <v>313919</v>
      </c>
      <c r="B631" s="4" t="s">
        <v>25</v>
      </c>
      <c r="C631" s="7">
        <f>MATCH(B631, TPlaza[CLAVE], 0)</f>
        <v>13</v>
      </c>
      <c r="D631" s="5">
        <v>43243</v>
      </c>
      <c r="E631" s="5">
        <v>43245</v>
      </c>
      <c r="F631" s="2" t="b">
        <v>0</v>
      </c>
      <c r="G631" s="2" t="s">
        <v>1749</v>
      </c>
      <c r="H631" s="2" t="s">
        <v>2249</v>
      </c>
      <c r="I631" s="2"/>
      <c r="J631" s="2" t="s">
        <v>2408</v>
      </c>
      <c r="K631" s="2" t="s">
        <v>2409</v>
      </c>
      <c r="L631" s="2" t="s">
        <v>317</v>
      </c>
    </row>
    <row r="632" spans="1:12" x14ac:dyDescent="0.25">
      <c r="A632" s="2">
        <v>600316</v>
      </c>
      <c r="B632" s="4" t="s">
        <v>69</v>
      </c>
      <c r="C632" s="7">
        <f>MATCH(B632, TPlaza[CLAVE], 0)</f>
        <v>35</v>
      </c>
      <c r="D632" s="5">
        <v>43243</v>
      </c>
      <c r="E632" s="5">
        <v>43245</v>
      </c>
      <c r="F632" s="2" t="b">
        <v>0</v>
      </c>
      <c r="G632" s="2" t="s">
        <v>1749</v>
      </c>
      <c r="H632" s="2" t="s">
        <v>2249</v>
      </c>
      <c r="I632" s="2"/>
      <c r="J632" s="2" t="s">
        <v>2410</v>
      </c>
      <c r="K632" s="2" t="s">
        <v>2411</v>
      </c>
      <c r="L632" s="2" t="s">
        <v>353</v>
      </c>
    </row>
    <row r="633" spans="1:12" x14ac:dyDescent="0.25">
      <c r="A633" s="2">
        <v>426226</v>
      </c>
      <c r="B633" s="4" t="s">
        <v>47</v>
      </c>
      <c r="C633" s="7">
        <f>MATCH(B633, TPlaza[CLAVE], 0)</f>
        <v>24</v>
      </c>
      <c r="D633" s="5">
        <v>43245</v>
      </c>
      <c r="E633" s="5">
        <v>43245</v>
      </c>
      <c r="F633" s="2" t="b">
        <v>1</v>
      </c>
      <c r="G633" s="2" t="s">
        <v>1747</v>
      </c>
      <c r="H633" s="2" t="s">
        <v>1748</v>
      </c>
      <c r="I633" s="2"/>
      <c r="J633" s="2" t="s">
        <v>1393</v>
      </c>
      <c r="K633" s="2" t="s">
        <v>1392</v>
      </c>
      <c r="L633" s="2" t="s">
        <v>336</v>
      </c>
    </row>
    <row r="634" spans="1:12" x14ac:dyDescent="0.25">
      <c r="A634" s="2">
        <v>465378</v>
      </c>
      <c r="B634" s="4" t="s">
        <v>97</v>
      </c>
      <c r="C634" s="7">
        <f>MATCH(B634, TPlaza[CLAVE], 0)</f>
        <v>49</v>
      </c>
      <c r="D634" s="5">
        <v>43248</v>
      </c>
      <c r="E634" s="5">
        <v>43282</v>
      </c>
      <c r="F634" s="2" t="b">
        <v>1</v>
      </c>
      <c r="G634" s="2" t="s">
        <v>1736</v>
      </c>
      <c r="H634" s="2" t="s">
        <v>1739</v>
      </c>
      <c r="I634" s="2"/>
      <c r="J634" s="2" t="s">
        <v>1402</v>
      </c>
      <c r="K634" s="2" t="s">
        <v>1401</v>
      </c>
      <c r="L634" s="2" t="s">
        <v>323</v>
      </c>
    </row>
    <row r="635" spans="1:12" x14ac:dyDescent="0.25">
      <c r="A635" s="2">
        <v>258993</v>
      </c>
      <c r="B635" s="4" t="s">
        <v>85</v>
      </c>
      <c r="C635" s="7">
        <f>MATCH(B635, TPlaza[CLAVE], 0)</f>
        <v>43</v>
      </c>
      <c r="D635" s="5">
        <v>43248</v>
      </c>
      <c r="E635" s="5">
        <v>43253</v>
      </c>
      <c r="F635" s="2" t="b">
        <v>1</v>
      </c>
      <c r="G635" s="2" t="s">
        <v>1732</v>
      </c>
      <c r="H635" s="2" t="s">
        <v>2412</v>
      </c>
      <c r="I635" s="2"/>
      <c r="J635" s="2" t="s">
        <v>1418</v>
      </c>
      <c r="K635" s="2" t="s">
        <v>1417</v>
      </c>
      <c r="L635" s="2" t="s">
        <v>322</v>
      </c>
    </row>
    <row r="636" spans="1:12" x14ac:dyDescent="0.25">
      <c r="A636" s="2">
        <v>321084</v>
      </c>
      <c r="B636" s="4" t="s">
        <v>107</v>
      </c>
      <c r="C636" s="7">
        <f>MATCH(B636, TPlaza[CLAVE], 0)</f>
        <v>54</v>
      </c>
      <c r="D636" s="5">
        <v>43248</v>
      </c>
      <c r="E636" s="5">
        <v>43253</v>
      </c>
      <c r="F636" s="2" t="b">
        <v>1</v>
      </c>
      <c r="G636" s="2" t="s">
        <v>1732</v>
      </c>
      <c r="H636" s="2" t="s">
        <v>2412</v>
      </c>
      <c r="I636" s="2"/>
      <c r="J636" s="2" t="s">
        <v>1421</v>
      </c>
      <c r="K636" s="2" t="s">
        <v>2413</v>
      </c>
      <c r="L636" s="2" t="s">
        <v>326</v>
      </c>
    </row>
    <row r="637" spans="1:12" x14ac:dyDescent="0.25">
      <c r="A637" s="2">
        <v>482433</v>
      </c>
      <c r="B637" s="4" t="s">
        <v>15</v>
      </c>
      <c r="C637" s="7">
        <f>MATCH(B637, TPlaza[CLAVE], 0)</f>
        <v>8</v>
      </c>
      <c r="D637" s="5">
        <v>43248</v>
      </c>
      <c r="E637" s="5">
        <v>43253</v>
      </c>
      <c r="F637" s="2" t="b">
        <v>1</v>
      </c>
      <c r="G637" s="2" t="s">
        <v>1732</v>
      </c>
      <c r="H637" s="2" t="s">
        <v>2412</v>
      </c>
      <c r="I637" s="2"/>
      <c r="J637" s="2" t="s">
        <v>1426</v>
      </c>
      <c r="K637" s="2" t="s">
        <v>1425</v>
      </c>
      <c r="L637" s="2" t="s">
        <v>314</v>
      </c>
    </row>
    <row r="638" spans="1:12" x14ac:dyDescent="0.25">
      <c r="A638" s="2">
        <v>549473</v>
      </c>
      <c r="B638" s="4" t="s">
        <v>79</v>
      </c>
      <c r="C638" s="7">
        <f>MATCH(B638, TPlaza[CLAVE], 0)</f>
        <v>40</v>
      </c>
      <c r="D638" s="5">
        <v>43248</v>
      </c>
      <c r="E638" s="5">
        <v>43253</v>
      </c>
      <c r="F638" s="2" t="b">
        <v>1</v>
      </c>
      <c r="G638" s="2" t="s">
        <v>1732</v>
      </c>
      <c r="H638" s="2" t="s">
        <v>2412</v>
      </c>
      <c r="I638" s="2"/>
      <c r="J638" s="2" t="s">
        <v>1440</v>
      </c>
      <c r="K638" s="2" t="s">
        <v>1439</v>
      </c>
      <c r="L638" s="2" t="s">
        <v>328</v>
      </c>
    </row>
    <row r="639" spans="1:12" x14ac:dyDescent="0.25">
      <c r="A639" s="2">
        <v>582776</v>
      </c>
      <c r="B639" s="4" t="s">
        <v>67</v>
      </c>
      <c r="C639" s="7">
        <f>MATCH(B639, TPlaza[CLAVE], 0)</f>
        <v>34</v>
      </c>
      <c r="D639" s="5">
        <v>43248</v>
      </c>
      <c r="E639" s="5">
        <v>43253</v>
      </c>
      <c r="F639" s="2" t="b">
        <v>1</v>
      </c>
      <c r="G639" s="2" t="s">
        <v>1732</v>
      </c>
      <c r="H639" s="2" t="s">
        <v>2412</v>
      </c>
      <c r="I639" s="2"/>
      <c r="J639" s="2" t="s">
        <v>1424</v>
      </c>
      <c r="K639" s="2" t="s">
        <v>1423</v>
      </c>
      <c r="L639" s="2" t="s">
        <v>340</v>
      </c>
    </row>
    <row r="640" spans="1:12" x14ac:dyDescent="0.25">
      <c r="A640" s="2">
        <v>203376</v>
      </c>
      <c r="B640" s="4" t="s">
        <v>13</v>
      </c>
      <c r="C640" s="7">
        <f>MATCH(B640, TPlaza[CLAVE], 0)</f>
        <v>7</v>
      </c>
      <c r="D640" s="5">
        <v>43248</v>
      </c>
      <c r="E640" s="5">
        <v>43253</v>
      </c>
      <c r="F640" s="2" t="b">
        <v>1</v>
      </c>
      <c r="G640" s="2" t="s">
        <v>1732</v>
      </c>
      <c r="H640" s="2" t="s">
        <v>2412</v>
      </c>
      <c r="I640" s="2"/>
      <c r="J640" s="2" t="s">
        <v>1428</v>
      </c>
      <c r="K640" s="2" t="s">
        <v>1427</v>
      </c>
      <c r="L640" s="2" t="s">
        <v>304</v>
      </c>
    </row>
    <row r="641" spans="1:12" x14ac:dyDescent="0.25">
      <c r="A641" s="2">
        <v>567997</v>
      </c>
      <c r="B641" s="4" t="s">
        <v>55</v>
      </c>
      <c r="C641" s="7">
        <f>MATCH(B641, TPlaza[CLAVE], 0)</f>
        <v>28</v>
      </c>
      <c r="D641" s="5">
        <v>43248</v>
      </c>
      <c r="E641" s="5">
        <v>43253</v>
      </c>
      <c r="F641" s="2" t="b">
        <v>1</v>
      </c>
      <c r="G641" s="2" t="s">
        <v>1732</v>
      </c>
      <c r="H641" s="2" t="s">
        <v>2412</v>
      </c>
      <c r="I641" s="2"/>
      <c r="J641" s="2" t="s">
        <v>1447</v>
      </c>
      <c r="K641" s="2" t="s">
        <v>1446</v>
      </c>
      <c r="L641" s="2" t="s">
        <v>342</v>
      </c>
    </row>
    <row r="642" spans="1:12" x14ac:dyDescent="0.25">
      <c r="A642" s="2">
        <v>557767</v>
      </c>
      <c r="B642" s="4" t="s">
        <v>117</v>
      </c>
      <c r="C642" s="7">
        <f>MATCH(B642, TPlaza[CLAVE], 0)</f>
        <v>59</v>
      </c>
      <c r="D642" s="5">
        <v>43248</v>
      </c>
      <c r="E642" s="5">
        <v>43253</v>
      </c>
      <c r="F642" s="2" t="b">
        <v>1</v>
      </c>
      <c r="G642" s="2" t="s">
        <v>1732</v>
      </c>
      <c r="H642" s="2" t="s">
        <v>2412</v>
      </c>
      <c r="I642" s="2"/>
      <c r="J642" s="2" t="s">
        <v>1434</v>
      </c>
      <c r="K642" s="2" t="s">
        <v>1433</v>
      </c>
      <c r="L642" s="2" t="s">
        <v>333</v>
      </c>
    </row>
    <row r="643" spans="1:12" x14ac:dyDescent="0.25">
      <c r="A643" s="2">
        <v>517366</v>
      </c>
      <c r="B643" s="4" t="s">
        <v>113</v>
      </c>
      <c r="C643" s="7">
        <f>MATCH(B643, TPlaza[CLAVE], 0)</f>
        <v>57</v>
      </c>
      <c r="D643" s="5">
        <v>43248</v>
      </c>
      <c r="E643" s="5">
        <v>43253</v>
      </c>
      <c r="F643" s="2" t="b">
        <v>1</v>
      </c>
      <c r="G643" s="2" t="s">
        <v>1732</v>
      </c>
      <c r="H643" s="2" t="s">
        <v>2412</v>
      </c>
      <c r="I643" s="2"/>
      <c r="J643" s="2" t="s">
        <v>1444</v>
      </c>
      <c r="K643" s="2" t="s">
        <v>1443</v>
      </c>
      <c r="L643" s="2" t="s">
        <v>335</v>
      </c>
    </row>
    <row r="644" spans="1:12" x14ac:dyDescent="0.25">
      <c r="A644" s="2">
        <v>498009</v>
      </c>
      <c r="B644" s="4" t="s">
        <v>57</v>
      </c>
      <c r="C644" s="7">
        <f>MATCH(B644, TPlaza[CLAVE], 0)</f>
        <v>29</v>
      </c>
      <c r="D644" s="5">
        <v>43248</v>
      </c>
      <c r="E644" s="5">
        <v>43254</v>
      </c>
      <c r="F644" s="2" t="b">
        <v>1</v>
      </c>
      <c r="G644" s="2" t="s">
        <v>1732</v>
      </c>
      <c r="H644" s="2" t="s">
        <v>2412</v>
      </c>
      <c r="I644" s="2"/>
      <c r="J644" s="2" t="s">
        <v>1414</v>
      </c>
      <c r="K644" s="2" t="s">
        <v>1413</v>
      </c>
      <c r="L644" s="2" t="s">
        <v>356</v>
      </c>
    </row>
    <row r="645" spans="1:12" x14ac:dyDescent="0.25">
      <c r="A645" s="2">
        <v>395224</v>
      </c>
      <c r="B645" s="4" t="s">
        <v>101</v>
      </c>
      <c r="C645" s="7">
        <f>MATCH(B645, TPlaza[CLAVE], 0)</f>
        <v>51</v>
      </c>
      <c r="D645" s="5">
        <v>43255</v>
      </c>
      <c r="E645" s="5">
        <v>43259</v>
      </c>
      <c r="F645" s="2" t="b">
        <v>1</v>
      </c>
      <c r="G645" s="2" t="s">
        <v>1732</v>
      </c>
      <c r="H645" s="2" t="s">
        <v>2414</v>
      </c>
      <c r="I645" s="2"/>
      <c r="J645" s="2" t="s">
        <v>1510</v>
      </c>
      <c r="K645" s="2" t="s">
        <v>1509</v>
      </c>
      <c r="L645" s="2" t="s">
        <v>321</v>
      </c>
    </row>
    <row r="646" spans="1:12" x14ac:dyDescent="0.25">
      <c r="A646" s="2">
        <v>605887</v>
      </c>
      <c r="B646" s="4" t="s">
        <v>53</v>
      </c>
      <c r="C646" s="7">
        <f>MATCH(B646, TPlaza[CLAVE], 0)</f>
        <v>27</v>
      </c>
      <c r="D646" s="5">
        <v>43248</v>
      </c>
      <c r="E646" s="5">
        <v>43254</v>
      </c>
      <c r="F646" s="2" t="b">
        <v>1</v>
      </c>
      <c r="G646" s="2" t="s">
        <v>1732</v>
      </c>
      <c r="H646" s="2" t="s">
        <v>2412</v>
      </c>
      <c r="I646" s="2"/>
      <c r="J646" s="2" t="s">
        <v>1411</v>
      </c>
      <c r="K646" s="2" t="s">
        <v>1410</v>
      </c>
      <c r="L646" s="2" t="s">
        <v>584</v>
      </c>
    </row>
    <row r="647" spans="1:12" x14ac:dyDescent="0.25">
      <c r="A647" s="2">
        <v>317017</v>
      </c>
      <c r="B647" s="4" t="s">
        <v>19</v>
      </c>
      <c r="C647" s="7">
        <f>MATCH(B647, TPlaza[CLAVE], 0)</f>
        <v>10</v>
      </c>
      <c r="D647" s="5">
        <v>43255</v>
      </c>
      <c r="E647" s="5">
        <v>43259</v>
      </c>
      <c r="F647" s="2" t="b">
        <v>1</v>
      </c>
      <c r="G647" s="2" t="s">
        <v>1732</v>
      </c>
      <c r="H647" s="2" t="s">
        <v>2414</v>
      </c>
      <c r="I647" s="2"/>
      <c r="J647" s="2" t="s">
        <v>1486</v>
      </c>
      <c r="K647" s="2" t="s">
        <v>1485</v>
      </c>
      <c r="L647" s="2" t="s">
        <v>332</v>
      </c>
    </row>
    <row r="648" spans="1:12" x14ac:dyDescent="0.25">
      <c r="A648" s="2">
        <v>258993</v>
      </c>
      <c r="B648" s="4" t="s">
        <v>85</v>
      </c>
      <c r="C648" s="7">
        <f>MATCH(B648, TPlaza[CLAVE], 0)</f>
        <v>43</v>
      </c>
      <c r="D648" s="5">
        <v>43255</v>
      </c>
      <c r="E648" s="5">
        <v>43260</v>
      </c>
      <c r="F648" s="2" t="b">
        <v>1</v>
      </c>
      <c r="G648" s="2" t="s">
        <v>1732</v>
      </c>
      <c r="H648" s="2" t="s">
        <v>2414</v>
      </c>
      <c r="I648" s="2"/>
      <c r="J648" s="2" t="s">
        <v>1477</v>
      </c>
      <c r="K648" s="2" t="s">
        <v>1476</v>
      </c>
      <c r="L648" s="2" t="s">
        <v>322</v>
      </c>
    </row>
    <row r="649" spans="1:12" x14ac:dyDescent="0.25">
      <c r="A649" s="2">
        <v>549473</v>
      </c>
      <c r="B649" s="4" t="s">
        <v>79</v>
      </c>
      <c r="C649" s="7">
        <f>MATCH(B649, TPlaza[CLAVE], 0)</f>
        <v>40</v>
      </c>
      <c r="D649" s="5">
        <v>43255</v>
      </c>
      <c r="E649" s="5">
        <v>43260</v>
      </c>
      <c r="F649" s="2" t="b">
        <v>1</v>
      </c>
      <c r="G649" s="2" t="s">
        <v>1732</v>
      </c>
      <c r="H649" s="2" t="s">
        <v>2414</v>
      </c>
      <c r="I649" s="2"/>
      <c r="J649" s="2" t="s">
        <v>1501</v>
      </c>
      <c r="K649" s="2" t="s">
        <v>1500</v>
      </c>
      <c r="L649" s="2" t="s">
        <v>328</v>
      </c>
    </row>
    <row r="650" spans="1:12" x14ac:dyDescent="0.25">
      <c r="A650" s="2">
        <v>482433</v>
      </c>
      <c r="B650" s="4" t="s">
        <v>15</v>
      </c>
      <c r="C650" s="7">
        <f>MATCH(B650, TPlaza[CLAVE], 0)</f>
        <v>8</v>
      </c>
      <c r="D650" s="5">
        <v>43255</v>
      </c>
      <c r="E650" s="5">
        <v>43259</v>
      </c>
      <c r="F650" s="2" t="b">
        <v>1</v>
      </c>
      <c r="G650" s="2" t="s">
        <v>1732</v>
      </c>
      <c r="H650" s="2" t="s">
        <v>2414</v>
      </c>
      <c r="I650" s="2"/>
      <c r="J650" s="2" t="s">
        <v>1480</v>
      </c>
      <c r="K650" s="2" t="s">
        <v>1479</v>
      </c>
      <c r="L650" s="2" t="s">
        <v>314</v>
      </c>
    </row>
    <row r="651" spans="1:12" x14ac:dyDescent="0.25">
      <c r="A651" s="2">
        <v>652482</v>
      </c>
      <c r="B651" s="4" t="s">
        <v>111</v>
      </c>
      <c r="C651" s="7">
        <f>MATCH(B651, TPlaza[CLAVE], 0)</f>
        <v>56</v>
      </c>
      <c r="D651" s="5">
        <v>43255</v>
      </c>
      <c r="E651" s="5">
        <v>43260</v>
      </c>
      <c r="F651" s="2" t="b">
        <v>1</v>
      </c>
      <c r="G651" s="2" t="s">
        <v>1732</v>
      </c>
      <c r="H651" s="2" t="s">
        <v>2414</v>
      </c>
      <c r="I651" s="2"/>
      <c r="J651" s="2" t="s">
        <v>1507</v>
      </c>
      <c r="K651" s="2" t="s">
        <v>1506</v>
      </c>
      <c r="L651" s="2" t="s">
        <v>331</v>
      </c>
    </row>
    <row r="652" spans="1:12" x14ac:dyDescent="0.25">
      <c r="A652" s="2">
        <v>605887</v>
      </c>
      <c r="B652" s="4" t="s">
        <v>53</v>
      </c>
      <c r="C652" s="7">
        <f>MATCH(B652, TPlaza[CLAVE], 0)</f>
        <v>27</v>
      </c>
      <c r="D652" s="5">
        <v>43255</v>
      </c>
      <c r="E652" s="5">
        <v>43259</v>
      </c>
      <c r="F652" s="2" t="b">
        <v>1</v>
      </c>
      <c r="G652" s="2" t="s">
        <v>1732</v>
      </c>
      <c r="H652" s="2" t="s">
        <v>2414</v>
      </c>
      <c r="I652" s="2"/>
      <c r="J652" s="2" t="s">
        <v>1504</v>
      </c>
      <c r="K652" s="2" t="s">
        <v>1503</v>
      </c>
      <c r="L652" s="2" t="s">
        <v>584</v>
      </c>
    </row>
    <row r="653" spans="1:12" x14ac:dyDescent="0.25">
      <c r="A653" s="2">
        <v>321084</v>
      </c>
      <c r="B653" s="4" t="s">
        <v>107</v>
      </c>
      <c r="C653" s="7">
        <f>MATCH(B653, TPlaza[CLAVE], 0)</f>
        <v>54</v>
      </c>
      <c r="D653" s="5">
        <v>43255</v>
      </c>
      <c r="E653" s="5">
        <v>43259</v>
      </c>
      <c r="F653" s="2" t="b">
        <v>1</v>
      </c>
      <c r="G653" s="2" t="s">
        <v>1732</v>
      </c>
      <c r="H653" s="2" t="s">
        <v>2414</v>
      </c>
      <c r="I653" s="2"/>
      <c r="J653" s="2" t="s">
        <v>1522</v>
      </c>
      <c r="K653" s="2" t="s">
        <v>1521</v>
      </c>
      <c r="L653" s="2" t="s">
        <v>326</v>
      </c>
    </row>
    <row r="654" spans="1:12" x14ac:dyDescent="0.25">
      <c r="A654" s="2">
        <v>557767</v>
      </c>
      <c r="B654" s="4" t="s">
        <v>117</v>
      </c>
      <c r="C654" s="7">
        <f>MATCH(B654, TPlaza[CLAVE], 0)</f>
        <v>59</v>
      </c>
      <c r="D654" s="5">
        <v>43255</v>
      </c>
      <c r="E654" s="5">
        <v>43259</v>
      </c>
      <c r="F654" s="2" t="b">
        <v>1</v>
      </c>
      <c r="G654" s="2" t="s">
        <v>1732</v>
      </c>
      <c r="H654" s="2" t="s">
        <v>2414</v>
      </c>
      <c r="I654" s="2"/>
      <c r="J654" s="2" t="s">
        <v>1475</v>
      </c>
      <c r="K654" s="2" t="s">
        <v>1474</v>
      </c>
      <c r="L654" s="2" t="s">
        <v>333</v>
      </c>
    </row>
    <row r="655" spans="1:12" x14ac:dyDescent="0.25">
      <c r="A655" s="2">
        <v>779082</v>
      </c>
      <c r="B655" s="4" t="s">
        <v>45</v>
      </c>
      <c r="C655" s="7">
        <f>MATCH(B655, TPlaza[CLAVE], 0)</f>
        <v>23</v>
      </c>
      <c r="D655" s="5">
        <v>43255</v>
      </c>
      <c r="E655" s="5">
        <v>43259</v>
      </c>
      <c r="F655" s="2" t="b">
        <v>1</v>
      </c>
      <c r="G655" s="2" t="s">
        <v>1732</v>
      </c>
      <c r="H655" s="2" t="s">
        <v>2414</v>
      </c>
      <c r="I655" s="2"/>
      <c r="J655" s="2" t="s">
        <v>1483</v>
      </c>
      <c r="K655" s="2" t="s">
        <v>1482</v>
      </c>
      <c r="L655" s="2" t="s">
        <v>384</v>
      </c>
    </row>
    <row r="656" spans="1:12" x14ac:dyDescent="0.25">
      <c r="A656" s="2">
        <v>567997</v>
      </c>
      <c r="B656" s="4" t="s">
        <v>55</v>
      </c>
      <c r="C656" s="7">
        <f>MATCH(B656, TPlaza[CLAVE], 0)</f>
        <v>28</v>
      </c>
      <c r="D656" s="5">
        <v>43255</v>
      </c>
      <c r="E656" s="5">
        <v>43259</v>
      </c>
      <c r="F656" s="2" t="b">
        <v>1</v>
      </c>
      <c r="G656" s="2" t="s">
        <v>1732</v>
      </c>
      <c r="H656" s="2" t="s">
        <v>2414</v>
      </c>
      <c r="I656" s="2"/>
      <c r="J656" s="2" t="s">
        <v>1492</v>
      </c>
      <c r="K656" s="2" t="s">
        <v>1491</v>
      </c>
      <c r="L656" s="2" t="s">
        <v>342</v>
      </c>
    </row>
    <row r="657" spans="1:12" x14ac:dyDescent="0.25">
      <c r="A657" s="2">
        <v>498009</v>
      </c>
      <c r="B657" s="4" t="s">
        <v>57</v>
      </c>
      <c r="C657" s="7">
        <f>MATCH(B657, TPlaza[CLAVE], 0)</f>
        <v>29</v>
      </c>
      <c r="D657" s="5">
        <v>43255</v>
      </c>
      <c r="E657" s="5">
        <v>43259</v>
      </c>
      <c r="F657" s="2" t="b">
        <v>0</v>
      </c>
      <c r="G657" s="2" t="s">
        <v>1732</v>
      </c>
      <c r="H657" s="2" t="s">
        <v>2414</v>
      </c>
      <c r="I657" s="2"/>
      <c r="J657" s="2" t="s">
        <v>2415</v>
      </c>
      <c r="K657" s="2" t="s">
        <v>2416</v>
      </c>
      <c r="L657" s="2" t="s">
        <v>356</v>
      </c>
    </row>
    <row r="658" spans="1:12" x14ac:dyDescent="0.25">
      <c r="A658" s="2" t="s">
        <v>441</v>
      </c>
      <c r="B658" s="4"/>
      <c r="C658" s="7" t="e">
        <f>MATCH(B658, TPlaza[CLAVE], 0)</f>
        <v>#N/A</v>
      </c>
      <c r="D658" s="5"/>
      <c r="E658" s="5"/>
      <c r="F658" s="2" t="b">
        <v>0</v>
      </c>
      <c r="G658" s="2" t="s">
        <v>1732</v>
      </c>
      <c r="H658" s="2" t="s">
        <v>2414</v>
      </c>
      <c r="I658" s="2"/>
      <c r="J658" s="2" t="s">
        <v>441</v>
      </c>
      <c r="K658" s="2" t="s">
        <v>441</v>
      </c>
      <c r="L658" s="2" t="s">
        <v>441</v>
      </c>
    </row>
    <row r="659" spans="1:12" x14ac:dyDescent="0.25">
      <c r="A659" s="2">
        <v>779082</v>
      </c>
      <c r="B659" s="4" t="s">
        <v>45</v>
      </c>
      <c r="C659" s="7">
        <f>MATCH(B659, TPlaza[CLAVE], 0)</f>
        <v>23</v>
      </c>
      <c r="D659" s="5">
        <v>43248</v>
      </c>
      <c r="E659" s="5">
        <v>43254</v>
      </c>
      <c r="F659" s="2" t="b">
        <v>1</v>
      </c>
      <c r="G659" s="2" t="s">
        <v>1732</v>
      </c>
      <c r="H659" s="2" t="s">
        <v>2412</v>
      </c>
      <c r="I659" s="2"/>
      <c r="J659" s="2" t="s">
        <v>1431</v>
      </c>
      <c r="K659" s="2" t="s">
        <v>1430</v>
      </c>
      <c r="L659" s="2" t="s">
        <v>384</v>
      </c>
    </row>
    <row r="660" spans="1:12" x14ac:dyDescent="0.25">
      <c r="A660" s="2">
        <v>307452</v>
      </c>
      <c r="B660" s="4" t="s">
        <v>35</v>
      </c>
      <c r="C660" s="7">
        <f>MATCH(B660, TPlaza[CLAVE], 0)</f>
        <v>18</v>
      </c>
      <c r="D660" s="5">
        <v>43248</v>
      </c>
      <c r="E660" s="5">
        <v>43254</v>
      </c>
      <c r="F660" s="2" t="b">
        <v>0</v>
      </c>
      <c r="G660" s="2" t="s">
        <v>1732</v>
      </c>
      <c r="H660" s="2" t="s">
        <v>2417</v>
      </c>
      <c r="I660" s="2"/>
      <c r="J660" s="2" t="s">
        <v>2418</v>
      </c>
      <c r="K660" s="2" t="s">
        <v>2419</v>
      </c>
      <c r="L660" s="2" t="s">
        <v>313</v>
      </c>
    </row>
    <row r="661" spans="1:12" x14ac:dyDescent="0.25">
      <c r="A661" s="2">
        <v>502171</v>
      </c>
      <c r="B661" s="4" t="s">
        <v>61</v>
      </c>
      <c r="C661" s="7">
        <f>MATCH(B661, TPlaza[CLAVE], 0)</f>
        <v>31</v>
      </c>
      <c r="D661" s="5">
        <v>43248</v>
      </c>
      <c r="E661" s="5">
        <v>43254</v>
      </c>
      <c r="F661" s="2" t="b">
        <v>1</v>
      </c>
      <c r="G661" s="2" t="s">
        <v>1732</v>
      </c>
      <c r="H661" s="2" t="s">
        <v>2417</v>
      </c>
      <c r="I661" s="2"/>
      <c r="J661" s="2" t="s">
        <v>1399</v>
      </c>
      <c r="K661" s="2" t="s">
        <v>1398</v>
      </c>
      <c r="L661" s="2" t="s">
        <v>339</v>
      </c>
    </row>
    <row r="662" spans="1:12" x14ac:dyDescent="0.25">
      <c r="A662" s="2">
        <v>490746</v>
      </c>
      <c r="B662" s="4" t="s">
        <v>27</v>
      </c>
      <c r="C662" s="7">
        <f>MATCH(B662, TPlaza[CLAVE], 0)</f>
        <v>14</v>
      </c>
      <c r="D662" s="5">
        <v>43248</v>
      </c>
      <c r="E662" s="5">
        <v>43254</v>
      </c>
      <c r="F662" s="2" t="b">
        <v>0</v>
      </c>
      <c r="G662" s="2" t="s">
        <v>1732</v>
      </c>
      <c r="H662" s="2" t="s">
        <v>2417</v>
      </c>
      <c r="I662" s="2"/>
      <c r="J662" s="2" t="s">
        <v>2420</v>
      </c>
      <c r="K662" s="2" t="s">
        <v>2421</v>
      </c>
      <c r="L662" s="2" t="s">
        <v>350</v>
      </c>
    </row>
    <row r="663" spans="1:12" x14ac:dyDescent="0.25">
      <c r="A663" s="2">
        <v>574454</v>
      </c>
      <c r="B663" s="4" t="s">
        <v>65</v>
      </c>
      <c r="C663" s="7">
        <f>MATCH(B663, TPlaza[CLAVE], 0)</f>
        <v>33</v>
      </c>
      <c r="D663" s="5">
        <v>43248</v>
      </c>
      <c r="E663" s="5">
        <v>43254</v>
      </c>
      <c r="F663" s="2" t="b">
        <v>1</v>
      </c>
      <c r="G663" s="2" t="s">
        <v>1732</v>
      </c>
      <c r="H663" s="2" t="s">
        <v>2417</v>
      </c>
      <c r="I663" s="2"/>
      <c r="J663" s="2" t="s">
        <v>1408</v>
      </c>
      <c r="K663" s="2" t="s">
        <v>1407</v>
      </c>
      <c r="L663" s="2" t="s">
        <v>583</v>
      </c>
    </row>
    <row r="664" spans="1:12" x14ac:dyDescent="0.25">
      <c r="A664" s="2">
        <v>516899</v>
      </c>
      <c r="B664" s="4" t="s">
        <v>135</v>
      </c>
      <c r="C664" s="7">
        <f>MATCH(B664, TPlaza[CLAVE], 0)</f>
        <v>68</v>
      </c>
      <c r="D664" s="5">
        <v>43248</v>
      </c>
      <c r="E664" s="5">
        <v>43258</v>
      </c>
      <c r="F664" s="2" t="b">
        <v>1</v>
      </c>
      <c r="G664" s="2" t="s">
        <v>1734</v>
      </c>
      <c r="H664" s="2" t="s">
        <v>2422</v>
      </c>
      <c r="I664" s="2"/>
      <c r="J664" s="2" t="s">
        <v>1585</v>
      </c>
      <c r="K664" s="2" t="s">
        <v>1584</v>
      </c>
      <c r="L664" s="2" t="s">
        <v>385</v>
      </c>
    </row>
    <row r="665" spans="1:12" x14ac:dyDescent="0.25">
      <c r="A665" s="2">
        <v>313919</v>
      </c>
      <c r="B665" s="4" t="s">
        <v>25</v>
      </c>
      <c r="C665" s="7">
        <f>MATCH(B665, TPlaza[CLAVE], 0)</f>
        <v>13</v>
      </c>
      <c r="D665" s="5">
        <v>43249</v>
      </c>
      <c r="E665" s="5">
        <v>43251</v>
      </c>
      <c r="F665" s="2" t="b">
        <v>0</v>
      </c>
      <c r="G665" s="2" t="s">
        <v>1749</v>
      </c>
      <c r="H665" s="2" t="s">
        <v>2423</v>
      </c>
      <c r="I665" s="2"/>
      <c r="J665" s="2" t="s">
        <v>2424</v>
      </c>
      <c r="K665" s="2" t="s">
        <v>2425</v>
      </c>
      <c r="L665" s="2" t="s">
        <v>317</v>
      </c>
    </row>
    <row r="666" spans="1:12" x14ac:dyDescent="0.25">
      <c r="A666" s="2">
        <v>466911</v>
      </c>
      <c r="B666" s="4" t="s">
        <v>71</v>
      </c>
      <c r="C666" s="7">
        <f>MATCH(B666, TPlaza[CLAVE], 0)</f>
        <v>36</v>
      </c>
      <c r="D666" s="5">
        <v>43249</v>
      </c>
      <c r="E666" s="5">
        <v>43251</v>
      </c>
      <c r="F666" s="2" t="b">
        <v>0</v>
      </c>
      <c r="G666" s="2" t="s">
        <v>1749</v>
      </c>
      <c r="H666" s="2" t="s">
        <v>2423</v>
      </c>
      <c r="I666" s="2"/>
      <c r="J666" s="2" t="s">
        <v>2426</v>
      </c>
      <c r="K666" s="2" t="s">
        <v>2427</v>
      </c>
      <c r="L666" s="2" t="s">
        <v>351</v>
      </c>
    </row>
    <row r="667" spans="1:12" x14ac:dyDescent="0.25">
      <c r="A667" s="2">
        <v>500095</v>
      </c>
      <c r="B667" s="4" t="s">
        <v>127</v>
      </c>
      <c r="C667" s="7">
        <f>MATCH(B667, TPlaza[CLAVE], 0)</f>
        <v>64</v>
      </c>
      <c r="D667" s="5">
        <v>43249</v>
      </c>
      <c r="E667" s="5">
        <v>43251</v>
      </c>
      <c r="F667" s="2" t="b">
        <v>0</v>
      </c>
      <c r="G667" s="2" t="s">
        <v>1749</v>
      </c>
      <c r="H667" s="2" t="s">
        <v>2428</v>
      </c>
      <c r="I667" s="2"/>
      <c r="J667" s="2" t="s">
        <v>2429</v>
      </c>
      <c r="K667" s="2" t="s">
        <v>2430</v>
      </c>
      <c r="L667" s="2" t="s">
        <v>391</v>
      </c>
    </row>
    <row r="668" spans="1:12" x14ac:dyDescent="0.25">
      <c r="A668" s="2">
        <v>242758</v>
      </c>
      <c r="B668" s="4" t="s">
        <v>127</v>
      </c>
      <c r="C668" s="7">
        <f>MATCH(B668, TPlaza[CLAVE], 0)</f>
        <v>64</v>
      </c>
      <c r="D668" s="5">
        <v>43251</v>
      </c>
      <c r="E668" s="5">
        <v>43251</v>
      </c>
      <c r="F668" s="2" t="b">
        <v>1</v>
      </c>
      <c r="G668" s="2" t="s">
        <v>1732</v>
      </c>
      <c r="H668" s="2" t="s">
        <v>2431</v>
      </c>
      <c r="I668" s="2"/>
      <c r="J668" s="2" t="s">
        <v>1450</v>
      </c>
      <c r="K668" s="2" t="s">
        <v>1449</v>
      </c>
      <c r="L668" s="2" t="s">
        <v>315</v>
      </c>
    </row>
    <row r="669" spans="1:12" x14ac:dyDescent="0.25">
      <c r="A669" s="2">
        <v>315758</v>
      </c>
      <c r="B669" s="4" t="s">
        <v>123</v>
      </c>
      <c r="C669" s="7">
        <f>MATCH(B669, TPlaza[CLAVE], 0)</f>
        <v>62</v>
      </c>
      <c r="D669" s="5">
        <v>43251</v>
      </c>
      <c r="E669" s="5">
        <v>43251</v>
      </c>
      <c r="F669" s="2" t="b">
        <v>1</v>
      </c>
      <c r="G669" s="2" t="s">
        <v>1732</v>
      </c>
      <c r="H669" s="2" t="s">
        <v>2431</v>
      </c>
      <c r="I669" s="2"/>
      <c r="J669" s="2" t="s">
        <v>1459</v>
      </c>
      <c r="K669" s="2" t="s">
        <v>1458</v>
      </c>
      <c r="L669" s="2" t="s">
        <v>325</v>
      </c>
    </row>
    <row r="670" spans="1:12" x14ac:dyDescent="0.25">
      <c r="A670" s="2">
        <v>395224</v>
      </c>
      <c r="B670" s="4" t="s">
        <v>101</v>
      </c>
      <c r="C670" s="7">
        <f>MATCH(B670, TPlaza[CLAVE], 0)</f>
        <v>51</v>
      </c>
      <c r="D670" s="5">
        <v>43251</v>
      </c>
      <c r="E670" s="5">
        <v>43251</v>
      </c>
      <c r="F670" s="2" t="b">
        <v>1</v>
      </c>
      <c r="G670" s="2" t="s">
        <v>1732</v>
      </c>
      <c r="H670" s="2" t="s">
        <v>2431</v>
      </c>
      <c r="I670" s="2"/>
      <c r="J670" s="2" t="s">
        <v>1470</v>
      </c>
      <c r="K670" s="2" t="s">
        <v>1469</v>
      </c>
      <c r="L670" s="2" t="s">
        <v>321</v>
      </c>
    </row>
    <row r="671" spans="1:12" x14ac:dyDescent="0.25">
      <c r="A671" s="2">
        <v>386444</v>
      </c>
      <c r="B671" s="4" t="s">
        <v>103</v>
      </c>
      <c r="C671" s="7">
        <f>MATCH(B671, TPlaza[CLAVE], 0)</f>
        <v>52</v>
      </c>
      <c r="D671" s="5">
        <v>43251</v>
      </c>
      <c r="E671" s="5">
        <v>43251</v>
      </c>
      <c r="F671" s="2" t="b">
        <v>1</v>
      </c>
      <c r="G671" s="2" t="s">
        <v>1732</v>
      </c>
      <c r="H671" s="2" t="s">
        <v>2431</v>
      </c>
      <c r="I671" s="2"/>
      <c r="J671" s="2" t="s">
        <v>1463</v>
      </c>
      <c r="K671" s="2" t="s">
        <v>1462</v>
      </c>
      <c r="L671" s="2" t="s">
        <v>319</v>
      </c>
    </row>
    <row r="672" spans="1:12" x14ac:dyDescent="0.25">
      <c r="A672" s="2">
        <v>588783</v>
      </c>
      <c r="B672" s="4" t="s">
        <v>33</v>
      </c>
      <c r="C672" s="7">
        <f>MATCH(B672, TPlaza[CLAVE], 0)</f>
        <v>17</v>
      </c>
      <c r="D672" s="5">
        <v>43250</v>
      </c>
      <c r="E672" s="5">
        <v>43250</v>
      </c>
      <c r="F672" s="2" t="b">
        <v>1</v>
      </c>
      <c r="G672" s="2" t="s">
        <v>1736</v>
      </c>
      <c r="H672" s="2" t="s">
        <v>2013</v>
      </c>
      <c r="I672" s="2"/>
      <c r="J672" s="2" t="s">
        <v>1452</v>
      </c>
      <c r="K672" s="2" t="s">
        <v>1451</v>
      </c>
      <c r="L672" s="2" t="s">
        <v>375</v>
      </c>
    </row>
    <row r="673" spans="1:12" x14ac:dyDescent="0.25">
      <c r="A673" s="2">
        <v>204126</v>
      </c>
      <c r="B673" s="4" t="s">
        <v>9</v>
      </c>
      <c r="C673" s="7">
        <f>MATCH(B673, TPlaza[CLAVE], 0)</f>
        <v>5</v>
      </c>
      <c r="D673" s="5">
        <v>43251</v>
      </c>
      <c r="E673" s="5">
        <v>43251</v>
      </c>
      <c r="F673" s="2" t="b">
        <v>1</v>
      </c>
      <c r="G673" s="2" t="s">
        <v>1732</v>
      </c>
      <c r="H673" s="2" t="s">
        <v>2431</v>
      </c>
      <c r="I673" s="2"/>
      <c r="J673" s="2" t="s">
        <v>1456</v>
      </c>
      <c r="K673" s="2" t="s">
        <v>1455</v>
      </c>
      <c r="L673" s="2" t="s">
        <v>303</v>
      </c>
    </row>
    <row r="674" spans="1:12" x14ac:dyDescent="0.25">
      <c r="A674" s="2">
        <v>419985</v>
      </c>
      <c r="B674" s="4" t="s">
        <v>105</v>
      </c>
      <c r="C674" s="7">
        <f>MATCH(B674, TPlaza[CLAVE], 0)</f>
        <v>53</v>
      </c>
      <c r="D674" s="5">
        <v>43254</v>
      </c>
      <c r="E674" s="5">
        <v>43254</v>
      </c>
      <c r="F674" s="2" t="b">
        <v>0</v>
      </c>
      <c r="G674" s="2" t="s">
        <v>2003</v>
      </c>
      <c r="H674" s="2" t="s">
        <v>2432</v>
      </c>
      <c r="I674" s="2"/>
      <c r="J674" s="2" t="s">
        <v>2433</v>
      </c>
      <c r="K674" s="2" t="s">
        <v>2434</v>
      </c>
      <c r="L674" s="2" t="s">
        <v>414</v>
      </c>
    </row>
    <row r="675" spans="1:12" x14ac:dyDescent="0.25">
      <c r="A675" s="2">
        <v>582776</v>
      </c>
      <c r="B675" s="4" t="s">
        <v>67</v>
      </c>
      <c r="C675" s="7">
        <f>MATCH(B675, TPlaza[CLAVE], 0)</f>
        <v>34</v>
      </c>
      <c r="D675" s="5">
        <v>43255</v>
      </c>
      <c r="E675" s="5">
        <v>43255</v>
      </c>
      <c r="F675" s="2" t="b">
        <v>1</v>
      </c>
      <c r="G675" s="2" t="s">
        <v>2003</v>
      </c>
      <c r="H675" s="2" t="s">
        <v>2432</v>
      </c>
      <c r="I675" s="2"/>
      <c r="J675" s="2" t="s">
        <v>1473</v>
      </c>
      <c r="K675" s="2" t="s">
        <v>1472</v>
      </c>
      <c r="L675" s="2" t="s">
        <v>340</v>
      </c>
    </row>
    <row r="676" spans="1:12" x14ac:dyDescent="0.25">
      <c r="A676" s="2">
        <v>582776</v>
      </c>
      <c r="B676" s="4" t="s">
        <v>67</v>
      </c>
      <c r="C676" s="7">
        <f>MATCH(B676, TPlaza[CLAVE], 0)</f>
        <v>34</v>
      </c>
      <c r="D676" s="5">
        <v>43254</v>
      </c>
      <c r="E676" s="5">
        <v>43254</v>
      </c>
      <c r="F676" s="2" t="b">
        <v>0</v>
      </c>
      <c r="G676" s="2" t="s">
        <v>2003</v>
      </c>
      <c r="H676" s="2" t="s">
        <v>2432</v>
      </c>
      <c r="I676" s="2"/>
      <c r="J676" s="2" t="s">
        <v>2435</v>
      </c>
      <c r="K676" s="2" t="s">
        <v>2436</v>
      </c>
      <c r="L676" s="2" t="s">
        <v>340</v>
      </c>
    </row>
    <row r="677" spans="1:12" x14ac:dyDescent="0.25">
      <c r="A677" s="2">
        <v>369907</v>
      </c>
      <c r="B677" s="4" t="s">
        <v>121</v>
      </c>
      <c r="C677" s="7">
        <f>MATCH(B677, TPlaza[CLAVE], 0)</f>
        <v>61</v>
      </c>
      <c r="D677" s="5">
        <v>43254</v>
      </c>
      <c r="E677" s="5">
        <v>43288</v>
      </c>
      <c r="F677" s="2" t="b">
        <v>1</v>
      </c>
      <c r="G677" s="2" t="s">
        <v>1736</v>
      </c>
      <c r="H677" s="2" t="s">
        <v>1739</v>
      </c>
      <c r="I677" s="2"/>
      <c r="J677" s="2" t="s">
        <v>1497</v>
      </c>
      <c r="K677" s="2" t="s">
        <v>1496</v>
      </c>
      <c r="L677" s="2" t="s">
        <v>327</v>
      </c>
    </row>
    <row r="678" spans="1:12" x14ac:dyDescent="0.25">
      <c r="A678" s="2">
        <v>511424</v>
      </c>
      <c r="B678" s="4" t="s">
        <v>43</v>
      </c>
      <c r="C678" s="7">
        <f>MATCH(B678, TPlaza[CLAVE], 0)</f>
        <v>22</v>
      </c>
      <c r="D678" s="5">
        <v>43255</v>
      </c>
      <c r="E678" s="5">
        <v>43278</v>
      </c>
      <c r="F678" s="2" t="b">
        <v>1</v>
      </c>
      <c r="G678" s="2" t="s">
        <v>1736</v>
      </c>
      <c r="H678" s="2" t="s">
        <v>1739</v>
      </c>
      <c r="I678" s="2" t="s">
        <v>2437</v>
      </c>
      <c r="J678" s="2" t="s">
        <v>1516</v>
      </c>
      <c r="K678" s="2" t="s">
        <v>1515</v>
      </c>
      <c r="L678" s="2" t="s">
        <v>365</v>
      </c>
    </row>
    <row r="679" spans="1:12" x14ac:dyDescent="0.25">
      <c r="A679" s="2">
        <v>582776</v>
      </c>
      <c r="B679" s="4" t="s">
        <v>67</v>
      </c>
      <c r="C679" s="7">
        <f>MATCH(B679, TPlaza[CLAVE], 0)</f>
        <v>34</v>
      </c>
      <c r="D679" s="5">
        <v>43257</v>
      </c>
      <c r="E679" s="5">
        <v>43281</v>
      </c>
      <c r="F679" s="2" t="b">
        <v>1</v>
      </c>
      <c r="G679" s="2" t="s">
        <v>1736</v>
      </c>
      <c r="H679" s="2" t="s">
        <v>1739</v>
      </c>
      <c r="I679" s="2"/>
      <c r="J679" s="2" t="s">
        <v>1546</v>
      </c>
      <c r="K679" s="2" t="s">
        <v>1545</v>
      </c>
      <c r="L679" s="2" t="s">
        <v>340</v>
      </c>
    </row>
    <row r="680" spans="1:12" x14ac:dyDescent="0.25">
      <c r="A680" s="2">
        <v>490746</v>
      </c>
      <c r="B680" s="4" t="s">
        <v>27</v>
      </c>
      <c r="C680" s="7">
        <f>MATCH(B680, TPlaza[CLAVE], 0)</f>
        <v>14</v>
      </c>
      <c r="D680" s="5">
        <v>43257</v>
      </c>
      <c r="E680" s="5">
        <v>43260</v>
      </c>
      <c r="F680" s="2" t="b">
        <v>0</v>
      </c>
      <c r="G680" s="2" t="s">
        <v>1749</v>
      </c>
      <c r="H680" s="2" t="s">
        <v>2438</v>
      </c>
      <c r="I680" s="2"/>
      <c r="J680" s="2" t="s">
        <v>2439</v>
      </c>
      <c r="K680" s="2" t="s">
        <v>2440</v>
      </c>
      <c r="L680" s="2" t="s">
        <v>350</v>
      </c>
    </row>
    <row r="681" spans="1:12" x14ac:dyDescent="0.25">
      <c r="A681" s="2">
        <v>502171</v>
      </c>
      <c r="B681" s="4" t="s">
        <v>61</v>
      </c>
      <c r="C681" s="7">
        <f>MATCH(B681, TPlaza[CLAVE], 0)</f>
        <v>31</v>
      </c>
      <c r="D681" s="5">
        <v>43257</v>
      </c>
      <c r="E681" s="5">
        <v>43260</v>
      </c>
      <c r="F681" s="2" t="b">
        <v>1</v>
      </c>
      <c r="G681" s="2" t="s">
        <v>1749</v>
      </c>
      <c r="H681" s="2" t="s">
        <v>2438</v>
      </c>
      <c r="I681" s="2"/>
      <c r="J681" s="2" t="s">
        <v>1527</v>
      </c>
      <c r="K681" s="2" t="s">
        <v>1526</v>
      </c>
      <c r="L681" s="2" t="s">
        <v>339</v>
      </c>
    </row>
    <row r="682" spans="1:12" x14ac:dyDescent="0.25">
      <c r="A682" s="2">
        <v>204126</v>
      </c>
      <c r="B682" s="4" t="s">
        <v>9</v>
      </c>
      <c r="C682" s="7">
        <f>MATCH(B682, TPlaza[CLAVE], 0)</f>
        <v>5</v>
      </c>
      <c r="D682" s="5">
        <v>43256</v>
      </c>
      <c r="E682" s="5">
        <v>43258</v>
      </c>
      <c r="F682" s="2" t="b">
        <v>0</v>
      </c>
      <c r="G682" s="2" t="s">
        <v>1749</v>
      </c>
      <c r="H682" s="2" t="s">
        <v>2441</v>
      </c>
      <c r="I682" s="2"/>
      <c r="J682" s="2" t="s">
        <v>2442</v>
      </c>
      <c r="K682" s="2" t="s">
        <v>2443</v>
      </c>
      <c r="L682" s="2" t="s">
        <v>303</v>
      </c>
    </row>
    <row r="683" spans="1:12" x14ac:dyDescent="0.25">
      <c r="A683" s="2">
        <v>419041</v>
      </c>
      <c r="B683" s="4" t="s">
        <v>11</v>
      </c>
      <c r="C683" s="7">
        <f>MATCH(B683, TPlaza[CLAVE], 0)</f>
        <v>6</v>
      </c>
      <c r="D683" s="5">
        <v>43256</v>
      </c>
      <c r="E683" s="5">
        <v>43258</v>
      </c>
      <c r="F683" s="2" t="b">
        <v>0</v>
      </c>
      <c r="G683" s="2" t="s">
        <v>1749</v>
      </c>
      <c r="H683" s="2" t="s">
        <v>2441</v>
      </c>
      <c r="I683" s="2"/>
      <c r="J683" s="2" t="s">
        <v>2444</v>
      </c>
      <c r="K683" s="2" t="s">
        <v>2445</v>
      </c>
      <c r="L683" s="2" t="s">
        <v>308</v>
      </c>
    </row>
    <row r="684" spans="1:12" x14ac:dyDescent="0.25">
      <c r="A684" s="2">
        <v>600316</v>
      </c>
      <c r="B684" s="4" t="s">
        <v>69</v>
      </c>
      <c r="C684" s="7">
        <f>MATCH(B684, TPlaza[CLAVE], 0)</f>
        <v>35</v>
      </c>
      <c r="D684" s="5">
        <v>43256</v>
      </c>
      <c r="E684" s="5">
        <v>43258</v>
      </c>
      <c r="F684" s="2" t="b">
        <v>0</v>
      </c>
      <c r="G684" s="2" t="s">
        <v>1749</v>
      </c>
      <c r="H684" s="2" t="s">
        <v>2441</v>
      </c>
      <c r="I684" s="2"/>
      <c r="J684" s="2" t="s">
        <v>2446</v>
      </c>
      <c r="K684" s="2" t="s">
        <v>2447</v>
      </c>
      <c r="L684" s="2" t="s">
        <v>353</v>
      </c>
    </row>
    <row r="685" spans="1:12" x14ac:dyDescent="0.25">
      <c r="A685" s="2">
        <v>466603</v>
      </c>
      <c r="B685" s="4" t="s">
        <v>137</v>
      </c>
      <c r="C685" s="7">
        <f>MATCH(B685, TPlaza[CLAVE], 0)</f>
        <v>69</v>
      </c>
      <c r="D685" s="5">
        <v>43255</v>
      </c>
      <c r="E685" s="5">
        <v>43257</v>
      </c>
      <c r="F685" s="2" t="b">
        <v>0</v>
      </c>
      <c r="G685" s="2" t="s">
        <v>1749</v>
      </c>
      <c r="H685" s="2" t="s">
        <v>2338</v>
      </c>
      <c r="I685" s="2"/>
      <c r="J685" s="2" t="s">
        <v>2448</v>
      </c>
      <c r="K685" s="2" t="s">
        <v>2449</v>
      </c>
      <c r="L685" s="2" t="s">
        <v>376</v>
      </c>
    </row>
    <row r="686" spans="1:12" x14ac:dyDescent="0.25">
      <c r="A686" s="2">
        <v>500095</v>
      </c>
      <c r="B686" s="4" t="s">
        <v>127</v>
      </c>
      <c r="C686" s="7">
        <f>MATCH(B686, TPlaza[CLAVE], 0)</f>
        <v>64</v>
      </c>
      <c r="D686" s="5">
        <v>43256</v>
      </c>
      <c r="E686" s="5">
        <v>43258</v>
      </c>
      <c r="F686" s="2" t="b">
        <v>0</v>
      </c>
      <c r="G686" s="2" t="s">
        <v>1749</v>
      </c>
      <c r="H686" s="2" t="s">
        <v>2405</v>
      </c>
      <c r="I686" s="2"/>
      <c r="J686" s="2" t="s">
        <v>2450</v>
      </c>
      <c r="K686" s="2" t="s">
        <v>2451</v>
      </c>
      <c r="L686" s="2" t="s">
        <v>391</v>
      </c>
    </row>
    <row r="687" spans="1:12" x14ac:dyDescent="0.25">
      <c r="A687" s="2">
        <v>466911</v>
      </c>
      <c r="B687" s="4" t="s">
        <v>71</v>
      </c>
      <c r="C687" s="7">
        <f>MATCH(B687, TPlaza[CLAVE], 0)</f>
        <v>36</v>
      </c>
      <c r="D687" s="5">
        <v>43257</v>
      </c>
      <c r="E687" s="5">
        <v>43257</v>
      </c>
      <c r="F687" s="2" t="b">
        <v>1</v>
      </c>
      <c r="G687" s="2" t="s">
        <v>1747</v>
      </c>
      <c r="H687" s="2" t="s">
        <v>1748</v>
      </c>
      <c r="I687" s="2"/>
      <c r="J687" s="2" t="s">
        <v>1513</v>
      </c>
      <c r="K687" s="2" t="s">
        <v>1512</v>
      </c>
      <c r="L687" s="2" t="s">
        <v>351</v>
      </c>
    </row>
    <row r="688" spans="1:12" x14ac:dyDescent="0.25">
      <c r="A688" s="2">
        <v>307452</v>
      </c>
      <c r="B688" s="4" t="s">
        <v>35</v>
      </c>
      <c r="C688" s="7">
        <f>MATCH(B688, TPlaza[CLAVE], 0)</f>
        <v>18</v>
      </c>
      <c r="D688" s="5">
        <v>43257</v>
      </c>
      <c r="E688" s="5">
        <v>43260</v>
      </c>
      <c r="F688" s="2" t="b">
        <v>0</v>
      </c>
      <c r="G688" s="2" t="s">
        <v>1749</v>
      </c>
      <c r="H688" s="2" t="s">
        <v>2210</v>
      </c>
      <c r="I688" s="2"/>
      <c r="J688" s="2" t="s">
        <v>2452</v>
      </c>
      <c r="K688" s="2" t="s">
        <v>2453</v>
      </c>
      <c r="L688" s="2" t="s">
        <v>313</v>
      </c>
    </row>
    <row r="689" spans="1:12" x14ac:dyDescent="0.25">
      <c r="A689" s="2">
        <v>574454</v>
      </c>
      <c r="B689" s="4" t="s">
        <v>65</v>
      </c>
      <c r="C689" s="7">
        <f>MATCH(B689, TPlaza[CLAVE], 0)</f>
        <v>33</v>
      </c>
      <c r="D689" s="5">
        <v>43257</v>
      </c>
      <c r="E689" s="5">
        <v>43260</v>
      </c>
      <c r="F689" s="2" t="b">
        <v>0</v>
      </c>
      <c r="G689" s="2" t="s">
        <v>1749</v>
      </c>
      <c r="H689" s="2" t="s">
        <v>2210</v>
      </c>
      <c r="I689" s="2"/>
      <c r="J689" s="2" t="s">
        <v>2454</v>
      </c>
      <c r="K689" s="2" t="s">
        <v>2455</v>
      </c>
      <c r="L689" s="2" t="s">
        <v>583</v>
      </c>
    </row>
    <row r="690" spans="1:12" x14ac:dyDescent="0.25">
      <c r="A690" s="2">
        <v>466911</v>
      </c>
      <c r="B690" s="4" t="s">
        <v>71</v>
      </c>
      <c r="C690" s="7">
        <f>MATCH(B690, TPlaza[CLAVE], 0)</f>
        <v>36</v>
      </c>
      <c r="D690" s="5">
        <v>43259</v>
      </c>
      <c r="E690" s="5">
        <v>43260</v>
      </c>
      <c r="F690" s="2" t="b">
        <v>1</v>
      </c>
      <c r="G690" s="2" t="s">
        <v>1747</v>
      </c>
      <c r="H690" s="2" t="s">
        <v>1748</v>
      </c>
      <c r="I690" s="2"/>
      <c r="J690" s="2" t="s">
        <v>1544</v>
      </c>
      <c r="K690" s="2" t="s">
        <v>1543</v>
      </c>
      <c r="L690" s="2" t="s">
        <v>351</v>
      </c>
    </row>
    <row r="691" spans="1:12" x14ac:dyDescent="0.25">
      <c r="A691" s="2">
        <v>516702</v>
      </c>
      <c r="B691" s="4" t="s">
        <v>139</v>
      </c>
      <c r="C691" s="7">
        <f>MATCH(B691, TPlaza[CLAVE], 0)</f>
        <v>70</v>
      </c>
      <c r="D691" s="5">
        <v>43257</v>
      </c>
      <c r="E691" s="5">
        <v>43259</v>
      </c>
      <c r="F691" s="2" t="b">
        <v>0</v>
      </c>
      <c r="G691" s="2" t="s">
        <v>1749</v>
      </c>
      <c r="H691" s="2" t="s">
        <v>2338</v>
      </c>
      <c r="I691" s="2"/>
      <c r="J691" s="2" t="s">
        <v>2456</v>
      </c>
      <c r="K691" s="2" t="s">
        <v>2457</v>
      </c>
      <c r="L691" s="2" t="s">
        <v>397</v>
      </c>
    </row>
    <row r="692" spans="1:12" x14ac:dyDescent="0.25">
      <c r="A692" s="2">
        <v>466911</v>
      </c>
      <c r="B692" s="4" t="s">
        <v>71</v>
      </c>
      <c r="C692" s="7">
        <f>MATCH(B692, TPlaza[CLAVE], 0)</f>
        <v>36</v>
      </c>
      <c r="D692" s="5">
        <v>43259</v>
      </c>
      <c r="E692" s="5">
        <v>43260</v>
      </c>
      <c r="F692" s="2" t="b">
        <v>1</v>
      </c>
      <c r="G692" s="2" t="s">
        <v>1747</v>
      </c>
      <c r="H692" s="2" t="s">
        <v>1748</v>
      </c>
      <c r="I692" s="2"/>
      <c r="J692" s="2" t="s">
        <v>1530</v>
      </c>
      <c r="K692" s="2" t="s">
        <v>1529</v>
      </c>
      <c r="L692" s="2" t="s">
        <v>351</v>
      </c>
    </row>
    <row r="693" spans="1:12" x14ac:dyDescent="0.25">
      <c r="A693" s="2">
        <v>516899</v>
      </c>
      <c r="B693" s="4" t="s">
        <v>135</v>
      </c>
      <c r="C693" s="7">
        <f>MATCH(B693, TPlaza[CLAVE], 0)</f>
        <v>68</v>
      </c>
      <c r="D693" s="5">
        <v>43259</v>
      </c>
      <c r="E693" s="5">
        <v>43259</v>
      </c>
      <c r="F693" s="2" t="b">
        <v>0</v>
      </c>
      <c r="G693" s="2" t="s">
        <v>1734</v>
      </c>
      <c r="H693" s="2" t="s">
        <v>1813</v>
      </c>
      <c r="I693" s="2"/>
      <c r="J693" s="2" t="s">
        <v>2458</v>
      </c>
      <c r="K693" s="2" t="s">
        <v>2459</v>
      </c>
      <c r="L693" s="2" t="s">
        <v>385</v>
      </c>
    </row>
    <row r="694" spans="1:12" x14ac:dyDescent="0.25">
      <c r="A694" s="2">
        <v>490746</v>
      </c>
      <c r="B694" s="4" t="s">
        <v>27</v>
      </c>
      <c r="C694" s="7">
        <f>MATCH(B694, TPlaza[CLAVE], 0)</f>
        <v>14</v>
      </c>
      <c r="D694" s="5">
        <v>43262</v>
      </c>
      <c r="E694" s="5">
        <v>43264</v>
      </c>
      <c r="F694" s="2" t="b">
        <v>0</v>
      </c>
      <c r="G694" s="2" t="s">
        <v>1749</v>
      </c>
      <c r="H694" s="2" t="s">
        <v>2210</v>
      </c>
      <c r="I694" s="2"/>
      <c r="J694" s="2" t="s">
        <v>2460</v>
      </c>
      <c r="K694" s="2" t="s">
        <v>2461</v>
      </c>
      <c r="L694" s="2" t="s">
        <v>350</v>
      </c>
    </row>
    <row r="695" spans="1:12" x14ac:dyDescent="0.25">
      <c r="A695" s="2">
        <v>502171</v>
      </c>
      <c r="B695" s="4" t="s">
        <v>61</v>
      </c>
      <c r="C695" s="7">
        <f>MATCH(B695, TPlaza[CLAVE], 0)</f>
        <v>31</v>
      </c>
      <c r="D695" s="5">
        <v>43262</v>
      </c>
      <c r="E695" s="5">
        <v>43264</v>
      </c>
      <c r="F695" s="2" t="b">
        <v>1</v>
      </c>
      <c r="G695" s="2" t="s">
        <v>1749</v>
      </c>
      <c r="H695" s="2" t="s">
        <v>2210</v>
      </c>
      <c r="I695" s="2"/>
      <c r="J695" s="2" t="s">
        <v>1535</v>
      </c>
      <c r="K695" s="2" t="s">
        <v>1534</v>
      </c>
      <c r="L695" s="2" t="s">
        <v>339</v>
      </c>
    </row>
    <row r="696" spans="1:12" x14ac:dyDescent="0.25">
      <c r="A696" s="2">
        <v>574454</v>
      </c>
      <c r="B696" s="4" t="s">
        <v>65</v>
      </c>
      <c r="C696" s="7">
        <f>MATCH(B696, TPlaza[CLAVE], 0)</f>
        <v>33</v>
      </c>
      <c r="D696" s="5">
        <v>43262</v>
      </c>
      <c r="E696" s="5">
        <v>43263</v>
      </c>
      <c r="F696" s="2" t="b">
        <v>0</v>
      </c>
      <c r="G696" s="2" t="s">
        <v>1747</v>
      </c>
      <c r="H696" s="2" t="s">
        <v>1748</v>
      </c>
      <c r="I696" s="2" t="s">
        <v>2462</v>
      </c>
      <c r="J696" s="2" t="s">
        <v>1538</v>
      </c>
      <c r="K696" s="2" t="s">
        <v>1537</v>
      </c>
      <c r="L696" s="2" t="s">
        <v>583</v>
      </c>
    </row>
    <row r="697" spans="1:12" x14ac:dyDescent="0.25">
      <c r="A697" s="2">
        <v>574454</v>
      </c>
      <c r="B697" s="4" t="s">
        <v>65</v>
      </c>
      <c r="C697" s="7">
        <f>MATCH(B697, TPlaza[CLAVE], 0)</f>
        <v>33</v>
      </c>
      <c r="D697" s="5">
        <v>43265</v>
      </c>
      <c r="E697" s="5">
        <v>43265</v>
      </c>
      <c r="F697" s="2" t="b">
        <v>1</v>
      </c>
      <c r="G697" s="2" t="s">
        <v>1747</v>
      </c>
      <c r="H697" s="2" t="s">
        <v>1748</v>
      </c>
      <c r="I697" s="2" t="s">
        <v>2463</v>
      </c>
      <c r="J697" s="2" t="s">
        <v>1568</v>
      </c>
      <c r="K697" s="2" t="s">
        <v>1567</v>
      </c>
      <c r="L697" s="2" t="s">
        <v>583</v>
      </c>
    </row>
    <row r="698" spans="1:12" x14ac:dyDescent="0.25">
      <c r="A698" s="2">
        <v>557767</v>
      </c>
      <c r="B698" s="4" t="s">
        <v>117</v>
      </c>
      <c r="C698" s="7">
        <f>MATCH(B698, TPlaza[CLAVE], 0)</f>
        <v>59</v>
      </c>
      <c r="D698" s="5">
        <v>43262</v>
      </c>
      <c r="E698" s="5">
        <v>43266</v>
      </c>
      <c r="F698" s="2" t="b">
        <v>1</v>
      </c>
      <c r="G698" s="2" t="s">
        <v>1734</v>
      </c>
      <c r="H698" s="2" t="s">
        <v>2464</v>
      </c>
      <c r="I698" s="2"/>
      <c r="J698" s="2" t="s">
        <v>1549</v>
      </c>
      <c r="K698" s="2" t="s">
        <v>1548</v>
      </c>
      <c r="L698" s="2" t="s">
        <v>333</v>
      </c>
    </row>
    <row r="699" spans="1:12" x14ac:dyDescent="0.25">
      <c r="A699" s="2">
        <v>307452</v>
      </c>
      <c r="B699" s="4" t="s">
        <v>35</v>
      </c>
      <c r="C699" s="7">
        <f>MATCH(B699, TPlaza[CLAVE], 0)</f>
        <v>18</v>
      </c>
      <c r="D699" s="5">
        <v>43262</v>
      </c>
      <c r="E699" s="5">
        <v>43268</v>
      </c>
      <c r="F699" s="2" t="b">
        <v>0</v>
      </c>
      <c r="G699" s="2" t="s">
        <v>1749</v>
      </c>
      <c r="H699" s="2" t="s">
        <v>2210</v>
      </c>
      <c r="I699" s="2"/>
      <c r="J699" s="2" t="s">
        <v>2465</v>
      </c>
      <c r="K699" s="2" t="s">
        <v>2466</v>
      </c>
      <c r="L699" s="2" t="s">
        <v>313</v>
      </c>
    </row>
    <row r="700" spans="1:12" x14ac:dyDescent="0.25">
      <c r="A700" s="2">
        <v>426226</v>
      </c>
      <c r="B700" s="4" t="s">
        <v>47</v>
      </c>
      <c r="C700" s="7">
        <f>MATCH(B700, TPlaza[CLAVE], 0)</f>
        <v>24</v>
      </c>
      <c r="D700" s="5">
        <v>43262</v>
      </c>
      <c r="E700" s="5">
        <v>43268</v>
      </c>
      <c r="F700" s="2" t="b">
        <v>1</v>
      </c>
      <c r="G700" s="2" t="s">
        <v>1749</v>
      </c>
      <c r="H700" s="2" t="s">
        <v>2210</v>
      </c>
      <c r="I700" s="2"/>
      <c r="J700" s="2" t="s">
        <v>1552</v>
      </c>
      <c r="K700" s="2" t="s">
        <v>1551</v>
      </c>
      <c r="L700" s="2" t="s">
        <v>336</v>
      </c>
    </row>
    <row r="701" spans="1:12" x14ac:dyDescent="0.25">
      <c r="A701" s="2">
        <v>500095</v>
      </c>
      <c r="B701" s="4" t="s">
        <v>127</v>
      </c>
      <c r="C701" s="7">
        <f>MATCH(B701, TPlaza[CLAVE], 0)</f>
        <v>64</v>
      </c>
      <c r="D701" s="5">
        <v>43263</v>
      </c>
      <c r="E701" s="5">
        <v>43265</v>
      </c>
      <c r="F701" s="2" t="b">
        <v>0</v>
      </c>
      <c r="G701" s="2" t="s">
        <v>1749</v>
      </c>
      <c r="H701" s="2" t="s">
        <v>2338</v>
      </c>
      <c r="I701" s="2"/>
      <c r="J701" s="2" t="s">
        <v>2467</v>
      </c>
      <c r="K701" s="2" t="s">
        <v>2468</v>
      </c>
      <c r="L701" s="2" t="s">
        <v>391</v>
      </c>
    </row>
    <row r="702" spans="1:12" x14ac:dyDescent="0.25">
      <c r="A702" s="2">
        <v>466603</v>
      </c>
      <c r="B702" s="4" t="s">
        <v>137</v>
      </c>
      <c r="C702" s="7">
        <f>MATCH(B702, TPlaza[CLAVE], 0)</f>
        <v>69</v>
      </c>
      <c r="D702" s="5">
        <v>43263</v>
      </c>
      <c r="E702" s="5">
        <v>43264</v>
      </c>
      <c r="F702" s="2" t="b">
        <v>0</v>
      </c>
      <c r="G702" s="2" t="s">
        <v>1749</v>
      </c>
      <c r="H702" s="2" t="s">
        <v>2469</v>
      </c>
      <c r="I702" s="2"/>
      <c r="J702" s="2" t="s">
        <v>2470</v>
      </c>
      <c r="K702" s="2" t="s">
        <v>2471</v>
      </c>
      <c r="L702" s="2" t="s">
        <v>376</v>
      </c>
    </row>
    <row r="703" spans="1:12" x14ac:dyDescent="0.25">
      <c r="A703" s="2">
        <v>764361</v>
      </c>
      <c r="B703" s="4" t="s">
        <v>135</v>
      </c>
      <c r="C703" s="7">
        <f>MATCH(B703, TPlaza[CLAVE], 0)</f>
        <v>68</v>
      </c>
      <c r="D703" s="5">
        <v>43251</v>
      </c>
      <c r="E703" s="5">
        <v>43251</v>
      </c>
      <c r="F703" s="2" t="b">
        <v>1</v>
      </c>
      <c r="G703" s="2" t="s">
        <v>1732</v>
      </c>
      <c r="H703" s="2" t="s">
        <v>2472</v>
      </c>
      <c r="I703" s="2"/>
      <c r="J703" s="2" t="s">
        <v>1555</v>
      </c>
      <c r="K703" s="2" t="s">
        <v>1554</v>
      </c>
      <c r="L703" s="2" t="s">
        <v>651</v>
      </c>
    </row>
    <row r="704" spans="1:12" x14ac:dyDescent="0.25">
      <c r="A704" s="2">
        <v>498009</v>
      </c>
      <c r="B704" s="4" t="s">
        <v>57</v>
      </c>
      <c r="C704" s="7">
        <f>MATCH(B704, TPlaza[CLAVE], 0)</f>
        <v>29</v>
      </c>
      <c r="D704" s="5">
        <v>43264</v>
      </c>
      <c r="E704" s="5">
        <v>43266</v>
      </c>
      <c r="F704" s="2" t="b">
        <v>1</v>
      </c>
      <c r="G704" s="2" t="s">
        <v>1747</v>
      </c>
      <c r="H704" s="2" t="s">
        <v>1748</v>
      </c>
      <c r="I704" s="2"/>
      <c r="J704" s="2" t="s">
        <v>1565</v>
      </c>
      <c r="K704" s="2" t="s">
        <v>1564</v>
      </c>
      <c r="L704" s="2" t="s">
        <v>356</v>
      </c>
    </row>
    <row r="705" spans="1:12" x14ac:dyDescent="0.25">
      <c r="A705" s="2">
        <v>203376</v>
      </c>
      <c r="B705" s="4" t="s">
        <v>13</v>
      </c>
      <c r="C705" s="7">
        <f>MATCH(B705, TPlaza[CLAVE], 0)</f>
        <v>7</v>
      </c>
      <c r="D705" s="5">
        <v>43268</v>
      </c>
      <c r="E705" s="5">
        <v>43268</v>
      </c>
      <c r="F705" s="2" t="b">
        <v>0</v>
      </c>
      <c r="G705" s="2" t="s">
        <v>1747</v>
      </c>
      <c r="H705" s="2" t="s">
        <v>1748</v>
      </c>
      <c r="I705" s="2"/>
      <c r="J705" s="2" t="s">
        <v>2473</v>
      </c>
      <c r="K705" s="2" t="s">
        <v>2474</v>
      </c>
      <c r="L705" s="2" t="s">
        <v>304</v>
      </c>
    </row>
    <row r="706" spans="1:12" x14ac:dyDescent="0.25">
      <c r="A706" s="2">
        <v>312224</v>
      </c>
      <c r="B706" s="4" t="s">
        <v>41</v>
      </c>
      <c r="C706" s="7">
        <f>MATCH(B706, TPlaza[CLAVE], 0)</f>
        <v>21</v>
      </c>
      <c r="D706" s="5">
        <v>43268</v>
      </c>
      <c r="E706" s="5">
        <v>43268</v>
      </c>
      <c r="F706" s="2" t="b">
        <v>0</v>
      </c>
      <c r="G706" s="2" t="s">
        <v>1747</v>
      </c>
      <c r="H706" s="2" t="s">
        <v>1748</v>
      </c>
      <c r="I706" s="2"/>
      <c r="J706" s="2" t="s">
        <v>2475</v>
      </c>
      <c r="K706" s="2" t="s">
        <v>2476</v>
      </c>
      <c r="L706" s="2" t="s">
        <v>311</v>
      </c>
    </row>
    <row r="707" spans="1:12" x14ac:dyDescent="0.25">
      <c r="A707" s="2">
        <v>307452</v>
      </c>
      <c r="B707" s="4" t="s">
        <v>35</v>
      </c>
      <c r="C707" s="7">
        <f>MATCH(B707, TPlaza[CLAVE], 0)</f>
        <v>18</v>
      </c>
      <c r="D707" s="5">
        <v>43269</v>
      </c>
      <c r="E707" s="5">
        <v>43275</v>
      </c>
      <c r="F707" s="2" t="b">
        <v>0</v>
      </c>
      <c r="G707" s="2" t="s">
        <v>1749</v>
      </c>
      <c r="H707" s="2" t="s">
        <v>2210</v>
      </c>
      <c r="I707" s="2"/>
      <c r="J707" s="2" t="s">
        <v>2477</v>
      </c>
      <c r="K707" s="2" t="s">
        <v>2478</v>
      </c>
      <c r="L707" s="2" t="s">
        <v>313</v>
      </c>
    </row>
    <row r="708" spans="1:12" x14ac:dyDescent="0.25">
      <c r="A708" s="2">
        <v>426226</v>
      </c>
      <c r="B708" s="4" t="s">
        <v>47</v>
      </c>
      <c r="C708" s="7">
        <f>MATCH(B708, TPlaza[CLAVE], 0)</f>
        <v>24</v>
      </c>
      <c r="D708" s="5">
        <v>43269</v>
      </c>
      <c r="E708" s="5">
        <v>43275</v>
      </c>
      <c r="F708" s="2" t="b">
        <v>1</v>
      </c>
      <c r="G708" s="2" t="s">
        <v>1749</v>
      </c>
      <c r="H708" s="2" t="s">
        <v>2210</v>
      </c>
      <c r="I708" s="2"/>
      <c r="J708" s="2" t="s">
        <v>1573</v>
      </c>
      <c r="K708" s="2" t="s">
        <v>1572</v>
      </c>
      <c r="L708" s="2" t="s">
        <v>336</v>
      </c>
    </row>
    <row r="709" spans="1:12" x14ac:dyDescent="0.25">
      <c r="A709" s="2">
        <v>203376</v>
      </c>
      <c r="B709" s="4" t="s">
        <v>13</v>
      </c>
      <c r="C709" s="7">
        <f>MATCH(B709, TPlaza[CLAVE], 0)</f>
        <v>7</v>
      </c>
      <c r="D709" s="5">
        <v>43269</v>
      </c>
      <c r="E709" s="5">
        <v>43269</v>
      </c>
      <c r="F709" s="2" t="b">
        <v>1</v>
      </c>
      <c r="G709" s="2" t="s">
        <v>1747</v>
      </c>
      <c r="H709" s="2" t="s">
        <v>1748</v>
      </c>
      <c r="I709" s="2"/>
      <c r="J709" s="2" t="s">
        <v>1571</v>
      </c>
      <c r="K709" s="2" t="s">
        <v>1570</v>
      </c>
      <c r="L709" s="2" t="s">
        <v>304</v>
      </c>
    </row>
    <row r="710" spans="1:12" x14ac:dyDescent="0.25">
      <c r="A710" s="2">
        <v>204126</v>
      </c>
      <c r="B710" s="4" t="s">
        <v>9</v>
      </c>
      <c r="C710" s="7">
        <f>MATCH(B710, TPlaza[CLAVE], 0)</f>
        <v>5</v>
      </c>
      <c r="D710" s="5">
        <v>43272</v>
      </c>
      <c r="E710" s="5">
        <v>43273</v>
      </c>
      <c r="F710" s="2" t="b">
        <v>1</v>
      </c>
      <c r="G710" s="2" t="s">
        <v>1749</v>
      </c>
      <c r="H710" s="2" t="s">
        <v>2479</v>
      </c>
      <c r="I710" s="2"/>
      <c r="J710" s="2" t="s">
        <v>1580</v>
      </c>
      <c r="K710" s="2" t="s">
        <v>1579</v>
      </c>
      <c r="L710" s="2" t="s">
        <v>303</v>
      </c>
    </row>
    <row r="711" spans="1:12" x14ac:dyDescent="0.25">
      <c r="A711" s="2">
        <v>500095</v>
      </c>
      <c r="B711" s="4" t="s">
        <v>127</v>
      </c>
      <c r="C711" s="7">
        <f>MATCH(B711, TPlaza[CLAVE], 0)</f>
        <v>64</v>
      </c>
      <c r="D711" s="5">
        <v>43271</v>
      </c>
      <c r="E711" s="5">
        <v>43273</v>
      </c>
      <c r="F711" s="2" t="b">
        <v>0</v>
      </c>
      <c r="G711" s="2" t="s">
        <v>1749</v>
      </c>
      <c r="H711" s="2" t="s">
        <v>2405</v>
      </c>
      <c r="I711" s="2"/>
      <c r="J711" s="2" t="s">
        <v>2480</v>
      </c>
      <c r="K711" s="2" t="s">
        <v>2481</v>
      </c>
      <c r="L711" s="2" t="s">
        <v>391</v>
      </c>
    </row>
    <row r="712" spans="1:12" x14ac:dyDescent="0.25">
      <c r="A712" s="2">
        <v>490746</v>
      </c>
      <c r="B712" s="4" t="s">
        <v>27</v>
      </c>
      <c r="C712" s="7">
        <f>MATCH(B712, TPlaza[CLAVE], 0)</f>
        <v>14</v>
      </c>
      <c r="D712" s="5">
        <v>43271</v>
      </c>
      <c r="E712" s="5">
        <v>43274</v>
      </c>
      <c r="F712" s="2" t="b">
        <v>0</v>
      </c>
      <c r="G712" s="2" t="s">
        <v>1749</v>
      </c>
      <c r="H712" s="2" t="s">
        <v>2210</v>
      </c>
      <c r="I712" s="2"/>
      <c r="J712" s="2" t="s">
        <v>2482</v>
      </c>
      <c r="K712" s="2" t="s">
        <v>2483</v>
      </c>
      <c r="L712" s="2" t="s">
        <v>350</v>
      </c>
    </row>
    <row r="713" spans="1:12" x14ac:dyDescent="0.25">
      <c r="A713" s="2">
        <v>502171</v>
      </c>
      <c r="B713" s="4" t="s">
        <v>61</v>
      </c>
      <c r="C713" s="7">
        <f>MATCH(B713, TPlaza[CLAVE], 0)</f>
        <v>31</v>
      </c>
      <c r="D713" s="5">
        <v>43271</v>
      </c>
      <c r="E713" s="5">
        <v>43274</v>
      </c>
      <c r="F713" s="2" t="b">
        <v>0</v>
      </c>
      <c r="G713" s="2" t="s">
        <v>1749</v>
      </c>
      <c r="H713" s="2" t="s">
        <v>2210</v>
      </c>
      <c r="I713" s="2"/>
      <c r="J713" s="2" t="s">
        <v>2484</v>
      </c>
      <c r="K713" s="2" t="s">
        <v>2485</v>
      </c>
      <c r="L713" s="2" t="s">
        <v>339</v>
      </c>
    </row>
    <row r="714" spans="1:12" x14ac:dyDescent="0.25">
      <c r="A714" s="2">
        <v>178194</v>
      </c>
      <c r="B714" s="4" t="s">
        <v>29</v>
      </c>
      <c r="C714" s="7">
        <f>MATCH(B714, TPlaza[CLAVE], 0)</f>
        <v>15</v>
      </c>
      <c r="D714" s="5">
        <v>43272</v>
      </c>
      <c r="E714" s="5">
        <v>43280</v>
      </c>
      <c r="F714" s="2" t="b">
        <v>1</v>
      </c>
      <c r="G714" s="2" t="s">
        <v>1734</v>
      </c>
      <c r="H714" s="2" t="s">
        <v>1813</v>
      </c>
      <c r="I714" s="2"/>
      <c r="J714" s="2" t="s">
        <v>1594</v>
      </c>
      <c r="K714" s="2" t="s">
        <v>1593</v>
      </c>
      <c r="L714" s="2" t="s">
        <v>316</v>
      </c>
    </row>
    <row r="715" spans="1:12" x14ac:dyDescent="0.25">
      <c r="A715" s="2">
        <v>317017</v>
      </c>
      <c r="B715" s="4" t="s">
        <v>19</v>
      </c>
      <c r="C715" s="7">
        <f>MATCH(B715, TPlaza[CLAVE], 0)</f>
        <v>10</v>
      </c>
      <c r="D715" s="5">
        <v>43260</v>
      </c>
      <c r="E715" s="5">
        <v>43260</v>
      </c>
      <c r="F715" s="2" t="b">
        <v>1</v>
      </c>
      <c r="G715" s="2" t="s">
        <v>1732</v>
      </c>
      <c r="H715" s="2" t="s">
        <v>2414</v>
      </c>
      <c r="I715" s="2"/>
      <c r="J715" s="2" t="s">
        <v>1591</v>
      </c>
      <c r="K715" s="2" t="s">
        <v>1590</v>
      </c>
      <c r="L715" s="2" t="s">
        <v>332</v>
      </c>
    </row>
    <row r="716" spans="1:12" x14ac:dyDescent="0.25">
      <c r="A716" s="2">
        <v>466603</v>
      </c>
      <c r="B716" s="4" t="s">
        <v>137</v>
      </c>
      <c r="C716" s="7">
        <f>MATCH(B716, TPlaza[CLAVE], 0)</f>
        <v>69</v>
      </c>
      <c r="D716" s="5">
        <v>43273</v>
      </c>
      <c r="E716" s="5">
        <v>43273</v>
      </c>
      <c r="F716" s="2" t="b">
        <v>1</v>
      </c>
      <c r="G716" s="2" t="s">
        <v>1747</v>
      </c>
      <c r="H716" s="2" t="s">
        <v>1748</v>
      </c>
      <c r="I716" s="2"/>
      <c r="J716" s="2" t="s">
        <v>1600</v>
      </c>
      <c r="K716" s="2" t="s">
        <v>1599</v>
      </c>
      <c r="L716" s="2" t="s">
        <v>376</v>
      </c>
    </row>
    <row r="717" spans="1:12" x14ac:dyDescent="0.25">
      <c r="A717" s="2">
        <v>307452</v>
      </c>
      <c r="B717" s="4" t="s">
        <v>35</v>
      </c>
      <c r="C717" s="7">
        <f>MATCH(B717, TPlaza[CLAVE], 0)</f>
        <v>18</v>
      </c>
      <c r="D717" s="5">
        <v>43276</v>
      </c>
      <c r="E717" s="5">
        <v>43282</v>
      </c>
      <c r="F717" s="2" t="b">
        <v>0</v>
      </c>
      <c r="G717" s="2" t="s">
        <v>1749</v>
      </c>
      <c r="H717" s="2" t="s">
        <v>2210</v>
      </c>
      <c r="I717" s="2"/>
      <c r="J717" s="2" t="s">
        <v>2486</v>
      </c>
      <c r="K717" s="2" t="s">
        <v>2487</v>
      </c>
      <c r="L717" s="2" t="s">
        <v>313</v>
      </c>
    </row>
    <row r="718" spans="1:12" x14ac:dyDescent="0.25">
      <c r="A718" s="2">
        <v>426226</v>
      </c>
      <c r="B718" s="4" t="s">
        <v>47</v>
      </c>
      <c r="C718" s="7">
        <f>MATCH(B718, TPlaza[CLAVE], 0)</f>
        <v>24</v>
      </c>
      <c r="D718" s="5">
        <v>43276</v>
      </c>
      <c r="E718" s="5">
        <v>43282</v>
      </c>
      <c r="F718" s="2" t="b">
        <v>1</v>
      </c>
      <c r="G718" s="2" t="s">
        <v>1749</v>
      </c>
      <c r="H718" s="2" t="s">
        <v>2210</v>
      </c>
      <c r="I718" s="2"/>
      <c r="J718" s="2" t="s">
        <v>1611</v>
      </c>
      <c r="K718" s="2" t="s">
        <v>1610</v>
      </c>
      <c r="L718" s="2" t="s">
        <v>336</v>
      </c>
    </row>
    <row r="719" spans="1:12" x14ac:dyDescent="0.25">
      <c r="A719" s="2">
        <v>490746</v>
      </c>
      <c r="B719" s="4" t="s">
        <v>27</v>
      </c>
      <c r="C719" s="7">
        <f>MATCH(B719, TPlaza[CLAVE], 0)</f>
        <v>14</v>
      </c>
      <c r="D719" s="5">
        <v>43276</v>
      </c>
      <c r="E719" s="5">
        <v>43282</v>
      </c>
      <c r="F719" s="2" t="b">
        <v>0</v>
      </c>
      <c r="G719" s="2" t="s">
        <v>1749</v>
      </c>
      <c r="H719" s="2" t="s">
        <v>2210</v>
      </c>
      <c r="I719" s="2"/>
      <c r="J719" s="2" t="s">
        <v>2488</v>
      </c>
      <c r="K719" s="2" t="s">
        <v>2489</v>
      </c>
      <c r="L719" s="2" t="s">
        <v>350</v>
      </c>
    </row>
    <row r="720" spans="1:12" x14ac:dyDescent="0.25">
      <c r="A720" s="2">
        <v>502171</v>
      </c>
      <c r="B720" s="4" t="s">
        <v>61</v>
      </c>
      <c r="C720" s="7">
        <f>MATCH(B720, TPlaza[CLAVE], 0)</f>
        <v>31</v>
      </c>
      <c r="D720" s="5">
        <v>43276</v>
      </c>
      <c r="E720" s="5">
        <v>43282</v>
      </c>
      <c r="F720" s="2" t="b">
        <v>1</v>
      </c>
      <c r="G720" s="2" t="s">
        <v>1749</v>
      </c>
      <c r="H720" s="2" t="s">
        <v>2210</v>
      </c>
      <c r="I720" s="2"/>
      <c r="J720" s="2" t="s">
        <v>1629</v>
      </c>
      <c r="K720" s="2" t="s">
        <v>1628</v>
      </c>
      <c r="L720" s="2" t="s">
        <v>339</v>
      </c>
    </row>
    <row r="721" spans="1:12" x14ac:dyDescent="0.25">
      <c r="A721" s="2">
        <v>204126</v>
      </c>
      <c r="B721" s="4" t="s">
        <v>9</v>
      </c>
      <c r="C721" s="7">
        <f>MATCH(B721, TPlaza[CLAVE], 0)</f>
        <v>5</v>
      </c>
      <c r="D721" s="5">
        <v>43275</v>
      </c>
      <c r="E721" s="5">
        <v>43309</v>
      </c>
      <c r="F721" s="2" t="b">
        <v>1</v>
      </c>
      <c r="G721" s="2" t="s">
        <v>1736</v>
      </c>
      <c r="H721" s="2" t="s">
        <v>1739</v>
      </c>
      <c r="I721" s="2"/>
      <c r="J721" s="2" t="s">
        <v>1603</v>
      </c>
      <c r="K721" s="2" t="s">
        <v>1602</v>
      </c>
      <c r="L721" s="2" t="s">
        <v>303</v>
      </c>
    </row>
    <row r="722" spans="1:12" x14ac:dyDescent="0.25">
      <c r="A722" s="2">
        <v>434039</v>
      </c>
      <c r="B722" s="4" t="s">
        <v>17</v>
      </c>
      <c r="C722" s="7">
        <f>MATCH(B722, TPlaza[CLAVE], 0)</f>
        <v>9</v>
      </c>
      <c r="D722" s="5">
        <v>43276</v>
      </c>
      <c r="E722" s="5">
        <v>43282</v>
      </c>
      <c r="F722" s="2" t="b">
        <v>0</v>
      </c>
      <c r="G722" s="2" t="s">
        <v>1749</v>
      </c>
      <c r="H722" s="2" t="s">
        <v>2210</v>
      </c>
      <c r="I722" s="2"/>
      <c r="J722" s="2" t="s">
        <v>2490</v>
      </c>
      <c r="K722" s="2" t="s">
        <v>2491</v>
      </c>
      <c r="L722" s="2" t="s">
        <v>307</v>
      </c>
    </row>
    <row r="723" spans="1:12" x14ac:dyDescent="0.25">
      <c r="A723" s="2">
        <v>574454</v>
      </c>
      <c r="B723" s="4" t="s">
        <v>65</v>
      </c>
      <c r="C723" s="7">
        <f>MATCH(B723, TPlaza[CLAVE], 0)</f>
        <v>33</v>
      </c>
      <c r="D723" s="5">
        <v>43276</v>
      </c>
      <c r="E723" s="5">
        <v>43282</v>
      </c>
      <c r="F723" s="2" t="b">
        <v>1</v>
      </c>
      <c r="G723" s="2" t="s">
        <v>1749</v>
      </c>
      <c r="H723" s="2" t="s">
        <v>2210</v>
      </c>
      <c r="I723" s="2"/>
      <c r="J723" s="2" t="s">
        <v>1617</v>
      </c>
      <c r="K723" s="2" t="s">
        <v>1616</v>
      </c>
      <c r="L723" s="2" t="s">
        <v>583</v>
      </c>
    </row>
    <row r="724" spans="1:12" x14ac:dyDescent="0.25">
      <c r="A724" s="2">
        <v>466603</v>
      </c>
      <c r="B724" s="4" t="s">
        <v>137</v>
      </c>
      <c r="C724" s="7">
        <f>MATCH(B724, TPlaza[CLAVE], 0)</f>
        <v>69</v>
      </c>
      <c r="D724" s="5">
        <v>43276</v>
      </c>
      <c r="E724" s="5">
        <v>43276</v>
      </c>
      <c r="F724" s="2" t="b">
        <v>1</v>
      </c>
      <c r="G724" s="2" t="s">
        <v>1747</v>
      </c>
      <c r="H724" s="2" t="s">
        <v>1748</v>
      </c>
      <c r="I724" s="2"/>
      <c r="J724" s="2" t="s">
        <v>1623</v>
      </c>
      <c r="K724" s="2" t="s">
        <v>1622</v>
      </c>
      <c r="L724" s="2" t="s">
        <v>376</v>
      </c>
    </row>
    <row r="725" spans="1:12" x14ac:dyDescent="0.25">
      <c r="A725" s="2">
        <v>419041</v>
      </c>
      <c r="B725" s="4" t="s">
        <v>11</v>
      </c>
      <c r="C725" s="7">
        <f>MATCH(B725, TPlaza[CLAVE], 0)</f>
        <v>6</v>
      </c>
      <c r="D725" s="5">
        <v>43277</v>
      </c>
      <c r="E725" s="5">
        <v>43279</v>
      </c>
      <c r="F725" s="2" t="b">
        <v>0</v>
      </c>
      <c r="G725" s="2" t="s">
        <v>1749</v>
      </c>
      <c r="H725" s="2" t="s">
        <v>2492</v>
      </c>
      <c r="I725" s="2"/>
      <c r="J725" s="2" t="s">
        <v>2493</v>
      </c>
      <c r="K725" s="2" t="s">
        <v>2494</v>
      </c>
      <c r="L725" s="2" t="s">
        <v>308</v>
      </c>
    </row>
    <row r="726" spans="1:12" x14ac:dyDescent="0.25">
      <c r="A726" s="2">
        <v>567997</v>
      </c>
      <c r="B726" s="4" t="s">
        <v>55</v>
      </c>
      <c r="C726" s="7">
        <f>MATCH(B726, TPlaza[CLAVE], 0)</f>
        <v>28</v>
      </c>
      <c r="D726" s="5">
        <v>43277</v>
      </c>
      <c r="E726" s="5">
        <v>43279</v>
      </c>
      <c r="F726" s="2" t="b">
        <v>0</v>
      </c>
      <c r="G726" s="2" t="s">
        <v>1749</v>
      </c>
      <c r="H726" s="2" t="s">
        <v>2492</v>
      </c>
      <c r="I726" s="2"/>
      <c r="J726" s="2" t="s">
        <v>2495</v>
      </c>
      <c r="K726" s="2" t="s">
        <v>2496</v>
      </c>
      <c r="L726" s="2" t="s">
        <v>342</v>
      </c>
    </row>
    <row r="727" spans="1:12" x14ac:dyDescent="0.25">
      <c r="A727" s="2">
        <v>600316</v>
      </c>
      <c r="B727" s="4" t="s">
        <v>69</v>
      </c>
      <c r="C727" s="7">
        <f>MATCH(B727, TPlaza[CLAVE], 0)</f>
        <v>35</v>
      </c>
      <c r="D727" s="5">
        <v>43277</v>
      </c>
      <c r="E727" s="5">
        <v>43279</v>
      </c>
      <c r="F727" s="2" t="b">
        <v>0</v>
      </c>
      <c r="G727" s="2" t="s">
        <v>1749</v>
      </c>
      <c r="H727" s="2" t="s">
        <v>2492</v>
      </c>
      <c r="I727" s="2"/>
      <c r="J727" s="2" t="s">
        <v>2497</v>
      </c>
      <c r="K727" s="2" t="s">
        <v>2498</v>
      </c>
      <c r="L727" s="2" t="s">
        <v>353</v>
      </c>
    </row>
    <row r="728" spans="1:12" x14ac:dyDescent="0.25">
      <c r="A728" s="2">
        <v>482433</v>
      </c>
      <c r="B728" s="4" t="s">
        <v>13</v>
      </c>
      <c r="C728" s="7">
        <f>MATCH(B728, TPlaza[CLAVE], 0)</f>
        <v>7</v>
      </c>
      <c r="D728" s="5">
        <v>43281</v>
      </c>
      <c r="E728" s="5">
        <v>43309</v>
      </c>
      <c r="F728" s="2" t="b">
        <v>1</v>
      </c>
      <c r="G728" s="2" t="s">
        <v>1736</v>
      </c>
      <c r="H728" s="2" t="s">
        <v>1739</v>
      </c>
      <c r="I728" s="2"/>
      <c r="J728" s="2" t="s">
        <v>1642</v>
      </c>
      <c r="K728" s="2" t="s">
        <v>1641</v>
      </c>
      <c r="L728" s="2" t="s">
        <v>314</v>
      </c>
    </row>
    <row r="729" spans="1:12" x14ac:dyDescent="0.25">
      <c r="A729" s="2">
        <v>482433</v>
      </c>
      <c r="B729" s="4" t="s">
        <v>33</v>
      </c>
      <c r="C729" s="7">
        <f>MATCH(B729, TPlaza[CLAVE], 0)</f>
        <v>17</v>
      </c>
      <c r="D729" s="5">
        <v>43310</v>
      </c>
      <c r="E729" s="5">
        <v>43318</v>
      </c>
      <c r="F729" s="2" t="b">
        <v>1</v>
      </c>
      <c r="G729" s="2" t="s">
        <v>1736</v>
      </c>
      <c r="H729" s="2" t="s">
        <v>2013</v>
      </c>
      <c r="I729" s="2"/>
      <c r="J729" s="2" t="s">
        <v>2499</v>
      </c>
      <c r="K729" s="2" t="s">
        <v>2500</v>
      </c>
      <c r="L729" s="2" t="s">
        <v>314</v>
      </c>
    </row>
    <row r="730" spans="1:12" x14ac:dyDescent="0.25">
      <c r="A730" s="2">
        <v>178194</v>
      </c>
      <c r="B730" s="4" t="s">
        <v>29</v>
      </c>
      <c r="C730" s="7">
        <f>MATCH(B730, TPlaza[CLAVE], 0)</f>
        <v>15</v>
      </c>
      <c r="D730" s="5">
        <v>43281</v>
      </c>
      <c r="E730" s="5">
        <v>43282</v>
      </c>
      <c r="F730" s="2" t="b">
        <v>1</v>
      </c>
      <c r="G730" s="2" t="s">
        <v>1734</v>
      </c>
      <c r="H730" s="2" t="s">
        <v>1813</v>
      </c>
      <c r="I730" s="2"/>
      <c r="J730" s="2" t="s">
        <v>1646</v>
      </c>
      <c r="K730" s="2" t="s">
        <v>1645</v>
      </c>
      <c r="L730" s="2" t="s">
        <v>316</v>
      </c>
    </row>
    <row r="731" spans="1:12" x14ac:dyDescent="0.25">
      <c r="A731" s="2">
        <v>466603</v>
      </c>
      <c r="B731" s="4" t="s">
        <v>137</v>
      </c>
      <c r="C731" s="7">
        <f>MATCH(B731, TPlaza[CLAVE], 0)</f>
        <v>69</v>
      </c>
      <c r="D731" s="5">
        <v>43280</v>
      </c>
      <c r="E731" s="5">
        <v>43280</v>
      </c>
      <c r="F731" s="2" t="b">
        <v>1</v>
      </c>
      <c r="G731" s="2" t="s">
        <v>1747</v>
      </c>
      <c r="H731" s="2" t="s">
        <v>1748</v>
      </c>
      <c r="I731" s="2"/>
      <c r="J731" s="2" t="s">
        <v>1636</v>
      </c>
      <c r="K731" s="2" t="s">
        <v>1635</v>
      </c>
      <c r="L731" s="2" t="s">
        <v>376</v>
      </c>
    </row>
    <row r="732" spans="1:12" x14ac:dyDescent="0.25">
      <c r="A732" s="2">
        <v>434039</v>
      </c>
      <c r="B732" s="4" t="s">
        <v>17</v>
      </c>
      <c r="C732" s="7">
        <f>MATCH(B732, TPlaza[CLAVE], 0)</f>
        <v>9</v>
      </c>
      <c r="D732" s="5">
        <v>43283</v>
      </c>
      <c r="E732" s="5">
        <v>43283</v>
      </c>
      <c r="F732" s="2" t="b">
        <v>1</v>
      </c>
      <c r="G732" s="2" t="s">
        <v>2290</v>
      </c>
      <c r="H732" s="2" t="s">
        <v>2501</v>
      </c>
      <c r="I732" s="2"/>
      <c r="J732" s="2" t="s">
        <v>1650</v>
      </c>
      <c r="K732" s="2" t="s">
        <v>1649</v>
      </c>
      <c r="L732" s="2" t="s">
        <v>307</v>
      </c>
    </row>
    <row r="733" spans="1:12" x14ac:dyDescent="0.25">
      <c r="A733" s="2">
        <v>210154</v>
      </c>
      <c r="B733" s="4" t="s">
        <v>7</v>
      </c>
      <c r="C733" s="7">
        <f>MATCH(B733, TPlaza[CLAVE], 0)</f>
        <v>4</v>
      </c>
      <c r="D733" s="5">
        <v>43283</v>
      </c>
      <c r="E733" s="5">
        <v>43283</v>
      </c>
      <c r="F733" s="2" t="b">
        <v>1</v>
      </c>
      <c r="G733" s="2" t="s">
        <v>2290</v>
      </c>
      <c r="H733" s="2" t="s">
        <v>2501</v>
      </c>
      <c r="I733" s="2"/>
      <c r="J733" s="2" t="s">
        <v>1653</v>
      </c>
      <c r="K733" s="2" t="s">
        <v>1652</v>
      </c>
      <c r="L733" s="2" t="s">
        <v>300</v>
      </c>
    </row>
    <row r="734" spans="1:12" x14ac:dyDescent="0.25">
      <c r="A734" s="2">
        <v>502171</v>
      </c>
      <c r="B734" s="4" t="s">
        <v>61</v>
      </c>
      <c r="C734" s="7">
        <f>MATCH(B734, TPlaza[CLAVE], 0)</f>
        <v>31</v>
      </c>
      <c r="D734" s="5">
        <v>43283</v>
      </c>
      <c r="E734" s="5">
        <v>43283</v>
      </c>
      <c r="F734" s="2" t="b">
        <v>1</v>
      </c>
      <c r="G734" s="2" t="s">
        <v>2290</v>
      </c>
      <c r="H734" s="2" t="s">
        <v>2501</v>
      </c>
      <c r="I734" s="2"/>
      <c r="J734" s="2" t="s">
        <v>1656</v>
      </c>
      <c r="K734" s="2" t="s">
        <v>1655</v>
      </c>
      <c r="L734" s="2" t="s">
        <v>339</v>
      </c>
    </row>
    <row r="735" spans="1:12" x14ac:dyDescent="0.25">
      <c r="A735" s="2">
        <v>203376</v>
      </c>
      <c r="B735" s="4" t="s">
        <v>9</v>
      </c>
      <c r="C735" s="7">
        <f>MATCH(B735, TPlaza[CLAVE], 0)</f>
        <v>5</v>
      </c>
      <c r="D735" s="5">
        <v>43283</v>
      </c>
      <c r="E735" s="5">
        <v>43284</v>
      </c>
      <c r="F735" s="2" t="b">
        <v>0</v>
      </c>
      <c r="G735" s="2" t="s">
        <v>1804</v>
      </c>
      <c r="H735" s="2" t="s">
        <v>1805</v>
      </c>
      <c r="I735" s="2"/>
      <c r="J735" s="2" t="s">
        <v>2502</v>
      </c>
      <c r="K735" s="2" t="s">
        <v>2503</v>
      </c>
      <c r="L735" s="2" t="s">
        <v>304</v>
      </c>
    </row>
    <row r="736" spans="1:12" x14ac:dyDescent="0.25">
      <c r="A736" s="2">
        <v>178194</v>
      </c>
      <c r="B736" s="4" t="s">
        <v>29</v>
      </c>
      <c r="C736" s="7">
        <f>MATCH(B736, TPlaza[CLAVE], 0)</f>
        <v>15</v>
      </c>
      <c r="D736" s="5">
        <v>43283</v>
      </c>
      <c r="E736" s="5">
        <v>43283</v>
      </c>
      <c r="F736" s="2" t="b">
        <v>1</v>
      </c>
      <c r="G736" s="2" t="s">
        <v>1734</v>
      </c>
      <c r="H736" s="2" t="s">
        <v>1813</v>
      </c>
      <c r="I736" s="2"/>
      <c r="J736" s="2" t="s">
        <v>1659</v>
      </c>
      <c r="K736" s="2" t="s">
        <v>1658</v>
      </c>
      <c r="L736" s="2" t="s">
        <v>316</v>
      </c>
    </row>
    <row r="737" spans="1:12" x14ac:dyDescent="0.25">
      <c r="A737" s="2">
        <v>521848</v>
      </c>
      <c r="B737" s="4" t="s">
        <v>33</v>
      </c>
      <c r="C737" s="7">
        <f>MATCH(B737, TPlaza[CLAVE], 0)</f>
        <v>17</v>
      </c>
      <c r="D737" s="5">
        <v>43283</v>
      </c>
      <c r="E737" s="5">
        <v>43306</v>
      </c>
      <c r="F737" s="2" t="b">
        <v>1</v>
      </c>
      <c r="G737" s="2" t="s">
        <v>1736</v>
      </c>
      <c r="H737" s="2" t="s">
        <v>1739</v>
      </c>
      <c r="I737" s="2" t="s">
        <v>2504</v>
      </c>
      <c r="J737" s="2" t="s">
        <v>1676</v>
      </c>
      <c r="K737" s="2" t="s">
        <v>1675</v>
      </c>
      <c r="L737" s="2" t="s">
        <v>1454</v>
      </c>
    </row>
    <row r="738" spans="1:12" x14ac:dyDescent="0.25">
      <c r="A738" s="2">
        <v>178194</v>
      </c>
      <c r="B738" s="4" t="s">
        <v>29</v>
      </c>
      <c r="C738" s="7">
        <f>MATCH(B738, TPlaza[CLAVE], 0)</f>
        <v>15</v>
      </c>
      <c r="D738" s="5">
        <v>43284</v>
      </c>
      <c r="E738" s="5">
        <v>43314</v>
      </c>
      <c r="F738" s="2" t="b">
        <v>1</v>
      </c>
      <c r="G738" s="2" t="s">
        <v>1734</v>
      </c>
      <c r="H738" s="2" t="s">
        <v>1813</v>
      </c>
      <c r="I738" s="2"/>
      <c r="J738" s="2" t="s">
        <v>1689</v>
      </c>
      <c r="K738" s="2" t="s">
        <v>1688</v>
      </c>
      <c r="L738" s="2" t="s">
        <v>316</v>
      </c>
    </row>
    <row r="739" spans="1:12" x14ac:dyDescent="0.25">
      <c r="A739" s="2">
        <v>434039</v>
      </c>
      <c r="B739" s="4" t="s">
        <v>17</v>
      </c>
      <c r="C739" s="7">
        <f>MATCH(B739, TPlaza[CLAVE], 0)</f>
        <v>9</v>
      </c>
      <c r="D739" s="5">
        <v>43285</v>
      </c>
      <c r="E739" s="5">
        <v>43320</v>
      </c>
      <c r="F739" s="2" t="b">
        <v>1</v>
      </c>
      <c r="G739" s="2" t="s">
        <v>1736</v>
      </c>
      <c r="H739" s="2" t="s">
        <v>1739</v>
      </c>
      <c r="I739" s="2"/>
      <c r="J739" s="2" t="s">
        <v>1699</v>
      </c>
      <c r="K739" s="2" t="s">
        <v>1698</v>
      </c>
      <c r="L739" s="2" t="s">
        <v>307</v>
      </c>
    </row>
    <row r="740" spans="1:12" x14ac:dyDescent="0.25">
      <c r="A740" s="2">
        <v>210154</v>
      </c>
      <c r="B740" s="4" t="s">
        <v>7</v>
      </c>
      <c r="C740" s="7">
        <f>MATCH(B740, TPlaza[CLAVE], 0)</f>
        <v>4</v>
      </c>
      <c r="D740" s="5">
        <v>43284</v>
      </c>
      <c r="E740" s="5">
        <v>43284</v>
      </c>
      <c r="F740" s="2" t="b">
        <v>1</v>
      </c>
      <c r="G740" s="2" t="s">
        <v>2290</v>
      </c>
      <c r="H740" s="2" t="s">
        <v>2291</v>
      </c>
      <c r="I740" s="2"/>
      <c r="J740" s="2" t="s">
        <v>1679</v>
      </c>
      <c r="K740" s="2" t="s">
        <v>1678</v>
      </c>
      <c r="L740" s="2" t="s">
        <v>300</v>
      </c>
    </row>
    <row r="741" spans="1:12" x14ac:dyDescent="0.25">
      <c r="A741" s="2">
        <v>307452</v>
      </c>
      <c r="B741" s="4" t="s">
        <v>17</v>
      </c>
      <c r="C741" s="7">
        <f>MATCH(B741, TPlaza[CLAVE], 0)</f>
        <v>9</v>
      </c>
      <c r="D741" s="5">
        <v>43297</v>
      </c>
      <c r="E741" s="5">
        <v>43320</v>
      </c>
      <c r="F741" s="2" t="b">
        <v>1</v>
      </c>
      <c r="G741" s="2" t="s">
        <v>1736</v>
      </c>
      <c r="H741" s="2" t="s">
        <v>1739</v>
      </c>
      <c r="I741" s="2" t="s">
        <v>2505</v>
      </c>
      <c r="J741" s="2" t="s">
        <v>1714</v>
      </c>
      <c r="K741" s="2" t="s">
        <v>1713</v>
      </c>
      <c r="L741" s="2" t="s">
        <v>313</v>
      </c>
    </row>
    <row r="742" spans="1:12" x14ac:dyDescent="0.25">
      <c r="A742" s="2">
        <v>307452</v>
      </c>
      <c r="B742" s="4" t="s">
        <v>35</v>
      </c>
      <c r="C742" s="7">
        <f>MATCH(B742, TPlaza[CLAVE], 0)</f>
        <v>18</v>
      </c>
      <c r="D742" s="5">
        <v>43284</v>
      </c>
      <c r="E742" s="5">
        <v>43289</v>
      </c>
      <c r="F742" s="2" t="b">
        <v>0</v>
      </c>
      <c r="G742" s="2" t="s">
        <v>1749</v>
      </c>
      <c r="H742" s="2" t="s">
        <v>2338</v>
      </c>
      <c r="I742" s="2"/>
      <c r="J742" s="2" t="s">
        <v>2506</v>
      </c>
      <c r="K742" s="2" t="s">
        <v>2507</v>
      </c>
      <c r="L742" s="2" t="s">
        <v>313</v>
      </c>
    </row>
    <row r="743" spans="1:12" x14ac:dyDescent="0.25">
      <c r="A743" s="2">
        <v>426226</v>
      </c>
      <c r="B743" s="4" t="s">
        <v>47</v>
      </c>
      <c r="C743" s="7">
        <f>MATCH(B743, TPlaza[CLAVE], 0)</f>
        <v>24</v>
      </c>
      <c r="D743" s="5">
        <v>43284</v>
      </c>
      <c r="E743" s="5">
        <v>43289</v>
      </c>
      <c r="F743" s="2" t="b">
        <v>1</v>
      </c>
      <c r="G743" s="2" t="s">
        <v>1749</v>
      </c>
      <c r="H743" s="2" t="s">
        <v>2338</v>
      </c>
      <c r="I743" s="2"/>
      <c r="J743" s="2" t="s">
        <v>1691</v>
      </c>
      <c r="K743" s="2" t="s">
        <v>1690</v>
      </c>
      <c r="L743" s="2" t="s">
        <v>336</v>
      </c>
    </row>
    <row r="744" spans="1:12" x14ac:dyDescent="0.25">
      <c r="A744" s="2">
        <v>210154</v>
      </c>
      <c r="B744" s="4" t="s">
        <v>7</v>
      </c>
      <c r="C744" s="7">
        <f>MATCH(B744, TPlaza[CLAVE], 0)</f>
        <v>4</v>
      </c>
      <c r="D744" s="5">
        <v>43285</v>
      </c>
      <c r="E744" s="5">
        <v>43285</v>
      </c>
      <c r="F744" s="2" t="b">
        <v>1</v>
      </c>
      <c r="G744" s="2" t="s">
        <v>2290</v>
      </c>
      <c r="H744" s="2" t="s">
        <v>2501</v>
      </c>
      <c r="I744" s="2"/>
      <c r="J744" s="2" t="s">
        <v>1681</v>
      </c>
      <c r="K744" s="2" t="s">
        <v>1680</v>
      </c>
      <c r="L744" s="2" t="s">
        <v>300</v>
      </c>
    </row>
    <row r="745" spans="1:12" x14ac:dyDescent="0.25">
      <c r="A745" s="2">
        <v>203376</v>
      </c>
      <c r="B745" s="4" t="s">
        <v>9</v>
      </c>
      <c r="C745" s="7">
        <f>MATCH(B745, TPlaza[CLAVE], 0)</f>
        <v>5</v>
      </c>
      <c r="D745" s="5">
        <v>43285</v>
      </c>
      <c r="E745" s="5">
        <v>43285</v>
      </c>
      <c r="F745" s="2" t="b">
        <v>0</v>
      </c>
      <c r="G745" s="2" t="s">
        <v>1804</v>
      </c>
      <c r="H745" s="2" t="s">
        <v>2016</v>
      </c>
      <c r="I745" s="2"/>
      <c r="J745" s="2" t="s">
        <v>2508</v>
      </c>
      <c r="K745" s="2" t="s">
        <v>2509</v>
      </c>
      <c r="L745" s="2" t="s">
        <v>304</v>
      </c>
    </row>
    <row r="746" spans="1:12" x14ac:dyDescent="0.25">
      <c r="A746" s="2">
        <v>318478</v>
      </c>
      <c r="B746" s="4"/>
      <c r="C746" s="7" t="e">
        <f>MATCH(B746, TPlaza[CLAVE], 0)</f>
        <v>#N/A</v>
      </c>
      <c r="D746" s="5">
        <v>43282</v>
      </c>
      <c r="E746" s="5">
        <v>43310</v>
      </c>
      <c r="F746" s="2" t="b">
        <v>1</v>
      </c>
      <c r="G746" s="2" t="s">
        <v>1736</v>
      </c>
      <c r="H746" s="2" t="s">
        <v>1739</v>
      </c>
      <c r="I746" s="2"/>
      <c r="J746" s="2" t="s">
        <v>2510</v>
      </c>
      <c r="K746" s="2" t="s">
        <v>2511</v>
      </c>
      <c r="L746" s="2" t="s">
        <v>355</v>
      </c>
    </row>
    <row r="747" spans="1:12" x14ac:dyDescent="0.25">
      <c r="A747" s="2">
        <v>542634</v>
      </c>
      <c r="B747" s="4" t="s">
        <v>141</v>
      </c>
      <c r="C747" s="7">
        <f>MATCH(B747, TPlaza[CLAVE], 0)</f>
        <v>71</v>
      </c>
      <c r="D747" s="5">
        <v>43283</v>
      </c>
      <c r="E747" s="5">
        <v>43283</v>
      </c>
      <c r="F747" s="2" t="b">
        <v>1</v>
      </c>
      <c r="G747" s="2" t="s">
        <v>1747</v>
      </c>
      <c r="H747" s="2" t="s">
        <v>1748</v>
      </c>
      <c r="I747" s="2"/>
      <c r="J747" s="2" t="s">
        <v>1683</v>
      </c>
      <c r="K747" s="2" t="s">
        <v>1682</v>
      </c>
      <c r="L747" s="2" t="s">
        <v>358</v>
      </c>
    </row>
    <row r="748" spans="1:12" x14ac:dyDescent="0.25">
      <c r="A748" s="2">
        <v>582776</v>
      </c>
      <c r="B748" s="4" t="s">
        <v>67</v>
      </c>
      <c r="C748" s="7">
        <f>MATCH(B748, TPlaza[CLAVE], 0)</f>
        <v>34</v>
      </c>
      <c r="D748" s="5">
        <v>43286</v>
      </c>
      <c r="E748" s="5">
        <v>43286</v>
      </c>
      <c r="F748" s="2" t="b">
        <v>0</v>
      </c>
      <c r="G748" s="2" t="s">
        <v>1747</v>
      </c>
      <c r="H748" s="2" t="s">
        <v>1748</v>
      </c>
      <c r="I748" s="2"/>
      <c r="J748" s="2" t="s">
        <v>2512</v>
      </c>
      <c r="K748" s="2" t="s">
        <v>2513</v>
      </c>
      <c r="L748" s="2" t="s">
        <v>340</v>
      </c>
    </row>
    <row r="749" spans="1:12" x14ac:dyDescent="0.25">
      <c r="A749" s="2">
        <v>203376</v>
      </c>
      <c r="B749" s="4" t="s">
        <v>9</v>
      </c>
      <c r="C749" s="7">
        <f>MATCH(B749, TPlaza[CLAVE], 0)</f>
        <v>5</v>
      </c>
      <c r="D749" s="5">
        <v>43286</v>
      </c>
      <c r="E749" s="5">
        <v>43287</v>
      </c>
      <c r="F749" s="2" t="b">
        <v>1</v>
      </c>
      <c r="G749" s="2" t="s">
        <v>1804</v>
      </c>
      <c r="H749" s="2" t="s">
        <v>1748</v>
      </c>
      <c r="I749" s="2"/>
      <c r="J749" s="2" t="s">
        <v>1693</v>
      </c>
      <c r="K749" s="2" t="s">
        <v>1692</v>
      </c>
      <c r="L749" s="2" t="s">
        <v>304</v>
      </c>
    </row>
    <row r="750" spans="1:12" x14ac:dyDescent="0.25">
      <c r="A750" s="2">
        <v>307452</v>
      </c>
      <c r="B750" s="4" t="s">
        <v>17</v>
      </c>
      <c r="C750" s="7">
        <f>MATCH(B750, TPlaza[CLAVE], 0)</f>
        <v>9</v>
      </c>
      <c r="D750" s="5">
        <v>43290</v>
      </c>
      <c r="E750" s="5">
        <v>43296</v>
      </c>
      <c r="F750" s="2" t="b">
        <v>0</v>
      </c>
      <c r="G750" s="2" t="s">
        <v>1749</v>
      </c>
      <c r="H750" s="2" t="s">
        <v>2210</v>
      </c>
      <c r="I750" s="2"/>
      <c r="J750" s="2" t="s">
        <v>2514</v>
      </c>
      <c r="K750" s="2" t="s">
        <v>2515</v>
      </c>
      <c r="L750" s="2" t="s">
        <v>313</v>
      </c>
    </row>
    <row r="751" spans="1:12" x14ac:dyDescent="0.25">
      <c r="A751" s="2">
        <v>426226</v>
      </c>
      <c r="B751" s="4" t="s">
        <v>47</v>
      </c>
      <c r="C751" s="7">
        <f>MATCH(B751, TPlaza[CLAVE], 0)</f>
        <v>24</v>
      </c>
      <c r="D751" s="5">
        <v>43290</v>
      </c>
      <c r="E751" s="5">
        <v>43296</v>
      </c>
      <c r="F751" s="2" t="b">
        <v>1</v>
      </c>
      <c r="G751" s="2" t="s">
        <v>1749</v>
      </c>
      <c r="H751" s="2" t="s">
        <v>2210</v>
      </c>
      <c r="I751" s="2"/>
      <c r="J751" s="2" t="s">
        <v>1697</v>
      </c>
      <c r="K751" s="2" t="s">
        <v>1696</v>
      </c>
      <c r="L751" s="2" t="s">
        <v>336</v>
      </c>
    </row>
    <row r="752" spans="1:12" x14ac:dyDescent="0.25">
      <c r="A752" s="2">
        <v>934947</v>
      </c>
      <c r="B752" s="4" t="s">
        <v>133</v>
      </c>
      <c r="C752" s="7">
        <f>MATCH(B752, TPlaza[CLAVE], 0)</f>
        <v>67</v>
      </c>
      <c r="D752" s="5">
        <v>43289</v>
      </c>
      <c r="E752" s="5">
        <v>43292</v>
      </c>
      <c r="F752" s="2" t="b">
        <v>0</v>
      </c>
      <c r="G752" s="2" t="s">
        <v>1749</v>
      </c>
      <c r="H752" s="2" t="s">
        <v>2516</v>
      </c>
      <c r="I752" s="2"/>
      <c r="J752" s="2" t="s">
        <v>2517</v>
      </c>
      <c r="K752" s="2" t="s">
        <v>2518</v>
      </c>
      <c r="L752" s="2" t="s">
        <v>352</v>
      </c>
    </row>
    <row r="753" spans="1:12" x14ac:dyDescent="0.25">
      <c r="A753" s="2">
        <v>567997</v>
      </c>
      <c r="B753" s="4" t="s">
        <v>55</v>
      </c>
      <c r="C753" s="7">
        <f>MATCH(B753, TPlaza[CLAVE], 0)</f>
        <v>28</v>
      </c>
      <c r="D753" s="5">
        <v>43289</v>
      </c>
      <c r="E753" s="5">
        <v>43292</v>
      </c>
      <c r="F753" s="2" t="b">
        <v>0</v>
      </c>
      <c r="G753" s="2" t="s">
        <v>1749</v>
      </c>
      <c r="H753" s="2" t="s">
        <v>2516</v>
      </c>
      <c r="I753" s="2"/>
      <c r="J753" s="2" t="s">
        <v>2519</v>
      </c>
      <c r="K753" s="2" t="s">
        <v>2520</v>
      </c>
      <c r="L753" s="2" t="s">
        <v>342</v>
      </c>
    </row>
    <row r="754" spans="1:12" x14ac:dyDescent="0.25">
      <c r="A754" s="2">
        <v>419041</v>
      </c>
      <c r="B754" s="4" t="s">
        <v>11</v>
      </c>
      <c r="C754" s="7">
        <f>MATCH(B754, TPlaza[CLAVE], 0)</f>
        <v>6</v>
      </c>
      <c r="D754" s="5">
        <v>43290</v>
      </c>
      <c r="E754" s="5">
        <v>43292</v>
      </c>
      <c r="F754" s="2" t="b">
        <v>0</v>
      </c>
      <c r="G754" s="2" t="s">
        <v>1749</v>
      </c>
      <c r="H754" s="2" t="s">
        <v>2521</v>
      </c>
      <c r="I754" s="2"/>
      <c r="J754" s="2" t="s">
        <v>2522</v>
      </c>
      <c r="K754" s="2" t="s">
        <v>2523</v>
      </c>
      <c r="L754" s="2" t="s">
        <v>308</v>
      </c>
    </row>
    <row r="755" spans="1:12" x14ac:dyDescent="0.25">
      <c r="A755" s="2">
        <v>582776</v>
      </c>
      <c r="B755" s="4" t="s">
        <v>67</v>
      </c>
      <c r="C755" s="7">
        <f>MATCH(B755, TPlaza[CLAVE], 0)</f>
        <v>34</v>
      </c>
      <c r="D755" s="5">
        <v>43290</v>
      </c>
      <c r="E755" s="5">
        <v>43292</v>
      </c>
      <c r="F755" s="2" t="b">
        <v>0</v>
      </c>
      <c r="G755" s="2" t="s">
        <v>1749</v>
      </c>
      <c r="H755" s="2" t="s">
        <v>2521</v>
      </c>
      <c r="I755" s="2"/>
      <c r="J755" s="2" t="s">
        <v>2524</v>
      </c>
      <c r="K755" s="2" t="s">
        <v>2525</v>
      </c>
      <c r="L755" s="2" t="s">
        <v>340</v>
      </c>
    </row>
    <row r="756" spans="1:12" x14ac:dyDescent="0.25">
      <c r="A756" s="2">
        <v>605887</v>
      </c>
      <c r="B756" s="4" t="s">
        <v>53</v>
      </c>
      <c r="C756" s="7">
        <f>MATCH(B756, TPlaza[CLAVE], 0)</f>
        <v>27</v>
      </c>
      <c r="D756" s="5">
        <v>43290</v>
      </c>
      <c r="E756" s="5">
        <v>43292</v>
      </c>
      <c r="F756" s="2" t="b">
        <v>0</v>
      </c>
      <c r="G756" s="2" t="s">
        <v>1749</v>
      </c>
      <c r="H756" s="2" t="s">
        <v>2521</v>
      </c>
      <c r="I756" s="2"/>
      <c r="J756" s="2" t="s">
        <v>2526</v>
      </c>
      <c r="K756" s="2" t="s">
        <v>2527</v>
      </c>
      <c r="L756" s="2" t="s">
        <v>584</v>
      </c>
    </row>
    <row r="757" spans="1:12" x14ac:dyDescent="0.25">
      <c r="A757" s="2">
        <v>395224</v>
      </c>
      <c r="B757" s="4" t="s">
        <v>101</v>
      </c>
      <c r="C757" s="7">
        <f>MATCH(B757, TPlaza[CLAVE], 0)</f>
        <v>51</v>
      </c>
      <c r="D757" s="5">
        <v>43290</v>
      </c>
      <c r="E757" s="5">
        <v>43325</v>
      </c>
      <c r="F757" s="2" t="b">
        <v>1</v>
      </c>
      <c r="G757" s="2" t="s">
        <v>1736</v>
      </c>
      <c r="H757" s="2" t="s">
        <v>1739</v>
      </c>
      <c r="I757" s="2"/>
      <c r="J757" s="2" t="s">
        <v>1703</v>
      </c>
      <c r="K757" s="2" t="s">
        <v>1702</v>
      </c>
      <c r="L757" s="2" t="s">
        <v>321</v>
      </c>
    </row>
    <row r="758" spans="1:12" x14ac:dyDescent="0.25">
      <c r="A758" s="2">
        <v>500095</v>
      </c>
      <c r="B758" s="4" t="s">
        <v>127</v>
      </c>
      <c r="C758" s="7">
        <f>MATCH(B758, TPlaza[CLAVE], 0)</f>
        <v>64</v>
      </c>
      <c r="D758" s="5">
        <v>43291</v>
      </c>
      <c r="E758" s="5">
        <v>43293</v>
      </c>
      <c r="F758" s="2" t="b">
        <v>0</v>
      </c>
      <c r="G758" s="2" t="s">
        <v>1749</v>
      </c>
      <c r="H758" s="2" t="s">
        <v>2405</v>
      </c>
      <c r="I758" s="2"/>
      <c r="J758" s="2" t="s">
        <v>2528</v>
      </c>
      <c r="K758" s="2" t="s">
        <v>2529</v>
      </c>
      <c r="L758" s="2" t="s">
        <v>391</v>
      </c>
    </row>
    <row r="759" spans="1:12" x14ac:dyDescent="0.25">
      <c r="A759" s="2">
        <v>386444</v>
      </c>
      <c r="B759" s="4" t="s">
        <v>103</v>
      </c>
      <c r="C759" s="7">
        <f>MATCH(B759, TPlaza[CLAVE], 0)</f>
        <v>52</v>
      </c>
      <c r="D759" s="5">
        <v>43292</v>
      </c>
      <c r="E759" s="5">
        <v>43293</v>
      </c>
      <c r="F759" s="2" t="b">
        <v>1</v>
      </c>
      <c r="G759" s="2" t="s">
        <v>1747</v>
      </c>
      <c r="H759" s="2" t="s">
        <v>1748</v>
      </c>
      <c r="I759" s="2"/>
      <c r="J759" s="2" t="s">
        <v>1707</v>
      </c>
      <c r="K759" s="2" t="s">
        <v>1706</v>
      </c>
      <c r="L759" s="2" t="s">
        <v>319</v>
      </c>
    </row>
    <row r="760" spans="1:12" x14ac:dyDescent="0.25">
      <c r="A760" s="2">
        <v>419041</v>
      </c>
      <c r="B760" s="4" t="s">
        <v>11</v>
      </c>
      <c r="C760" s="7">
        <f>MATCH(B760, TPlaza[CLAVE], 0)</f>
        <v>6</v>
      </c>
      <c r="D760" s="5">
        <v>43294</v>
      </c>
      <c r="E760" s="5">
        <v>43296</v>
      </c>
      <c r="F760" s="2" t="b">
        <v>0</v>
      </c>
      <c r="G760" s="2" t="s">
        <v>1749</v>
      </c>
      <c r="H760" s="2" t="s">
        <v>2530</v>
      </c>
      <c r="I760" s="2"/>
      <c r="J760" s="2" t="s">
        <v>2531</v>
      </c>
      <c r="K760" s="2" t="s">
        <v>2532</v>
      </c>
      <c r="L760" s="2" t="s">
        <v>308</v>
      </c>
    </row>
    <row r="761" spans="1:12" x14ac:dyDescent="0.25">
      <c r="A761" s="2">
        <v>567997</v>
      </c>
      <c r="B761" s="4" t="s">
        <v>55</v>
      </c>
      <c r="C761" s="7">
        <f>MATCH(B761, TPlaza[CLAVE], 0)</f>
        <v>28</v>
      </c>
      <c r="D761" s="5">
        <v>43294</v>
      </c>
      <c r="E761" s="5">
        <v>43296</v>
      </c>
      <c r="F761" s="2" t="b">
        <v>0</v>
      </c>
      <c r="G761" s="2" t="s">
        <v>1749</v>
      </c>
      <c r="H761" s="2" t="s">
        <v>2530</v>
      </c>
      <c r="I761" s="2"/>
      <c r="J761" s="2" t="s">
        <v>2533</v>
      </c>
      <c r="K761" s="2" t="s">
        <v>2534</v>
      </c>
      <c r="L761" s="2" t="s">
        <v>342</v>
      </c>
    </row>
    <row r="762" spans="1:12" x14ac:dyDescent="0.25">
      <c r="A762" s="2">
        <v>307452</v>
      </c>
      <c r="B762" s="4" t="s">
        <v>35</v>
      </c>
      <c r="C762" s="7">
        <f>MATCH(B762, TPlaza[CLAVE], 0)</f>
        <v>18</v>
      </c>
      <c r="D762" s="5">
        <v>43321</v>
      </c>
      <c r="E762" s="5">
        <v>43331</v>
      </c>
      <c r="F762" s="2" t="b">
        <v>1</v>
      </c>
      <c r="G762" s="2" t="s">
        <v>1736</v>
      </c>
      <c r="H762" s="2" t="s">
        <v>2013</v>
      </c>
      <c r="I762" s="2"/>
      <c r="J762" s="2" t="s">
        <v>2535</v>
      </c>
      <c r="K762" s="2" t="s">
        <v>2536</v>
      </c>
      <c r="L762" s="2" t="s">
        <v>313</v>
      </c>
    </row>
    <row r="763" spans="1:12" x14ac:dyDescent="0.25">
      <c r="A763" s="2">
        <v>242758</v>
      </c>
      <c r="B763" s="4" t="s">
        <v>89</v>
      </c>
      <c r="C763" s="7">
        <f>MATCH(B763, TPlaza[CLAVE], 0)</f>
        <v>45</v>
      </c>
      <c r="D763" s="5">
        <v>43297</v>
      </c>
      <c r="E763" s="5">
        <v>43662</v>
      </c>
      <c r="F763" s="2" t="b">
        <v>1</v>
      </c>
      <c r="G763" s="2" t="s">
        <v>2537</v>
      </c>
      <c r="H763" s="2" t="s">
        <v>2538</v>
      </c>
      <c r="I763" s="2"/>
      <c r="J763" s="2" t="s">
        <v>1711</v>
      </c>
      <c r="K763" s="2" t="s">
        <v>1710</v>
      </c>
      <c r="L763" s="2" t="s">
        <v>315</v>
      </c>
    </row>
    <row r="764" spans="1:12" x14ac:dyDescent="0.25">
      <c r="A764" s="2">
        <v>588783</v>
      </c>
      <c r="B764" s="4" t="s">
        <v>17</v>
      </c>
      <c r="C764" s="7">
        <f>MATCH(B764, TPlaza[CLAVE], 0)</f>
        <v>9</v>
      </c>
      <c r="D764" s="5">
        <v>43298</v>
      </c>
      <c r="E764" s="5">
        <v>43300</v>
      </c>
      <c r="F764" s="2" t="b">
        <v>0</v>
      </c>
      <c r="G764" s="2" t="s">
        <v>1749</v>
      </c>
      <c r="H764" s="2" t="s">
        <v>2338</v>
      </c>
      <c r="I764" s="2"/>
      <c r="J764" s="2" t="s">
        <v>2539</v>
      </c>
      <c r="K764" s="2" t="s">
        <v>2540</v>
      </c>
      <c r="L764" s="2" t="s">
        <v>375</v>
      </c>
    </row>
    <row r="765" spans="1:12" x14ac:dyDescent="0.25">
      <c r="A765" s="2">
        <v>567997</v>
      </c>
      <c r="B765" s="4" t="s">
        <v>55</v>
      </c>
      <c r="C765" s="7">
        <f>MATCH(B765, TPlaza[CLAVE], 0)</f>
        <v>28</v>
      </c>
      <c r="D765" s="5">
        <v>43298</v>
      </c>
      <c r="E765" s="5">
        <v>43300</v>
      </c>
      <c r="F765" s="2" t="b">
        <v>0</v>
      </c>
      <c r="G765" s="2" t="s">
        <v>1749</v>
      </c>
      <c r="H765" s="2" t="s">
        <v>2338</v>
      </c>
      <c r="I765" s="2"/>
      <c r="J765" s="2" t="s">
        <v>2541</v>
      </c>
      <c r="K765" s="2" t="s">
        <v>2542</v>
      </c>
      <c r="L765" s="2" t="s">
        <v>342</v>
      </c>
    </row>
    <row r="766" spans="1:12" x14ac:dyDescent="0.25">
      <c r="A766" s="2">
        <v>490746</v>
      </c>
      <c r="B766" s="4" t="s">
        <v>27</v>
      </c>
      <c r="C766" s="7">
        <f>MATCH(B766, TPlaza[CLAVE], 0)</f>
        <v>14</v>
      </c>
      <c r="D766" s="5">
        <v>43298</v>
      </c>
      <c r="E766" s="5">
        <v>43302</v>
      </c>
      <c r="F766" s="2" t="b">
        <v>0</v>
      </c>
      <c r="G766" s="2" t="s">
        <v>1749</v>
      </c>
      <c r="H766" s="2" t="s">
        <v>2210</v>
      </c>
      <c r="I766" s="2"/>
      <c r="J766" s="2" t="s">
        <v>2543</v>
      </c>
      <c r="K766" s="2" t="s">
        <v>2544</v>
      </c>
      <c r="L766" s="2" t="s">
        <v>350</v>
      </c>
    </row>
    <row r="767" spans="1:12" x14ac:dyDescent="0.25">
      <c r="A767" s="2">
        <v>502171</v>
      </c>
      <c r="B767" s="4" t="s">
        <v>61</v>
      </c>
      <c r="C767" s="7">
        <f>MATCH(B767, TPlaza[CLAVE], 0)</f>
        <v>31</v>
      </c>
      <c r="D767" s="5">
        <v>43298</v>
      </c>
      <c r="E767" s="5">
        <v>43302</v>
      </c>
      <c r="F767" s="2" t="b">
        <v>1</v>
      </c>
      <c r="G767" s="2" t="s">
        <v>1749</v>
      </c>
      <c r="H767" s="2" t="s">
        <v>2210</v>
      </c>
      <c r="I767" s="2"/>
      <c r="J767" s="2" t="s">
        <v>1720</v>
      </c>
      <c r="K767" s="2" t="s">
        <v>1719</v>
      </c>
      <c r="L767" s="2" t="s">
        <v>339</v>
      </c>
    </row>
    <row r="768" spans="1:12" x14ac:dyDescent="0.25">
      <c r="A768" s="2">
        <v>500095</v>
      </c>
      <c r="B768" s="4" t="s">
        <v>127</v>
      </c>
      <c r="C768" s="7">
        <f>MATCH(B768, TPlaza[CLAVE], 0)</f>
        <v>64</v>
      </c>
      <c r="D768" s="5">
        <v>43298</v>
      </c>
      <c r="E768" s="5">
        <v>43300</v>
      </c>
      <c r="F768" s="2" t="b">
        <v>0</v>
      </c>
      <c r="G768" s="2" t="s">
        <v>1749</v>
      </c>
      <c r="H768" s="2" t="s">
        <v>2405</v>
      </c>
      <c r="I768" s="2"/>
      <c r="J768" s="2" t="s">
        <v>2545</v>
      </c>
      <c r="K768" s="2" t="s">
        <v>2546</v>
      </c>
      <c r="L768" s="2" t="s">
        <v>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3"/>
  <sheetViews>
    <sheetView tabSelected="1" topLeftCell="A468" workbookViewId="0">
      <selection activeCell="A472" sqref="A472"/>
    </sheetView>
  </sheetViews>
  <sheetFormatPr baseColWidth="10" defaultRowHeight="15" x14ac:dyDescent="0.25"/>
  <cols>
    <col min="3" max="3" width="20.375" customWidth="1"/>
    <col min="4" max="4" width="8.125" style="8" bestFit="1" customWidth="1"/>
    <col min="5" max="5" width="8.125" style="8" customWidth="1"/>
    <col min="11" max="11" width="19.125" customWidth="1"/>
    <col min="12" max="12" width="14.75" customWidth="1"/>
    <col min="13" max="13" width="44.625" bestFit="1" customWidth="1"/>
    <col min="14" max="14" width="44.375" customWidth="1"/>
    <col min="26" max="26" width="11.875" bestFit="1" customWidth="1"/>
  </cols>
  <sheetData>
    <row r="1" spans="1:28" x14ac:dyDescent="0.25">
      <c r="A1" t="s">
        <v>196</v>
      </c>
      <c r="B1" s="2" t="s">
        <v>290</v>
      </c>
      <c r="C1" s="3" t="s">
        <v>289</v>
      </c>
      <c r="D1" s="3" t="s">
        <v>1723</v>
      </c>
      <c r="E1" s="3" t="s">
        <v>2547</v>
      </c>
      <c r="F1" s="2" t="s">
        <v>1724</v>
      </c>
      <c r="G1" s="2" t="s">
        <v>1725</v>
      </c>
      <c r="H1" s="2" t="s">
        <v>2548</v>
      </c>
      <c r="I1" s="2" t="s">
        <v>1726</v>
      </c>
      <c r="J1" s="2" t="s">
        <v>197</v>
      </c>
      <c r="K1" s="2" t="s">
        <v>1727</v>
      </c>
      <c r="L1" s="2" t="s">
        <v>293</v>
      </c>
      <c r="M1" s="2" t="s">
        <v>1728</v>
      </c>
      <c r="N1" s="2" t="s">
        <v>1729</v>
      </c>
      <c r="O1" s="2" t="s">
        <v>295</v>
      </c>
      <c r="T1" t="s">
        <v>2549</v>
      </c>
      <c r="U1" t="s">
        <v>2550</v>
      </c>
      <c r="V1" t="s">
        <v>2560</v>
      </c>
      <c r="W1" t="s">
        <v>2552</v>
      </c>
      <c r="X1" t="s">
        <v>2553</v>
      </c>
      <c r="Y1" t="s">
        <v>2562</v>
      </c>
      <c r="Z1" t="s">
        <v>2563</v>
      </c>
      <c r="AA1" t="s">
        <v>2558</v>
      </c>
      <c r="AB1" t="s">
        <v>2564</v>
      </c>
    </row>
    <row r="2" spans="1:28" x14ac:dyDescent="0.25">
      <c r="A2">
        <v>1</v>
      </c>
      <c r="B2" s="2">
        <v>150851</v>
      </c>
      <c r="C2" s="4" t="s">
        <v>1</v>
      </c>
      <c r="D2" s="7">
        <f>MATCH(C2, TPlaza[CLAVE], 0)</f>
        <v>1</v>
      </c>
      <c r="E2" s="7">
        <v>1</v>
      </c>
      <c r="F2" s="5">
        <v>42736</v>
      </c>
      <c r="G2" s="5">
        <v>43051</v>
      </c>
      <c r="H2" s="5"/>
      <c r="I2" s="2" t="b">
        <v>1</v>
      </c>
      <c r="J2" s="2" t="s">
        <v>1730</v>
      </c>
      <c r="K2" s="2" t="s">
        <v>1731</v>
      </c>
      <c r="L2" s="2"/>
      <c r="M2" s="2" t="s">
        <v>345</v>
      </c>
      <c r="N2" s="2" t="s">
        <v>344</v>
      </c>
      <c r="O2" s="2" t="s">
        <v>299</v>
      </c>
      <c r="T2">
        <f>B2</f>
        <v>150851</v>
      </c>
      <c r="U2">
        <f>MATCH(C2, TPlaza[CLAVE], 0)</f>
        <v>1</v>
      </c>
      <c r="V2" t="str">
        <f>J2</f>
        <v>COS</v>
      </c>
      <c r="W2" s="10">
        <f>F2</f>
        <v>42736</v>
      </c>
      <c r="X2" s="10">
        <f>G2</f>
        <v>43051</v>
      </c>
      <c r="Z2" t="b">
        <f>I2</f>
        <v>1</v>
      </c>
      <c r="AA2" t="str">
        <f>IF(L2="", "", L2)</f>
        <v/>
      </c>
      <c r="AB2" t="str">
        <f>IF(K2="", "", K2)</f>
        <v>COMISION SINDICAL</v>
      </c>
    </row>
    <row r="3" spans="1:28" x14ac:dyDescent="0.25">
      <c r="A3">
        <v>2</v>
      </c>
      <c r="B3" s="2">
        <v>200953</v>
      </c>
      <c r="C3" s="4" t="s">
        <v>1</v>
      </c>
      <c r="D3" s="7">
        <f>MATCH(C3, TPlaza[CLAVE], 0)</f>
        <v>1</v>
      </c>
      <c r="E3" s="7">
        <v>2</v>
      </c>
      <c r="F3" s="5">
        <v>42905</v>
      </c>
      <c r="G3" s="5">
        <v>42910</v>
      </c>
      <c r="H3" s="5"/>
      <c r="I3" s="2" t="b">
        <v>1</v>
      </c>
      <c r="J3" s="2" t="s">
        <v>1732</v>
      </c>
      <c r="K3" s="2" t="s">
        <v>1733</v>
      </c>
      <c r="L3" s="2"/>
      <c r="M3" s="2" t="s">
        <v>347</v>
      </c>
      <c r="N3" s="2" t="s">
        <v>346</v>
      </c>
      <c r="O3" s="2" t="s">
        <v>302</v>
      </c>
      <c r="T3">
        <f t="shared" ref="T3:T66" si="0">B3</f>
        <v>200953</v>
      </c>
      <c r="U3">
        <f>MATCH(C3, TPlaza[CLAVE], 0)</f>
        <v>1</v>
      </c>
      <c r="V3" t="str">
        <f t="shared" ref="V3:V66" si="1">J3</f>
        <v>CAC</v>
      </c>
      <c r="W3" s="10">
        <f t="shared" ref="W3:W66" si="2">F3</f>
        <v>42905</v>
      </c>
      <c r="X3" s="10">
        <f t="shared" ref="X3:X66" si="3">G3</f>
        <v>42910</v>
      </c>
      <c r="Z3" t="b">
        <f t="shared" ref="Z3:Z66" si="4">I3</f>
        <v>1</v>
      </c>
      <c r="AA3" t="str">
        <f t="shared" ref="AA3:AA66" si="5">IF(L3="", "", L3)</f>
        <v/>
      </c>
      <c r="AB3" t="str">
        <f t="shared" ref="AB3:AB66" si="6">IF(K3="", "", K3)</f>
        <v>CURSO DE CAPACITACION</v>
      </c>
    </row>
    <row r="4" spans="1:28" x14ac:dyDescent="0.25">
      <c r="A4">
        <v>3</v>
      </c>
      <c r="B4" s="2">
        <v>434039</v>
      </c>
      <c r="C4" s="4" t="s">
        <v>11</v>
      </c>
      <c r="D4" s="7">
        <f>MATCH(C4, TPlaza[CLAVE], 0)</f>
        <v>6</v>
      </c>
      <c r="E4" s="7">
        <v>3</v>
      </c>
      <c r="F4" s="5">
        <v>42891</v>
      </c>
      <c r="G4" s="5">
        <v>42918</v>
      </c>
      <c r="H4" s="5"/>
      <c r="I4" s="2" t="b">
        <v>1</v>
      </c>
      <c r="J4" s="2">
        <v>104</v>
      </c>
      <c r="K4" s="2" t="s">
        <v>1735</v>
      </c>
      <c r="L4" s="2"/>
      <c r="M4" s="2" t="s">
        <v>360</v>
      </c>
      <c r="N4" s="2" t="s">
        <v>359</v>
      </c>
      <c r="O4" s="2" t="s">
        <v>307</v>
      </c>
      <c r="T4">
        <f t="shared" si="0"/>
        <v>434039</v>
      </c>
      <c r="U4">
        <f>MATCH(C4, TPlaza[CLAVE], 0)</f>
        <v>6</v>
      </c>
      <c r="V4">
        <f t="shared" si="1"/>
        <v>104</v>
      </c>
      <c r="W4" s="10">
        <f t="shared" si="2"/>
        <v>42891</v>
      </c>
      <c r="X4" s="10">
        <f t="shared" si="3"/>
        <v>42918</v>
      </c>
      <c r="Z4" t="b">
        <f t="shared" si="4"/>
        <v>1</v>
      </c>
      <c r="AA4" t="str">
        <f t="shared" si="5"/>
        <v/>
      </c>
      <c r="AB4" t="str">
        <f t="shared" si="6"/>
        <v>INCAPACIDAD</v>
      </c>
    </row>
    <row r="5" spans="1:28" x14ac:dyDescent="0.25">
      <c r="A5">
        <v>4</v>
      </c>
      <c r="B5" s="2">
        <v>419041</v>
      </c>
      <c r="C5" s="4" t="s">
        <v>17</v>
      </c>
      <c r="D5" s="7">
        <f>MATCH(C5, TPlaza[CLAVE], 0)</f>
        <v>9</v>
      </c>
      <c r="E5" s="7">
        <v>4</v>
      </c>
      <c r="F5" s="5">
        <v>42893</v>
      </c>
      <c r="G5" s="5">
        <v>42927</v>
      </c>
      <c r="H5" s="5"/>
      <c r="I5" s="2" t="b">
        <v>1</v>
      </c>
      <c r="J5" s="2" t="s">
        <v>1736</v>
      </c>
      <c r="K5" s="2" t="s">
        <v>1737</v>
      </c>
      <c r="L5" s="2" t="s">
        <v>1738</v>
      </c>
      <c r="M5" s="2" t="s">
        <v>362</v>
      </c>
      <c r="N5" s="2" t="s">
        <v>361</v>
      </c>
      <c r="O5" s="2" t="s">
        <v>308</v>
      </c>
      <c r="T5">
        <f t="shared" si="0"/>
        <v>419041</v>
      </c>
      <c r="U5">
        <f>MATCH(C5, TPlaza[CLAVE], 0)</f>
        <v>9</v>
      </c>
      <c r="V5" t="str">
        <f t="shared" si="1"/>
        <v>VAO</v>
      </c>
      <c r="W5" s="10">
        <f t="shared" si="2"/>
        <v>42893</v>
      </c>
      <c r="X5" s="10">
        <f t="shared" si="3"/>
        <v>42927</v>
      </c>
      <c r="Z5" t="b">
        <f t="shared" si="4"/>
        <v>1</v>
      </c>
      <c r="AA5" t="str">
        <f t="shared" si="5"/>
        <v>12-12 F-05637014</v>
      </c>
      <c r="AB5" t="str">
        <f t="shared" si="6"/>
        <v>VACACIONES SEG. 12-12 FOLIO 05637014</v>
      </c>
    </row>
    <row r="6" spans="1:28" x14ac:dyDescent="0.25">
      <c r="A6">
        <v>5</v>
      </c>
      <c r="B6" s="2">
        <v>633190</v>
      </c>
      <c r="C6" s="4" t="s">
        <v>19</v>
      </c>
      <c r="D6" s="7">
        <f>MATCH(C6, TPlaza[CLAVE], 0)</f>
        <v>10</v>
      </c>
      <c r="E6" s="7">
        <v>5</v>
      </c>
      <c r="F6" s="5">
        <v>42896</v>
      </c>
      <c r="G6" s="5">
        <v>42930</v>
      </c>
      <c r="H6" s="5"/>
      <c r="I6" s="2" t="b">
        <v>1</v>
      </c>
      <c r="J6" s="2" t="s">
        <v>1736</v>
      </c>
      <c r="K6" s="2" t="s">
        <v>1739</v>
      </c>
      <c r="L6" s="2" t="s">
        <v>1740</v>
      </c>
      <c r="M6" s="2" t="s">
        <v>364</v>
      </c>
      <c r="N6" s="2" t="s">
        <v>363</v>
      </c>
      <c r="O6" s="2" t="s">
        <v>305</v>
      </c>
      <c r="T6">
        <f t="shared" si="0"/>
        <v>633190</v>
      </c>
      <c r="U6">
        <f>MATCH(C6, TPlaza[CLAVE], 0)</f>
        <v>10</v>
      </c>
      <c r="V6" t="str">
        <f t="shared" si="1"/>
        <v>VAO</v>
      </c>
      <c r="W6" s="10">
        <f t="shared" si="2"/>
        <v>42896</v>
      </c>
      <c r="X6" s="10">
        <f t="shared" si="3"/>
        <v>42930</v>
      </c>
      <c r="Z6" t="b">
        <f t="shared" si="4"/>
        <v>1</v>
      </c>
      <c r="AA6" t="str">
        <f t="shared" si="5"/>
        <v>12-59 10021 DEL 09-06-2017</v>
      </c>
      <c r="AB6" t="str">
        <f t="shared" si="6"/>
        <v>VACACIONES</v>
      </c>
    </row>
    <row r="7" spans="1:28" x14ac:dyDescent="0.25">
      <c r="A7">
        <v>6</v>
      </c>
      <c r="B7" s="2">
        <v>511424</v>
      </c>
      <c r="C7" s="4" t="s">
        <v>35</v>
      </c>
      <c r="D7" s="7">
        <f>MATCH(C7, TPlaza[CLAVE], 0)</f>
        <v>18</v>
      </c>
      <c r="E7" s="7">
        <v>6</v>
      </c>
      <c r="F7" s="5">
        <v>42898</v>
      </c>
      <c r="G7" s="5">
        <v>42921</v>
      </c>
      <c r="H7" s="5"/>
      <c r="I7" s="2" t="b">
        <v>1</v>
      </c>
      <c r="J7" s="2" t="s">
        <v>1736</v>
      </c>
      <c r="K7" s="2" t="s">
        <v>1739</v>
      </c>
      <c r="L7" s="2" t="s">
        <v>1741</v>
      </c>
      <c r="M7" s="2" t="s">
        <v>1742</v>
      </c>
      <c r="N7" s="2" t="s">
        <v>1743</v>
      </c>
      <c r="O7" s="2" t="s">
        <v>365</v>
      </c>
      <c r="T7">
        <f t="shared" si="0"/>
        <v>511424</v>
      </c>
      <c r="U7">
        <f>MATCH(C7, TPlaza[CLAVE], 0)</f>
        <v>18</v>
      </c>
      <c r="V7" t="str">
        <f t="shared" si="1"/>
        <v>VAO</v>
      </c>
      <c r="W7" s="10">
        <f t="shared" si="2"/>
        <v>42898</v>
      </c>
      <c r="X7" s="10">
        <f t="shared" si="3"/>
        <v>42921</v>
      </c>
      <c r="Z7" t="b">
        <f t="shared" si="4"/>
        <v>1</v>
      </c>
      <c r="AA7" t="str">
        <f t="shared" si="5"/>
        <v>12-1 05660566</v>
      </c>
      <c r="AB7" t="str">
        <f t="shared" si="6"/>
        <v>VACACIONES</v>
      </c>
    </row>
    <row r="8" spans="1:28" x14ac:dyDescent="0.25">
      <c r="A8">
        <v>7</v>
      </c>
      <c r="B8" s="2">
        <v>204126</v>
      </c>
      <c r="C8" s="4" t="s">
        <v>15</v>
      </c>
      <c r="D8" s="7">
        <f>MATCH(C8, TPlaza[CLAVE], 0)</f>
        <v>8</v>
      </c>
      <c r="E8" s="7">
        <v>7</v>
      </c>
      <c r="F8" s="5">
        <v>42905</v>
      </c>
      <c r="G8" s="5">
        <v>42932</v>
      </c>
      <c r="H8" s="5"/>
      <c r="I8" s="2" t="b">
        <v>1</v>
      </c>
      <c r="J8" s="2" t="s">
        <v>1732</v>
      </c>
      <c r="K8" s="2" t="s">
        <v>1744</v>
      </c>
      <c r="L8" s="2" t="s">
        <v>1745</v>
      </c>
      <c r="M8" s="2" t="s">
        <v>389</v>
      </c>
      <c r="N8" s="2" t="s">
        <v>388</v>
      </c>
      <c r="O8" s="2" t="s">
        <v>303</v>
      </c>
      <c r="T8">
        <f t="shared" si="0"/>
        <v>204126</v>
      </c>
      <c r="U8">
        <f>MATCH(C8, TPlaza[CLAVE], 0)</f>
        <v>8</v>
      </c>
      <c r="V8" t="str">
        <f t="shared" si="1"/>
        <v>CAC</v>
      </c>
      <c r="W8" s="10">
        <f t="shared" si="2"/>
        <v>42905</v>
      </c>
      <c r="X8" s="10">
        <f t="shared" si="3"/>
        <v>42932</v>
      </c>
      <c r="Z8" t="b">
        <f t="shared" si="4"/>
        <v>1</v>
      </c>
      <c r="AA8" t="str">
        <f t="shared" si="5"/>
        <v>INST. CAPAC. OPERADOR ESP. EQ. MEC. GRUA 12-12 5674156/17</v>
      </c>
      <c r="AB8" t="str">
        <f t="shared" si="6"/>
        <v>INSTRUCTOR DE CURSO</v>
      </c>
    </row>
    <row r="9" spans="1:28" x14ac:dyDescent="0.25">
      <c r="A9">
        <v>8</v>
      </c>
      <c r="B9" s="2">
        <v>582776</v>
      </c>
      <c r="C9" s="4" t="s">
        <v>67</v>
      </c>
      <c r="D9" s="7">
        <f>MATCH(C9, TPlaza[CLAVE], 0)</f>
        <v>34</v>
      </c>
      <c r="E9" s="7">
        <v>8</v>
      </c>
      <c r="F9" s="5">
        <v>42905</v>
      </c>
      <c r="G9" s="5">
        <v>42932</v>
      </c>
      <c r="H9" s="5"/>
      <c r="I9" s="2" t="b">
        <v>1</v>
      </c>
      <c r="J9" s="2" t="s">
        <v>1732</v>
      </c>
      <c r="K9" s="2" t="s">
        <v>1733</v>
      </c>
      <c r="L9" s="2" t="s">
        <v>1746</v>
      </c>
      <c r="M9" s="2" t="s">
        <v>368</v>
      </c>
      <c r="N9" s="2" t="s">
        <v>367</v>
      </c>
      <c r="O9" s="2" t="s">
        <v>340</v>
      </c>
      <c r="T9">
        <f t="shared" si="0"/>
        <v>582776</v>
      </c>
      <c r="U9">
        <f>MATCH(C9, TPlaza[CLAVE], 0)</f>
        <v>34</v>
      </c>
      <c r="V9" t="str">
        <f t="shared" si="1"/>
        <v>CAC</v>
      </c>
      <c r="W9" s="10">
        <f t="shared" si="2"/>
        <v>42905</v>
      </c>
      <c r="X9" s="10">
        <f t="shared" si="3"/>
        <v>42932</v>
      </c>
      <c r="Z9" t="b">
        <f t="shared" si="4"/>
        <v>1</v>
      </c>
      <c r="AA9" t="str">
        <f t="shared" si="5"/>
        <v>CURSO MODULAR CAP. OP ESP. EQ. MEC. GRUA</v>
      </c>
      <c r="AB9" t="str">
        <f t="shared" si="6"/>
        <v>CURSO DE CAPACITACION</v>
      </c>
    </row>
    <row r="10" spans="1:28" x14ac:dyDescent="0.25">
      <c r="A10">
        <v>9</v>
      </c>
      <c r="B10" s="2">
        <v>333892</v>
      </c>
      <c r="C10" s="4" t="s">
        <v>21</v>
      </c>
      <c r="D10" s="7">
        <f>MATCH(C10, TPlaza[CLAVE], 0)</f>
        <v>11</v>
      </c>
      <c r="E10" s="7">
        <v>9</v>
      </c>
      <c r="F10" s="5">
        <v>42905</v>
      </c>
      <c r="G10" s="5">
        <v>42932</v>
      </c>
      <c r="H10" s="5"/>
      <c r="I10" s="2" t="b">
        <v>1</v>
      </c>
      <c r="J10" s="2" t="s">
        <v>1732</v>
      </c>
      <c r="K10" s="2" t="s">
        <v>1733</v>
      </c>
      <c r="L10" s="2"/>
      <c r="M10" s="2" t="s">
        <v>371</v>
      </c>
      <c r="N10" s="2" t="s">
        <v>370</v>
      </c>
      <c r="O10" s="2" t="s">
        <v>312</v>
      </c>
      <c r="T10">
        <f t="shared" si="0"/>
        <v>333892</v>
      </c>
      <c r="U10">
        <f>MATCH(C10, TPlaza[CLAVE], 0)</f>
        <v>11</v>
      </c>
      <c r="V10" t="str">
        <f t="shared" si="1"/>
        <v>CAC</v>
      </c>
      <c r="W10" s="10">
        <f t="shared" si="2"/>
        <v>42905</v>
      </c>
      <c r="X10" s="10">
        <f t="shared" si="3"/>
        <v>42932</v>
      </c>
      <c r="Z10" t="b">
        <f t="shared" si="4"/>
        <v>1</v>
      </c>
      <c r="AA10" t="str">
        <f t="shared" si="5"/>
        <v/>
      </c>
      <c r="AB10" t="str">
        <f t="shared" si="6"/>
        <v>CURSO DE CAPACITACION</v>
      </c>
    </row>
    <row r="11" spans="1:28" x14ac:dyDescent="0.25">
      <c r="A11">
        <v>10</v>
      </c>
      <c r="B11" s="2">
        <v>203376</v>
      </c>
      <c r="C11" s="4" t="s">
        <v>13</v>
      </c>
      <c r="D11" s="7">
        <f>MATCH(C11, TPlaza[CLAVE], 0)</f>
        <v>7</v>
      </c>
      <c r="E11" s="7">
        <v>10</v>
      </c>
      <c r="F11" s="5">
        <v>42905</v>
      </c>
      <c r="G11" s="5">
        <v>42932</v>
      </c>
      <c r="H11" s="5"/>
      <c r="I11" s="2" t="b">
        <v>1</v>
      </c>
      <c r="J11" s="2" t="s">
        <v>1732</v>
      </c>
      <c r="K11" s="2" t="s">
        <v>1733</v>
      </c>
      <c r="L11" s="2"/>
      <c r="M11" s="2" t="s">
        <v>374</v>
      </c>
      <c r="N11" s="2" t="s">
        <v>373</v>
      </c>
      <c r="O11" s="2" t="s">
        <v>304</v>
      </c>
      <c r="T11">
        <f t="shared" si="0"/>
        <v>203376</v>
      </c>
      <c r="U11">
        <f>MATCH(C11, TPlaza[CLAVE], 0)</f>
        <v>7</v>
      </c>
      <c r="V11" t="str">
        <f t="shared" si="1"/>
        <v>CAC</v>
      </c>
      <c r="W11" s="10">
        <f t="shared" si="2"/>
        <v>42905</v>
      </c>
      <c r="X11" s="10">
        <f t="shared" si="3"/>
        <v>42932</v>
      </c>
      <c r="Z11" t="b">
        <f t="shared" si="4"/>
        <v>1</v>
      </c>
      <c r="AA11" t="str">
        <f t="shared" si="5"/>
        <v/>
      </c>
      <c r="AB11" t="str">
        <f t="shared" si="6"/>
        <v>CURSO DE CAPACITACION</v>
      </c>
    </row>
    <row r="12" spans="1:28" x14ac:dyDescent="0.25">
      <c r="A12">
        <v>11</v>
      </c>
      <c r="B12" s="2">
        <v>313919</v>
      </c>
      <c r="C12" s="4" t="s">
        <v>11</v>
      </c>
      <c r="D12" s="7">
        <f>MATCH(C12, TPlaza[CLAVE], 0)</f>
        <v>6</v>
      </c>
      <c r="E12" s="7">
        <v>11</v>
      </c>
      <c r="F12" s="5">
        <v>42912</v>
      </c>
      <c r="G12" s="5">
        <v>42912</v>
      </c>
      <c r="H12" s="5"/>
      <c r="I12" s="2" t="b">
        <v>1</v>
      </c>
      <c r="J12" s="2">
        <v>150</v>
      </c>
      <c r="K12" s="2" t="s">
        <v>1748</v>
      </c>
      <c r="L12" s="2"/>
      <c r="M12" s="2" t="s">
        <v>378</v>
      </c>
      <c r="N12" s="2" t="s">
        <v>377</v>
      </c>
      <c r="O12" s="2" t="s">
        <v>317</v>
      </c>
      <c r="T12">
        <f t="shared" si="0"/>
        <v>313919</v>
      </c>
      <c r="U12">
        <f>MATCH(C12, TPlaza[CLAVE], 0)</f>
        <v>6</v>
      </c>
      <c r="V12">
        <f t="shared" si="1"/>
        <v>150</v>
      </c>
      <c r="W12" s="10">
        <f t="shared" si="2"/>
        <v>42912</v>
      </c>
      <c r="X12" s="10">
        <f t="shared" si="3"/>
        <v>42912</v>
      </c>
      <c r="Z12" t="b">
        <f t="shared" si="4"/>
        <v>1</v>
      </c>
      <c r="AA12" t="str">
        <f t="shared" si="5"/>
        <v/>
      </c>
      <c r="AB12" t="str">
        <f t="shared" si="6"/>
        <v>PERMISO ECONOMICO</v>
      </c>
    </row>
    <row r="13" spans="1:28" x14ac:dyDescent="0.25">
      <c r="A13">
        <v>12</v>
      </c>
      <c r="B13" s="2">
        <v>307452</v>
      </c>
      <c r="C13" s="4" t="s">
        <v>17</v>
      </c>
      <c r="D13" s="7">
        <f>MATCH(C13, TPlaza[CLAVE], 0)</f>
        <v>9</v>
      </c>
      <c r="E13" s="7">
        <v>12</v>
      </c>
      <c r="F13" s="5">
        <v>42911</v>
      </c>
      <c r="G13" s="5">
        <v>42917</v>
      </c>
      <c r="H13" s="5"/>
      <c r="I13" s="2" t="b">
        <v>1</v>
      </c>
      <c r="J13" s="2" t="s">
        <v>1749</v>
      </c>
      <c r="K13" s="2" t="s">
        <v>1750</v>
      </c>
      <c r="L13" s="2"/>
      <c r="M13" s="2" t="s">
        <v>381</v>
      </c>
      <c r="N13" s="2" t="s">
        <v>380</v>
      </c>
      <c r="O13" s="2" t="s">
        <v>313</v>
      </c>
      <c r="T13">
        <f t="shared" si="0"/>
        <v>307452</v>
      </c>
      <c r="U13">
        <f>MATCH(C13, TPlaza[CLAVE], 0)</f>
        <v>9</v>
      </c>
      <c r="V13" t="str">
        <f t="shared" si="1"/>
        <v>COA</v>
      </c>
      <c r="W13" s="10">
        <f t="shared" si="2"/>
        <v>42911</v>
      </c>
      <c r="X13" s="10">
        <f t="shared" si="3"/>
        <v>42917</v>
      </c>
      <c r="Z13" t="b">
        <f t="shared" si="4"/>
        <v>1</v>
      </c>
      <c r="AA13" t="str">
        <f t="shared" si="5"/>
        <v/>
      </c>
      <c r="AB13" t="str">
        <f t="shared" si="6"/>
        <v>COMISION A SAN MARTIN TEXMELUCAN</v>
      </c>
    </row>
    <row r="14" spans="1:28" x14ac:dyDescent="0.25">
      <c r="A14">
        <v>13</v>
      </c>
      <c r="B14" s="2">
        <v>539767</v>
      </c>
      <c r="C14" s="4" t="s">
        <v>55</v>
      </c>
      <c r="D14" s="7">
        <f>MATCH(C14, TPlaza[CLAVE], 0)</f>
        <v>28</v>
      </c>
      <c r="E14" s="7">
        <v>13</v>
      </c>
      <c r="F14" s="5">
        <v>42911</v>
      </c>
      <c r="G14" s="5">
        <v>42917</v>
      </c>
      <c r="H14" s="5"/>
      <c r="I14" s="2" t="b">
        <v>1</v>
      </c>
      <c r="J14" s="2" t="s">
        <v>1749</v>
      </c>
      <c r="K14" s="2" t="s">
        <v>1750</v>
      </c>
      <c r="L14" s="2"/>
      <c r="M14" s="2" t="s">
        <v>400</v>
      </c>
      <c r="N14" s="2" t="s">
        <v>399</v>
      </c>
      <c r="O14" s="2" t="s">
        <v>341</v>
      </c>
      <c r="T14">
        <f t="shared" si="0"/>
        <v>539767</v>
      </c>
      <c r="U14">
        <f>MATCH(C14, TPlaza[CLAVE], 0)</f>
        <v>28</v>
      </c>
      <c r="V14" t="str">
        <f t="shared" si="1"/>
        <v>COA</v>
      </c>
      <c r="W14" s="10">
        <f t="shared" si="2"/>
        <v>42911</v>
      </c>
      <c r="X14" s="10">
        <f t="shared" si="3"/>
        <v>42917</v>
      </c>
      <c r="Z14" t="b">
        <f t="shared" si="4"/>
        <v>1</v>
      </c>
      <c r="AA14" t="str">
        <f t="shared" si="5"/>
        <v/>
      </c>
      <c r="AB14" t="str">
        <f t="shared" si="6"/>
        <v>COMISION A SAN MARTIN TEXMELUCAN</v>
      </c>
    </row>
    <row r="15" spans="1:28" x14ac:dyDescent="0.25">
      <c r="A15">
        <v>14</v>
      </c>
      <c r="B15" s="2">
        <v>452405</v>
      </c>
      <c r="C15" s="4" t="s">
        <v>131</v>
      </c>
      <c r="D15" s="7">
        <f>MATCH(C15, TPlaza[CLAVE], 0)</f>
        <v>66</v>
      </c>
      <c r="E15" s="7">
        <v>14</v>
      </c>
      <c r="F15" s="5">
        <v>42912</v>
      </c>
      <c r="G15" s="5">
        <v>42921</v>
      </c>
      <c r="H15" s="5"/>
      <c r="I15" s="2" t="b">
        <v>1</v>
      </c>
      <c r="J15" s="2" t="s">
        <v>1736</v>
      </c>
      <c r="K15" s="2" t="s">
        <v>1751</v>
      </c>
      <c r="L15" s="2"/>
      <c r="M15" s="2" t="s">
        <v>396</v>
      </c>
      <c r="N15" s="2" t="s">
        <v>395</v>
      </c>
      <c r="O15" s="2" t="s">
        <v>386</v>
      </c>
      <c r="T15">
        <f t="shared" si="0"/>
        <v>452405</v>
      </c>
      <c r="U15">
        <f>MATCH(C15, TPlaza[CLAVE], 0)</f>
        <v>66</v>
      </c>
      <c r="V15" t="str">
        <f t="shared" si="1"/>
        <v>VAO</v>
      </c>
      <c r="W15" s="10">
        <f t="shared" si="2"/>
        <v>42912</v>
      </c>
      <c r="X15" s="10">
        <f t="shared" si="3"/>
        <v>42921</v>
      </c>
      <c r="Z15" t="b">
        <f t="shared" si="4"/>
        <v>1</v>
      </c>
      <c r="AA15" t="str">
        <f t="shared" si="5"/>
        <v/>
      </c>
      <c r="AB15" t="str">
        <f t="shared" si="6"/>
        <v>VACACIONES POSPUESTAS</v>
      </c>
    </row>
    <row r="16" spans="1:28" x14ac:dyDescent="0.25">
      <c r="A16">
        <v>15</v>
      </c>
      <c r="B16" s="2">
        <v>426226</v>
      </c>
      <c r="C16" s="4" t="s">
        <v>47</v>
      </c>
      <c r="D16" s="7">
        <f>MATCH(C16, TPlaza[CLAVE], 0)</f>
        <v>24</v>
      </c>
      <c r="E16" s="7">
        <v>15</v>
      </c>
      <c r="F16" s="5">
        <v>42905</v>
      </c>
      <c r="G16" s="5">
        <v>42917</v>
      </c>
      <c r="H16" s="5"/>
      <c r="I16" s="2" t="b">
        <v>1</v>
      </c>
      <c r="J16" s="2" t="s">
        <v>1732</v>
      </c>
      <c r="K16" s="2" t="s">
        <v>1752</v>
      </c>
      <c r="L16" s="2"/>
      <c r="M16" s="2" t="s">
        <v>393</v>
      </c>
      <c r="N16" s="2" t="s">
        <v>392</v>
      </c>
      <c r="O16" s="2" t="s">
        <v>336</v>
      </c>
      <c r="T16">
        <f t="shared" si="0"/>
        <v>426226</v>
      </c>
      <c r="U16">
        <f>MATCH(C16, TPlaza[CLAVE], 0)</f>
        <v>24</v>
      </c>
      <c r="V16" t="str">
        <f t="shared" si="1"/>
        <v>CAC</v>
      </c>
      <c r="W16" s="10">
        <f t="shared" si="2"/>
        <v>42905</v>
      </c>
      <c r="X16" s="10">
        <f t="shared" si="3"/>
        <v>42917</v>
      </c>
      <c r="Z16" t="b">
        <f t="shared" si="4"/>
        <v>1</v>
      </c>
      <c r="AA16" t="str">
        <f t="shared" si="5"/>
        <v/>
      </c>
      <c r="AB16" t="str">
        <f t="shared" si="6"/>
        <v>CURSO 28160</v>
      </c>
    </row>
    <row r="17" spans="1:28" x14ac:dyDescent="0.25">
      <c r="A17">
        <v>16</v>
      </c>
      <c r="B17" s="2">
        <v>549473</v>
      </c>
      <c r="C17" s="4" t="s">
        <v>79</v>
      </c>
      <c r="D17" s="7">
        <f>MATCH(C17, TPlaza[CLAVE], 0)</f>
        <v>40</v>
      </c>
      <c r="E17" s="7">
        <v>16</v>
      </c>
      <c r="F17" s="5">
        <v>42905</v>
      </c>
      <c r="G17" s="5">
        <v>42932</v>
      </c>
      <c r="H17" s="5"/>
      <c r="I17" s="2" t="b">
        <v>1</v>
      </c>
      <c r="J17" s="2" t="s">
        <v>1732</v>
      </c>
      <c r="K17" s="2" t="s">
        <v>1752</v>
      </c>
      <c r="L17" s="2"/>
      <c r="M17" s="2" t="s">
        <v>407</v>
      </c>
      <c r="N17" s="2" t="s">
        <v>406</v>
      </c>
      <c r="O17" s="2" t="s">
        <v>328</v>
      </c>
      <c r="T17">
        <f t="shared" si="0"/>
        <v>549473</v>
      </c>
      <c r="U17">
        <f>MATCH(C17, TPlaza[CLAVE], 0)</f>
        <v>40</v>
      </c>
      <c r="V17" t="str">
        <f t="shared" si="1"/>
        <v>CAC</v>
      </c>
      <c r="W17" s="10">
        <f t="shared" si="2"/>
        <v>42905</v>
      </c>
      <c r="X17" s="10">
        <f t="shared" si="3"/>
        <v>42932</v>
      </c>
      <c r="Z17" t="b">
        <f t="shared" si="4"/>
        <v>1</v>
      </c>
      <c r="AA17" t="str">
        <f t="shared" si="5"/>
        <v/>
      </c>
      <c r="AB17" t="str">
        <f t="shared" si="6"/>
        <v>CURSO 28160</v>
      </c>
    </row>
    <row r="18" spans="1:28" x14ac:dyDescent="0.25">
      <c r="A18">
        <v>17</v>
      </c>
      <c r="B18" s="2">
        <v>517366</v>
      </c>
      <c r="C18" s="4" t="s">
        <v>113</v>
      </c>
      <c r="D18" s="7">
        <f>MATCH(C18, TPlaza[CLAVE], 0)</f>
        <v>57</v>
      </c>
      <c r="E18" s="7">
        <v>17</v>
      </c>
      <c r="F18" s="5">
        <v>42905</v>
      </c>
      <c r="G18" s="5">
        <v>42932</v>
      </c>
      <c r="H18" s="5"/>
      <c r="I18" s="2" t="b">
        <v>1</v>
      </c>
      <c r="J18" s="2" t="s">
        <v>1732</v>
      </c>
      <c r="K18" s="2" t="s">
        <v>1752</v>
      </c>
      <c r="L18" s="2"/>
      <c r="M18" s="2" t="s">
        <v>413</v>
      </c>
      <c r="N18" s="2" t="s">
        <v>412</v>
      </c>
      <c r="O18" s="2" t="s">
        <v>335</v>
      </c>
      <c r="T18">
        <f t="shared" si="0"/>
        <v>517366</v>
      </c>
      <c r="U18">
        <f>MATCH(C18, TPlaza[CLAVE], 0)</f>
        <v>57</v>
      </c>
      <c r="V18" t="str">
        <f t="shared" si="1"/>
        <v>CAC</v>
      </c>
      <c r="W18" s="10">
        <f t="shared" si="2"/>
        <v>42905</v>
      </c>
      <c r="X18" s="10">
        <f t="shared" si="3"/>
        <v>42932</v>
      </c>
      <c r="Z18" t="b">
        <f t="shared" si="4"/>
        <v>1</v>
      </c>
      <c r="AA18" t="str">
        <f t="shared" si="5"/>
        <v/>
      </c>
      <c r="AB18" t="str">
        <f t="shared" si="6"/>
        <v>CURSO 28160</v>
      </c>
    </row>
    <row r="19" spans="1:28" x14ac:dyDescent="0.25">
      <c r="A19">
        <v>18</v>
      </c>
      <c r="B19" s="2">
        <v>315758</v>
      </c>
      <c r="C19" s="4" t="s">
        <v>123</v>
      </c>
      <c r="D19" s="7">
        <f>MATCH(C19, TPlaza[CLAVE], 0)</f>
        <v>62</v>
      </c>
      <c r="E19" s="7">
        <v>18</v>
      </c>
      <c r="F19" s="5">
        <v>42905</v>
      </c>
      <c r="G19" s="5">
        <v>42932</v>
      </c>
      <c r="H19" s="5"/>
      <c r="I19" s="2" t="b">
        <v>1</v>
      </c>
      <c r="J19" s="2" t="s">
        <v>1732</v>
      </c>
      <c r="K19" s="2" t="s">
        <v>1752</v>
      </c>
      <c r="L19" s="2"/>
      <c r="M19" s="2" t="s">
        <v>410</v>
      </c>
      <c r="N19" s="2" t="s">
        <v>409</v>
      </c>
      <c r="O19" s="2" t="s">
        <v>325</v>
      </c>
      <c r="T19">
        <f t="shared" si="0"/>
        <v>315758</v>
      </c>
      <c r="U19">
        <f>MATCH(C19, TPlaza[CLAVE], 0)</f>
        <v>62</v>
      </c>
      <c r="V19" t="str">
        <f t="shared" si="1"/>
        <v>CAC</v>
      </c>
      <c r="W19" s="10">
        <f t="shared" si="2"/>
        <v>42905</v>
      </c>
      <c r="X19" s="10">
        <f t="shared" si="3"/>
        <v>42932</v>
      </c>
      <c r="Z19" t="b">
        <f t="shared" si="4"/>
        <v>1</v>
      </c>
      <c r="AA19" t="str">
        <f t="shared" si="5"/>
        <v/>
      </c>
      <c r="AB19" t="str">
        <f t="shared" si="6"/>
        <v>CURSO 28160</v>
      </c>
    </row>
    <row r="20" spans="1:28" x14ac:dyDescent="0.25">
      <c r="A20">
        <v>19</v>
      </c>
      <c r="B20" s="2">
        <v>557767</v>
      </c>
      <c r="C20" s="4" t="s">
        <v>117</v>
      </c>
      <c r="D20" s="7">
        <f>MATCH(C20, TPlaza[CLAVE], 0)</f>
        <v>59</v>
      </c>
      <c r="E20" s="7">
        <v>19</v>
      </c>
      <c r="F20" s="5">
        <v>42928</v>
      </c>
      <c r="G20" s="5">
        <v>42951</v>
      </c>
      <c r="H20" s="5"/>
      <c r="I20" s="2" t="b">
        <v>1</v>
      </c>
      <c r="J20" s="2" t="s">
        <v>1736</v>
      </c>
      <c r="K20" s="2" t="s">
        <v>1753</v>
      </c>
      <c r="L20" s="2" t="s">
        <v>1754</v>
      </c>
      <c r="M20" s="2" t="s">
        <v>462</v>
      </c>
      <c r="N20" s="2" t="s">
        <v>461</v>
      </c>
      <c r="O20" s="2" t="s">
        <v>333</v>
      </c>
      <c r="T20">
        <f t="shared" si="0"/>
        <v>557767</v>
      </c>
      <c r="U20">
        <f>MATCH(C20, TPlaza[CLAVE], 0)</f>
        <v>59</v>
      </c>
      <c r="V20" t="str">
        <f t="shared" si="1"/>
        <v>VAO</v>
      </c>
      <c r="W20" s="10">
        <f t="shared" si="2"/>
        <v>42928</v>
      </c>
      <c r="X20" s="10">
        <f t="shared" si="3"/>
        <v>42951</v>
      </c>
      <c r="Z20" t="b">
        <f t="shared" si="4"/>
        <v>1</v>
      </c>
      <c r="AA20" t="str">
        <f t="shared" si="5"/>
        <v>12-1 05679403</v>
      </c>
      <c r="AB20" t="str">
        <f t="shared" si="6"/>
        <v>VACACIONES CONF. CL. 142 CCTV CICLO 16.07.2016/15.07.2017</v>
      </c>
    </row>
    <row r="21" spans="1:28" x14ac:dyDescent="0.25">
      <c r="A21">
        <v>20</v>
      </c>
      <c r="B21" s="2">
        <v>681065</v>
      </c>
      <c r="C21" s="4" t="s">
        <v>133</v>
      </c>
      <c r="D21" s="7">
        <f>MATCH(C21, TPlaza[CLAVE], 0)</f>
        <v>67</v>
      </c>
      <c r="E21" s="7">
        <v>20</v>
      </c>
      <c r="F21" s="5">
        <v>42926</v>
      </c>
      <c r="G21" s="5">
        <v>42960</v>
      </c>
      <c r="H21" s="5"/>
      <c r="I21" s="2" t="b">
        <v>1</v>
      </c>
      <c r="J21" s="2" t="s">
        <v>1736</v>
      </c>
      <c r="K21" s="2" t="s">
        <v>1755</v>
      </c>
      <c r="L21" s="2" t="s">
        <v>1756</v>
      </c>
      <c r="M21" s="2" t="s">
        <v>444</v>
      </c>
      <c r="N21" s="2" t="s">
        <v>443</v>
      </c>
      <c r="O21" s="2" t="s">
        <v>338</v>
      </c>
      <c r="T21">
        <f t="shared" si="0"/>
        <v>681065</v>
      </c>
      <c r="U21">
        <f>MATCH(C21, TPlaza[CLAVE], 0)</f>
        <v>67</v>
      </c>
      <c r="V21" t="str">
        <f t="shared" si="1"/>
        <v>VAO</v>
      </c>
      <c r="W21" s="10">
        <f t="shared" si="2"/>
        <v>42926</v>
      </c>
      <c r="X21" s="10">
        <f t="shared" si="3"/>
        <v>42960</v>
      </c>
      <c r="Z21" t="b">
        <f t="shared" si="4"/>
        <v>1</v>
      </c>
      <c r="AA21" t="str">
        <f t="shared" si="5"/>
        <v>12-1 05679672</v>
      </c>
      <c r="AB21" t="str">
        <f t="shared" si="6"/>
        <v>VACACIONES CICLO 12.07.2016/11.07.2017</v>
      </c>
    </row>
    <row r="22" spans="1:28" x14ac:dyDescent="0.25">
      <c r="A22">
        <v>21</v>
      </c>
      <c r="B22" s="2">
        <v>500095</v>
      </c>
      <c r="C22" s="4" t="s">
        <v>127</v>
      </c>
      <c r="D22" s="7">
        <f>MATCH(C22, TPlaza[CLAVE], 0)</f>
        <v>64</v>
      </c>
      <c r="E22" s="7">
        <v>21</v>
      </c>
      <c r="F22" s="5">
        <v>42913</v>
      </c>
      <c r="G22" s="5">
        <v>42915</v>
      </c>
      <c r="H22" s="5"/>
      <c r="I22" s="2" t="b">
        <v>0</v>
      </c>
      <c r="J22" s="2" t="s">
        <v>1749</v>
      </c>
      <c r="K22" s="2" t="s">
        <v>1757</v>
      </c>
      <c r="L22" s="2"/>
      <c r="M22" s="2" t="s">
        <v>1758</v>
      </c>
      <c r="N22" s="2" t="s">
        <v>1759</v>
      </c>
      <c r="O22" s="2" t="s">
        <v>391</v>
      </c>
      <c r="T22">
        <f t="shared" si="0"/>
        <v>500095</v>
      </c>
      <c r="U22">
        <f>MATCH(C22, TPlaza[CLAVE], 0)</f>
        <v>64</v>
      </c>
      <c r="V22" t="str">
        <f t="shared" si="1"/>
        <v>COA</v>
      </c>
      <c r="W22" s="10">
        <f t="shared" si="2"/>
        <v>42913</v>
      </c>
      <c r="X22" s="10">
        <f t="shared" si="3"/>
        <v>42915</v>
      </c>
      <c r="Z22" t="b">
        <f t="shared" si="4"/>
        <v>0</v>
      </c>
      <c r="AA22" t="str">
        <f t="shared" si="5"/>
        <v/>
      </c>
      <c r="AB22" t="str">
        <f t="shared" si="6"/>
        <v>A POZA RICA - ENTREGA DE DOCUMENTACION</v>
      </c>
    </row>
    <row r="23" spans="1:28" x14ac:dyDescent="0.25">
      <c r="A23">
        <v>22</v>
      </c>
      <c r="B23" s="2">
        <v>490746</v>
      </c>
      <c r="C23" s="4" t="s">
        <v>27</v>
      </c>
      <c r="D23" s="7">
        <f>MATCH(C23, TPlaza[CLAVE], 0)</f>
        <v>14</v>
      </c>
      <c r="E23" s="7">
        <v>22</v>
      </c>
      <c r="F23" s="5">
        <v>42911</v>
      </c>
      <c r="G23" s="5">
        <v>42917</v>
      </c>
      <c r="H23" s="5"/>
      <c r="I23" s="2" t="b">
        <v>0</v>
      </c>
      <c r="J23" s="2" t="s">
        <v>1749</v>
      </c>
      <c r="K23" s="2" t="s">
        <v>1760</v>
      </c>
      <c r="L23" s="2"/>
      <c r="M23" s="2" t="s">
        <v>1761</v>
      </c>
      <c r="N23" s="2" t="s">
        <v>1762</v>
      </c>
      <c r="O23" s="2" t="s">
        <v>350</v>
      </c>
      <c r="T23">
        <f t="shared" si="0"/>
        <v>490746</v>
      </c>
      <c r="U23">
        <f>MATCH(C23, TPlaza[CLAVE], 0)</f>
        <v>14</v>
      </c>
      <c r="V23" t="str">
        <f t="shared" si="1"/>
        <v>COA</v>
      </c>
      <c r="W23" s="10">
        <f t="shared" si="2"/>
        <v>42911</v>
      </c>
      <c r="X23" s="10">
        <f t="shared" si="3"/>
        <v>42917</v>
      </c>
      <c r="Z23" t="b">
        <f t="shared" si="4"/>
        <v>0</v>
      </c>
      <c r="AA23" t="str">
        <f t="shared" si="5"/>
        <v/>
      </c>
      <c r="AB23" t="str">
        <f t="shared" si="6"/>
        <v>A SAN MARTIN TEX., PUEBLA POR MATERIAL QUIMICO</v>
      </c>
    </row>
    <row r="24" spans="1:28" x14ac:dyDescent="0.25">
      <c r="A24">
        <v>23</v>
      </c>
      <c r="B24" s="2">
        <v>502171</v>
      </c>
      <c r="C24" s="4" t="s">
        <v>61</v>
      </c>
      <c r="D24" s="7">
        <f>MATCH(C24, TPlaza[CLAVE], 0)</f>
        <v>31</v>
      </c>
      <c r="E24" s="7">
        <v>23</v>
      </c>
      <c r="F24" s="5">
        <v>42911</v>
      </c>
      <c r="G24" s="5">
        <v>42917</v>
      </c>
      <c r="H24" s="5"/>
      <c r="I24" s="2" t="b">
        <v>0</v>
      </c>
      <c r="J24" s="2" t="s">
        <v>1749</v>
      </c>
      <c r="K24" s="2" t="s">
        <v>1760</v>
      </c>
      <c r="L24" s="2"/>
      <c r="M24" s="2" t="s">
        <v>1763</v>
      </c>
      <c r="N24" s="2" t="s">
        <v>1764</v>
      </c>
      <c r="O24" s="2" t="s">
        <v>339</v>
      </c>
      <c r="T24">
        <f t="shared" si="0"/>
        <v>502171</v>
      </c>
      <c r="U24">
        <f>MATCH(C24, TPlaza[CLAVE], 0)</f>
        <v>31</v>
      </c>
      <c r="V24" t="str">
        <f t="shared" si="1"/>
        <v>COA</v>
      </c>
      <c r="W24" s="10">
        <f t="shared" si="2"/>
        <v>42911</v>
      </c>
      <c r="X24" s="10">
        <f t="shared" si="3"/>
        <v>42917</v>
      </c>
      <c r="Z24" t="b">
        <f t="shared" si="4"/>
        <v>0</v>
      </c>
      <c r="AA24" t="str">
        <f t="shared" si="5"/>
        <v/>
      </c>
      <c r="AB24" t="str">
        <f t="shared" si="6"/>
        <v>A SAN MARTIN TEX., PUEBLA POR MATERIAL QUIMICO</v>
      </c>
    </row>
    <row r="25" spans="1:28" x14ac:dyDescent="0.25">
      <c r="A25">
        <v>24</v>
      </c>
      <c r="B25" s="2">
        <v>466603</v>
      </c>
      <c r="C25" s="4" t="s">
        <v>137</v>
      </c>
      <c r="D25" s="7">
        <f>MATCH(C25, TPlaza[CLAVE], 0)</f>
        <v>69</v>
      </c>
      <c r="E25" s="7">
        <v>24</v>
      </c>
      <c r="F25" s="5">
        <v>42916</v>
      </c>
      <c r="G25" s="5">
        <v>42916</v>
      </c>
      <c r="H25" s="5"/>
      <c r="I25" s="2" t="b">
        <v>1</v>
      </c>
      <c r="J25" s="2">
        <v>150</v>
      </c>
      <c r="K25" s="2" t="s">
        <v>1748</v>
      </c>
      <c r="L25" s="2" t="s">
        <v>1765</v>
      </c>
      <c r="M25" s="2" t="s">
        <v>416</v>
      </c>
      <c r="N25" s="2" t="s">
        <v>415</v>
      </c>
      <c r="O25" s="2" t="s">
        <v>376</v>
      </c>
      <c r="T25">
        <f t="shared" si="0"/>
        <v>466603</v>
      </c>
      <c r="U25">
        <f>MATCH(C25, TPlaza[CLAVE], 0)</f>
        <v>69</v>
      </c>
      <c r="V25">
        <f t="shared" si="1"/>
        <v>150</v>
      </c>
      <c r="W25" s="10">
        <f t="shared" si="2"/>
        <v>42916</v>
      </c>
      <c r="X25" s="10">
        <f t="shared" si="3"/>
        <v>42916</v>
      </c>
      <c r="Z25" t="b">
        <f t="shared" si="4"/>
        <v>1</v>
      </c>
      <c r="AA25" t="str">
        <f t="shared" si="5"/>
        <v>FOLIO 1181 26/06/2017</v>
      </c>
      <c r="AB25" t="str">
        <f t="shared" si="6"/>
        <v>PERMISO ECONOMICO</v>
      </c>
    </row>
    <row r="26" spans="1:28" x14ac:dyDescent="0.25">
      <c r="A26">
        <v>25</v>
      </c>
      <c r="B26" s="2">
        <v>466603</v>
      </c>
      <c r="C26" s="4" t="s">
        <v>137</v>
      </c>
      <c r="D26" s="7">
        <f>MATCH(C26, TPlaza[CLAVE], 0)</f>
        <v>69</v>
      </c>
      <c r="E26" s="7">
        <v>25</v>
      </c>
      <c r="F26" s="5">
        <v>42919</v>
      </c>
      <c r="G26" s="5">
        <v>42919</v>
      </c>
      <c r="H26" s="5"/>
      <c r="I26" s="2" t="b">
        <v>1</v>
      </c>
      <c r="J26" s="2">
        <v>150</v>
      </c>
      <c r="K26" s="2" t="s">
        <v>1748</v>
      </c>
      <c r="L26" s="2" t="s">
        <v>1765</v>
      </c>
      <c r="M26" s="2" t="s">
        <v>423</v>
      </c>
      <c r="N26" s="2" t="s">
        <v>422</v>
      </c>
      <c r="O26" s="2" t="s">
        <v>376</v>
      </c>
      <c r="T26">
        <f t="shared" si="0"/>
        <v>466603</v>
      </c>
      <c r="U26">
        <f>MATCH(C26, TPlaza[CLAVE], 0)</f>
        <v>69</v>
      </c>
      <c r="V26">
        <f t="shared" si="1"/>
        <v>150</v>
      </c>
      <c r="W26" s="10">
        <f t="shared" si="2"/>
        <v>42919</v>
      </c>
      <c r="X26" s="10">
        <f t="shared" si="3"/>
        <v>42919</v>
      </c>
      <c r="Z26" t="b">
        <f t="shared" si="4"/>
        <v>1</v>
      </c>
      <c r="AA26" t="str">
        <f t="shared" si="5"/>
        <v>FOLIO 1181 26/06/2017</v>
      </c>
      <c r="AB26" t="str">
        <f t="shared" si="6"/>
        <v>PERMISO ECONOMICO</v>
      </c>
    </row>
    <row r="27" spans="1:28" x14ac:dyDescent="0.25">
      <c r="A27">
        <v>26</v>
      </c>
      <c r="B27" s="2">
        <v>466603</v>
      </c>
      <c r="C27" s="4" t="s">
        <v>137</v>
      </c>
      <c r="D27" s="7">
        <f>MATCH(C27, TPlaza[CLAVE], 0)</f>
        <v>69</v>
      </c>
      <c r="E27" s="7">
        <v>26</v>
      </c>
      <c r="F27" s="5">
        <v>42923</v>
      </c>
      <c r="G27" s="5">
        <v>42923</v>
      </c>
      <c r="H27" s="5"/>
      <c r="I27" s="2" t="b">
        <v>1</v>
      </c>
      <c r="J27" s="2">
        <v>150</v>
      </c>
      <c r="K27" s="2" t="s">
        <v>1748</v>
      </c>
      <c r="L27" s="2" t="s">
        <v>1765</v>
      </c>
      <c r="M27" s="2" t="s">
        <v>440</v>
      </c>
      <c r="N27" s="2" t="s">
        <v>439</v>
      </c>
      <c r="O27" s="2" t="s">
        <v>376</v>
      </c>
      <c r="T27">
        <f t="shared" si="0"/>
        <v>466603</v>
      </c>
      <c r="U27">
        <f>MATCH(C27, TPlaza[CLAVE], 0)</f>
        <v>69</v>
      </c>
      <c r="V27">
        <f t="shared" si="1"/>
        <v>150</v>
      </c>
      <c r="W27" s="10">
        <f t="shared" si="2"/>
        <v>42923</v>
      </c>
      <c r="X27" s="10">
        <f t="shared" si="3"/>
        <v>42923</v>
      </c>
      <c r="Z27" t="b">
        <f t="shared" si="4"/>
        <v>1</v>
      </c>
      <c r="AA27" t="str">
        <f t="shared" si="5"/>
        <v>FOLIO 1181 26/06/2017</v>
      </c>
      <c r="AB27" t="str">
        <f t="shared" si="6"/>
        <v>PERMISO ECONOMICO</v>
      </c>
    </row>
    <row r="28" spans="1:28" x14ac:dyDescent="0.25">
      <c r="A28">
        <v>27</v>
      </c>
      <c r="B28" s="2">
        <v>388176</v>
      </c>
      <c r="C28" s="4" t="s">
        <v>115</v>
      </c>
      <c r="D28" s="7">
        <f>MATCH(C28, TPlaza[CLAVE], 0)</f>
        <v>58</v>
      </c>
      <c r="E28" s="7">
        <v>27</v>
      </c>
      <c r="F28" s="5">
        <v>42905</v>
      </c>
      <c r="G28" s="5">
        <v>42932</v>
      </c>
      <c r="H28" s="5"/>
      <c r="I28" s="2" t="b">
        <v>1</v>
      </c>
      <c r="J28" s="2" t="s">
        <v>1732</v>
      </c>
      <c r="K28" s="2" t="s">
        <v>1752</v>
      </c>
      <c r="L28" s="2"/>
      <c r="M28" s="2" t="s">
        <v>420</v>
      </c>
      <c r="N28" s="2" t="s">
        <v>419</v>
      </c>
      <c r="O28" s="2" t="s">
        <v>334</v>
      </c>
      <c r="T28">
        <f t="shared" si="0"/>
        <v>388176</v>
      </c>
      <c r="U28">
        <f>MATCH(C28, TPlaza[CLAVE], 0)</f>
        <v>58</v>
      </c>
      <c r="V28" t="str">
        <f t="shared" si="1"/>
        <v>CAC</v>
      </c>
      <c r="W28" s="10">
        <f t="shared" si="2"/>
        <v>42905</v>
      </c>
      <c r="X28" s="10">
        <f t="shared" si="3"/>
        <v>42932</v>
      </c>
      <c r="Z28" t="b">
        <f t="shared" si="4"/>
        <v>1</v>
      </c>
      <c r="AA28" t="str">
        <f t="shared" si="5"/>
        <v/>
      </c>
      <c r="AB28" t="str">
        <f t="shared" si="6"/>
        <v>CURSO 28160</v>
      </c>
    </row>
    <row r="29" spans="1:28" x14ac:dyDescent="0.25">
      <c r="A29">
        <v>28</v>
      </c>
      <c r="B29" s="2">
        <v>386444</v>
      </c>
      <c r="C29" s="4" t="s">
        <v>103</v>
      </c>
      <c r="D29" s="7">
        <f>MATCH(C29, TPlaza[CLAVE], 0)</f>
        <v>52</v>
      </c>
      <c r="E29" s="7">
        <v>28</v>
      </c>
      <c r="F29" s="5">
        <v>42928</v>
      </c>
      <c r="G29" s="5">
        <v>42962</v>
      </c>
      <c r="H29" s="5"/>
      <c r="I29" s="2" t="b">
        <v>1</v>
      </c>
      <c r="J29" s="2" t="s">
        <v>1736</v>
      </c>
      <c r="K29" s="2" t="s">
        <v>1751</v>
      </c>
      <c r="L29" s="2" t="s">
        <v>1766</v>
      </c>
      <c r="M29" s="2" t="s">
        <v>465</v>
      </c>
      <c r="N29" s="2" t="s">
        <v>464</v>
      </c>
      <c r="O29" s="2" t="s">
        <v>319</v>
      </c>
      <c r="T29">
        <f t="shared" si="0"/>
        <v>386444</v>
      </c>
      <c r="U29">
        <f>MATCH(C29, TPlaza[CLAVE], 0)</f>
        <v>52</v>
      </c>
      <c r="V29" t="str">
        <f t="shared" si="1"/>
        <v>VAO</v>
      </c>
      <c r="W29" s="10">
        <f t="shared" si="2"/>
        <v>42928</v>
      </c>
      <c r="X29" s="10">
        <f t="shared" si="3"/>
        <v>42962</v>
      </c>
      <c r="Z29" t="b">
        <f t="shared" si="4"/>
        <v>1</v>
      </c>
      <c r="AA29" t="str">
        <f t="shared" si="5"/>
        <v>12-1 05674451</v>
      </c>
      <c r="AB29" t="str">
        <f t="shared" si="6"/>
        <v>VACACIONES POSPUESTAS</v>
      </c>
    </row>
    <row r="30" spans="1:28" x14ac:dyDescent="0.25">
      <c r="A30">
        <v>29</v>
      </c>
      <c r="B30" s="2">
        <v>307452</v>
      </c>
      <c r="C30" s="4" t="s">
        <v>17</v>
      </c>
      <c r="D30" s="7">
        <f>MATCH(C30, TPlaza[CLAVE], 0)</f>
        <v>9</v>
      </c>
      <c r="E30" s="7">
        <v>29</v>
      </c>
      <c r="F30" s="5">
        <v>42919</v>
      </c>
      <c r="G30" s="5">
        <v>42925</v>
      </c>
      <c r="H30" s="5"/>
      <c r="I30" s="2" t="b">
        <v>1</v>
      </c>
      <c r="J30" s="2" t="s">
        <v>1749</v>
      </c>
      <c r="K30" s="2" t="s">
        <v>1760</v>
      </c>
      <c r="L30" s="2"/>
      <c r="M30" s="2" t="s">
        <v>431</v>
      </c>
      <c r="N30" s="2" t="s">
        <v>430</v>
      </c>
      <c r="O30" s="2" t="s">
        <v>313</v>
      </c>
      <c r="T30">
        <f t="shared" si="0"/>
        <v>307452</v>
      </c>
      <c r="U30">
        <f>MATCH(C30, TPlaza[CLAVE], 0)</f>
        <v>9</v>
      </c>
      <c r="V30" t="str">
        <f t="shared" si="1"/>
        <v>COA</v>
      </c>
      <c r="W30" s="10">
        <f t="shared" si="2"/>
        <v>42919</v>
      </c>
      <c r="X30" s="10">
        <f t="shared" si="3"/>
        <v>42925</v>
      </c>
      <c r="Z30" t="b">
        <f t="shared" si="4"/>
        <v>1</v>
      </c>
      <c r="AA30" t="str">
        <f t="shared" si="5"/>
        <v/>
      </c>
      <c r="AB30" t="str">
        <f t="shared" si="6"/>
        <v>A SAN MARTIN TEX., PUEBLA POR MATERIAL QUIMICO</v>
      </c>
    </row>
    <row r="31" spans="1:28" x14ac:dyDescent="0.25">
      <c r="A31">
        <v>30</v>
      </c>
      <c r="B31" s="2">
        <v>502171</v>
      </c>
      <c r="C31" s="4" t="s">
        <v>61</v>
      </c>
      <c r="D31" s="7">
        <f>MATCH(C31, TPlaza[CLAVE], 0)</f>
        <v>31</v>
      </c>
      <c r="E31" s="7">
        <v>30</v>
      </c>
      <c r="F31" s="5">
        <v>42919</v>
      </c>
      <c r="G31" s="5">
        <v>42925</v>
      </c>
      <c r="H31" s="5"/>
      <c r="I31" s="2" t="b">
        <v>1</v>
      </c>
      <c r="J31" s="2" t="s">
        <v>1749</v>
      </c>
      <c r="K31" s="2" t="s">
        <v>1760</v>
      </c>
      <c r="L31" s="2"/>
      <c r="M31" s="2" t="s">
        <v>428</v>
      </c>
      <c r="N31" s="2" t="s">
        <v>427</v>
      </c>
      <c r="O31" s="2" t="s">
        <v>339</v>
      </c>
      <c r="T31">
        <f t="shared" si="0"/>
        <v>502171</v>
      </c>
      <c r="U31">
        <f>MATCH(C31, TPlaza[CLAVE], 0)</f>
        <v>31</v>
      </c>
      <c r="V31" t="str">
        <f t="shared" si="1"/>
        <v>COA</v>
      </c>
      <c r="W31" s="10">
        <f t="shared" si="2"/>
        <v>42919</v>
      </c>
      <c r="X31" s="10">
        <f t="shared" si="3"/>
        <v>42925</v>
      </c>
      <c r="Z31" t="b">
        <f t="shared" si="4"/>
        <v>1</v>
      </c>
      <c r="AA31" t="str">
        <f t="shared" si="5"/>
        <v/>
      </c>
      <c r="AB31" t="str">
        <f t="shared" si="6"/>
        <v>A SAN MARTIN TEX., PUEBLA POR MATERIAL QUIMICO</v>
      </c>
    </row>
    <row r="32" spans="1:28" x14ac:dyDescent="0.25">
      <c r="A32">
        <v>31</v>
      </c>
      <c r="B32" s="2">
        <v>426226</v>
      </c>
      <c r="C32" s="4" t="s">
        <v>47</v>
      </c>
      <c r="D32" s="7">
        <f>MATCH(C32, TPlaza[CLAVE], 0)</f>
        <v>24</v>
      </c>
      <c r="E32" s="7">
        <v>31</v>
      </c>
      <c r="F32" s="5">
        <v>42918</v>
      </c>
      <c r="G32" s="5">
        <v>42932</v>
      </c>
      <c r="H32" s="5"/>
      <c r="I32" s="2" t="b">
        <v>1</v>
      </c>
      <c r="J32" s="2" t="s">
        <v>1732</v>
      </c>
      <c r="K32" s="2" t="s">
        <v>1752</v>
      </c>
      <c r="L32" s="2"/>
      <c r="M32" s="2" t="s">
        <v>425</v>
      </c>
      <c r="N32" s="2" t="s">
        <v>424</v>
      </c>
      <c r="O32" s="2" t="s">
        <v>336</v>
      </c>
      <c r="T32">
        <f t="shared" si="0"/>
        <v>426226</v>
      </c>
      <c r="U32">
        <f>MATCH(C32, TPlaza[CLAVE], 0)</f>
        <v>24</v>
      </c>
      <c r="V32" t="str">
        <f t="shared" si="1"/>
        <v>CAC</v>
      </c>
      <c r="W32" s="10">
        <f t="shared" si="2"/>
        <v>42918</v>
      </c>
      <c r="X32" s="10">
        <f t="shared" si="3"/>
        <v>42932</v>
      </c>
      <c r="Z32" t="b">
        <f t="shared" si="4"/>
        <v>1</v>
      </c>
      <c r="AA32" t="str">
        <f t="shared" si="5"/>
        <v/>
      </c>
      <c r="AB32" t="str">
        <f t="shared" si="6"/>
        <v>CURSO 28160</v>
      </c>
    </row>
    <row r="33" spans="1:28" x14ac:dyDescent="0.25">
      <c r="A33">
        <v>32</v>
      </c>
      <c r="B33" s="2">
        <v>434039</v>
      </c>
      <c r="C33" s="4" t="s">
        <v>11</v>
      </c>
      <c r="D33" s="7">
        <f>MATCH(C33, TPlaza[CLAVE], 0)</f>
        <v>6</v>
      </c>
      <c r="E33" s="7">
        <v>32</v>
      </c>
      <c r="F33" s="5">
        <v>42919</v>
      </c>
      <c r="G33" s="5">
        <v>42922</v>
      </c>
      <c r="H33" s="5"/>
      <c r="I33" s="2" t="b">
        <v>1</v>
      </c>
      <c r="J33" s="2">
        <v>150</v>
      </c>
      <c r="K33" s="2" t="s">
        <v>1748</v>
      </c>
      <c r="L33" s="2"/>
      <c r="M33" s="2" t="s">
        <v>433</v>
      </c>
      <c r="N33" s="2" t="s">
        <v>432</v>
      </c>
      <c r="O33" s="2" t="s">
        <v>307</v>
      </c>
      <c r="T33">
        <f t="shared" si="0"/>
        <v>434039</v>
      </c>
      <c r="U33">
        <f>MATCH(C33, TPlaza[CLAVE], 0)</f>
        <v>6</v>
      </c>
      <c r="V33">
        <f t="shared" si="1"/>
        <v>150</v>
      </c>
      <c r="W33" s="10">
        <f t="shared" si="2"/>
        <v>42919</v>
      </c>
      <c r="X33" s="10">
        <f t="shared" si="3"/>
        <v>42922</v>
      </c>
      <c r="Z33" t="b">
        <f t="shared" si="4"/>
        <v>1</v>
      </c>
      <c r="AA33" t="str">
        <f t="shared" si="5"/>
        <v/>
      </c>
      <c r="AB33" t="str">
        <f t="shared" si="6"/>
        <v>PERMISO ECONOMICO</v>
      </c>
    </row>
    <row r="34" spans="1:28" x14ac:dyDescent="0.25">
      <c r="A34">
        <v>33</v>
      </c>
      <c r="B34" s="2">
        <v>566173</v>
      </c>
      <c r="C34" s="4" t="s">
        <v>115</v>
      </c>
      <c r="D34" s="7">
        <f>MATCH(C34, TPlaza[CLAVE], 0)</f>
        <v>58</v>
      </c>
      <c r="E34" s="7">
        <v>33</v>
      </c>
      <c r="F34" s="5">
        <v>42918</v>
      </c>
      <c r="G34" s="5">
        <v>42931</v>
      </c>
      <c r="H34" s="5"/>
      <c r="I34" s="2" t="b">
        <v>1</v>
      </c>
      <c r="J34" s="2" t="s">
        <v>1736</v>
      </c>
      <c r="K34" s="2" t="s">
        <v>1739</v>
      </c>
      <c r="L34" s="2"/>
      <c r="M34" s="2" t="s">
        <v>470</v>
      </c>
      <c r="N34" s="2" t="s">
        <v>469</v>
      </c>
      <c r="O34" s="2" t="s">
        <v>421</v>
      </c>
      <c r="T34">
        <f t="shared" si="0"/>
        <v>566173</v>
      </c>
      <c r="U34">
        <f>MATCH(C34, TPlaza[CLAVE], 0)</f>
        <v>58</v>
      </c>
      <c r="V34" t="str">
        <f t="shared" si="1"/>
        <v>VAO</v>
      </c>
      <c r="W34" s="10">
        <f t="shared" si="2"/>
        <v>42918</v>
      </c>
      <c r="X34" s="10">
        <f t="shared" si="3"/>
        <v>42931</v>
      </c>
      <c r="Z34" t="b">
        <f t="shared" si="4"/>
        <v>1</v>
      </c>
      <c r="AA34" t="str">
        <f t="shared" si="5"/>
        <v/>
      </c>
      <c r="AB34" t="str">
        <f t="shared" si="6"/>
        <v>VACACIONES</v>
      </c>
    </row>
    <row r="35" spans="1:28" x14ac:dyDescent="0.25">
      <c r="A35">
        <v>34</v>
      </c>
      <c r="B35" s="2">
        <v>588783</v>
      </c>
      <c r="C35" s="4" t="s">
        <v>13</v>
      </c>
      <c r="D35" s="7">
        <f>MATCH(C35, TPlaza[CLAVE], 0)</f>
        <v>7</v>
      </c>
      <c r="E35" s="7">
        <v>34</v>
      </c>
      <c r="F35" s="5">
        <v>42920</v>
      </c>
      <c r="G35" s="5">
        <v>42923</v>
      </c>
      <c r="H35" s="5"/>
      <c r="I35" s="2" t="b">
        <v>0</v>
      </c>
      <c r="J35" s="2" t="s">
        <v>1749</v>
      </c>
      <c r="K35" s="2" t="s">
        <v>1760</v>
      </c>
      <c r="L35" s="2"/>
      <c r="M35" s="2" t="s">
        <v>1767</v>
      </c>
      <c r="N35" s="2" t="s">
        <v>1768</v>
      </c>
      <c r="O35" s="2" t="s">
        <v>375</v>
      </c>
      <c r="T35">
        <f t="shared" si="0"/>
        <v>588783</v>
      </c>
      <c r="U35">
        <f>MATCH(C35, TPlaza[CLAVE], 0)</f>
        <v>7</v>
      </c>
      <c r="V35" t="str">
        <f t="shared" si="1"/>
        <v>COA</v>
      </c>
      <c r="W35" s="10">
        <f t="shared" si="2"/>
        <v>42920</v>
      </c>
      <c r="X35" s="10">
        <f t="shared" si="3"/>
        <v>42923</v>
      </c>
      <c r="Z35" t="b">
        <f t="shared" si="4"/>
        <v>0</v>
      </c>
      <c r="AA35" t="str">
        <f t="shared" si="5"/>
        <v/>
      </c>
      <c r="AB35" t="str">
        <f t="shared" si="6"/>
        <v>A SAN MARTIN TEX., PUEBLA POR MATERIAL QUIMICO</v>
      </c>
    </row>
    <row r="36" spans="1:28" x14ac:dyDescent="0.25">
      <c r="A36">
        <v>35</v>
      </c>
      <c r="B36" s="2">
        <v>539767</v>
      </c>
      <c r="C36" s="4" t="s">
        <v>55</v>
      </c>
      <c r="D36" s="7">
        <f>MATCH(C36, TPlaza[CLAVE], 0)</f>
        <v>28</v>
      </c>
      <c r="E36" s="7">
        <v>35</v>
      </c>
      <c r="F36" s="5">
        <v>42920</v>
      </c>
      <c r="G36" s="5">
        <v>42923</v>
      </c>
      <c r="H36" s="5"/>
      <c r="I36" s="2" t="b">
        <v>0</v>
      </c>
      <c r="J36" s="2" t="s">
        <v>1749</v>
      </c>
      <c r="K36" s="2" t="s">
        <v>1760</v>
      </c>
      <c r="L36" s="2"/>
      <c r="M36" s="2" t="s">
        <v>1769</v>
      </c>
      <c r="N36" s="2" t="s">
        <v>1770</v>
      </c>
      <c r="O36" s="2" t="s">
        <v>341</v>
      </c>
      <c r="T36">
        <f t="shared" si="0"/>
        <v>539767</v>
      </c>
      <c r="U36">
        <f>MATCH(C36, TPlaza[CLAVE], 0)</f>
        <v>28</v>
      </c>
      <c r="V36" t="str">
        <f t="shared" si="1"/>
        <v>COA</v>
      </c>
      <c r="W36" s="10">
        <f t="shared" si="2"/>
        <v>42920</v>
      </c>
      <c r="X36" s="10">
        <f t="shared" si="3"/>
        <v>42923</v>
      </c>
      <c r="Z36" t="b">
        <f t="shared" si="4"/>
        <v>0</v>
      </c>
      <c r="AA36" t="str">
        <f t="shared" si="5"/>
        <v/>
      </c>
      <c r="AB36" t="str">
        <f t="shared" si="6"/>
        <v>A SAN MARTIN TEX., PUEBLA POR MATERIAL QUIMICO</v>
      </c>
    </row>
    <row r="37" spans="1:28" x14ac:dyDescent="0.25">
      <c r="A37">
        <v>36</v>
      </c>
      <c r="B37" s="2">
        <v>465378</v>
      </c>
      <c r="C37" s="4" t="s">
        <v>97</v>
      </c>
      <c r="D37" s="7">
        <f>MATCH(C37, TPlaza[CLAVE], 0)</f>
        <v>49</v>
      </c>
      <c r="E37" s="7">
        <v>36</v>
      </c>
      <c r="F37" s="5">
        <v>42926</v>
      </c>
      <c r="G37" s="5">
        <v>42960</v>
      </c>
      <c r="H37" s="5"/>
      <c r="I37" s="2" t="b">
        <v>1</v>
      </c>
      <c r="J37" s="2" t="s">
        <v>1736</v>
      </c>
      <c r="K37" s="2" t="s">
        <v>1771</v>
      </c>
      <c r="L37" s="2" t="s">
        <v>1772</v>
      </c>
      <c r="M37" s="2" t="s">
        <v>449</v>
      </c>
      <c r="N37" s="2" t="s">
        <v>448</v>
      </c>
      <c r="O37" s="2" t="s">
        <v>323</v>
      </c>
      <c r="T37">
        <f t="shared" si="0"/>
        <v>465378</v>
      </c>
      <c r="U37">
        <f>MATCH(C37, TPlaza[CLAVE], 0)</f>
        <v>49</v>
      </c>
      <c r="V37" t="str">
        <f t="shared" si="1"/>
        <v>VAO</v>
      </c>
      <c r="W37" s="10">
        <f t="shared" si="2"/>
        <v>42926</v>
      </c>
      <c r="X37" s="10">
        <f t="shared" si="3"/>
        <v>42960</v>
      </c>
      <c r="Z37" t="b">
        <f t="shared" si="4"/>
        <v>1</v>
      </c>
      <c r="AA37" t="str">
        <f t="shared" si="5"/>
        <v>12-1 05688649</v>
      </c>
      <c r="AB37" t="str">
        <f t="shared" si="6"/>
        <v>CICLO VACACIONAL</v>
      </c>
    </row>
    <row r="38" spans="1:28" x14ac:dyDescent="0.25">
      <c r="A38">
        <v>37</v>
      </c>
      <c r="B38" s="2">
        <v>600316</v>
      </c>
      <c r="C38" s="4" t="s">
        <v>69</v>
      </c>
      <c r="D38" s="7">
        <f>MATCH(C38, TPlaza[CLAVE], 0)</f>
        <v>35</v>
      </c>
      <c r="E38" s="7">
        <v>37</v>
      </c>
      <c r="F38" s="5">
        <v>42919</v>
      </c>
      <c r="G38" s="5">
        <v>42921</v>
      </c>
      <c r="H38" s="5"/>
      <c r="I38" s="2" t="b">
        <v>1</v>
      </c>
      <c r="J38" s="2">
        <v>150</v>
      </c>
      <c r="K38" s="2" t="s">
        <v>1748</v>
      </c>
      <c r="L38" s="2" t="s">
        <v>1773</v>
      </c>
      <c r="M38" s="2" t="s">
        <v>435</v>
      </c>
      <c r="N38" s="2" t="s">
        <v>434</v>
      </c>
      <c r="O38" s="2" t="s">
        <v>353</v>
      </c>
      <c r="T38">
        <f t="shared" si="0"/>
        <v>600316</v>
      </c>
      <c r="U38">
        <f>MATCH(C38, TPlaza[CLAVE], 0)</f>
        <v>35</v>
      </c>
      <c r="V38">
        <f t="shared" si="1"/>
        <v>150</v>
      </c>
      <c r="W38" s="10">
        <f t="shared" si="2"/>
        <v>42919</v>
      </c>
      <c r="X38" s="10">
        <f t="shared" si="3"/>
        <v>42921</v>
      </c>
      <c r="Z38" t="b">
        <f t="shared" si="4"/>
        <v>1</v>
      </c>
      <c r="AA38" t="str">
        <f t="shared" si="5"/>
        <v>PER. EC. CL. 150 SEG. FOLIO 5691063</v>
      </c>
      <c r="AB38" t="str">
        <f t="shared" si="6"/>
        <v>PERMISO ECONOMICO</v>
      </c>
    </row>
    <row r="39" spans="1:28" x14ac:dyDescent="0.25">
      <c r="A39">
        <v>38</v>
      </c>
      <c r="B39" s="2">
        <v>395224</v>
      </c>
      <c r="C39" s="4" t="s">
        <v>101</v>
      </c>
      <c r="D39" s="7">
        <f>MATCH(C39, TPlaza[CLAVE], 0)</f>
        <v>51</v>
      </c>
      <c r="E39" s="7">
        <v>38</v>
      </c>
      <c r="F39" s="5">
        <v>42926</v>
      </c>
      <c r="G39" s="5">
        <v>42960</v>
      </c>
      <c r="H39" s="5"/>
      <c r="I39" s="2" t="b">
        <v>1</v>
      </c>
      <c r="J39" s="2" t="s">
        <v>1736</v>
      </c>
      <c r="K39" s="2" t="s">
        <v>1771</v>
      </c>
      <c r="L39" s="2" t="s">
        <v>1774</v>
      </c>
      <c r="M39" s="2" t="s">
        <v>451</v>
      </c>
      <c r="N39" s="2" t="s">
        <v>450</v>
      </c>
      <c r="O39" s="2" t="s">
        <v>321</v>
      </c>
      <c r="T39">
        <f t="shared" si="0"/>
        <v>395224</v>
      </c>
      <c r="U39">
        <f>MATCH(C39, TPlaza[CLAVE], 0)</f>
        <v>51</v>
      </c>
      <c r="V39" t="str">
        <f t="shared" si="1"/>
        <v>VAO</v>
      </c>
      <c r="W39" s="10">
        <f t="shared" si="2"/>
        <v>42926</v>
      </c>
      <c r="X39" s="10">
        <f t="shared" si="3"/>
        <v>42960</v>
      </c>
      <c r="Z39" t="b">
        <f t="shared" si="4"/>
        <v>1</v>
      </c>
      <c r="AA39" t="str">
        <f t="shared" si="5"/>
        <v>12-1 0567913</v>
      </c>
      <c r="AB39" t="str">
        <f t="shared" si="6"/>
        <v>CICLO VACACIONAL</v>
      </c>
    </row>
    <row r="40" spans="1:28" x14ac:dyDescent="0.25">
      <c r="A40">
        <v>39</v>
      </c>
      <c r="B40" s="2">
        <v>434039</v>
      </c>
      <c r="C40" s="4" t="s">
        <v>11</v>
      </c>
      <c r="D40" s="7">
        <f>MATCH(C40, TPlaza[CLAVE], 0)</f>
        <v>6</v>
      </c>
      <c r="E40" s="7">
        <v>39</v>
      </c>
      <c r="F40" s="5">
        <v>42923</v>
      </c>
      <c r="G40" s="5">
        <v>42944</v>
      </c>
      <c r="H40" s="5"/>
      <c r="I40" s="2" t="b">
        <v>1</v>
      </c>
      <c r="J40" s="2">
        <v>104</v>
      </c>
      <c r="K40" s="2" t="s">
        <v>1735</v>
      </c>
      <c r="L40" s="2"/>
      <c r="M40" s="2" t="s">
        <v>438</v>
      </c>
      <c r="N40" s="2" t="s">
        <v>437</v>
      </c>
      <c r="O40" s="2" t="s">
        <v>307</v>
      </c>
      <c r="T40">
        <f t="shared" si="0"/>
        <v>434039</v>
      </c>
      <c r="U40">
        <f>MATCH(C40, TPlaza[CLAVE], 0)</f>
        <v>6</v>
      </c>
      <c r="V40">
        <f t="shared" si="1"/>
        <v>104</v>
      </c>
      <c r="W40" s="10">
        <f t="shared" si="2"/>
        <v>42923</v>
      </c>
      <c r="X40" s="10">
        <f t="shared" si="3"/>
        <v>42944</v>
      </c>
      <c r="Z40" t="b">
        <f t="shared" si="4"/>
        <v>1</v>
      </c>
      <c r="AA40" t="str">
        <f t="shared" si="5"/>
        <v/>
      </c>
      <c r="AB40" t="str">
        <f t="shared" si="6"/>
        <v>INCAPACIDAD</v>
      </c>
    </row>
    <row r="41" spans="1:28" x14ac:dyDescent="0.25">
      <c r="A41">
        <v>40</v>
      </c>
      <c r="B41" s="2">
        <v>321084</v>
      </c>
      <c r="C41" s="4" t="s">
        <v>107</v>
      </c>
      <c r="D41" s="7">
        <f>MATCH(C41, TPlaza[CLAVE], 0)</f>
        <v>54</v>
      </c>
      <c r="E41" s="7">
        <v>40</v>
      </c>
      <c r="F41" s="5">
        <v>42923</v>
      </c>
      <c r="G41" s="5">
        <v>42923</v>
      </c>
      <c r="H41" s="5"/>
      <c r="I41" s="2" t="b">
        <v>1</v>
      </c>
      <c r="J41" s="2">
        <v>150</v>
      </c>
      <c r="K41" s="2" t="s">
        <v>1775</v>
      </c>
      <c r="L41" s="2"/>
      <c r="M41" s="2" t="s">
        <v>1776</v>
      </c>
      <c r="N41" s="2" t="s">
        <v>1777</v>
      </c>
      <c r="O41" s="2" t="s">
        <v>326</v>
      </c>
      <c r="T41">
        <f t="shared" si="0"/>
        <v>321084</v>
      </c>
      <c r="U41">
        <f>MATCH(C41, TPlaza[CLAVE], 0)</f>
        <v>54</v>
      </c>
      <c r="V41">
        <f t="shared" si="1"/>
        <v>150</v>
      </c>
      <c r="W41" s="10">
        <f t="shared" si="2"/>
        <v>42923</v>
      </c>
      <c r="X41" s="10">
        <f t="shared" si="3"/>
        <v>42923</v>
      </c>
      <c r="Z41" t="b">
        <f t="shared" si="4"/>
        <v>1</v>
      </c>
      <c r="AA41" t="str">
        <f t="shared" si="5"/>
        <v/>
      </c>
      <c r="AB41" t="str">
        <f t="shared" si="6"/>
        <v>ECONOMICO</v>
      </c>
    </row>
    <row r="42" spans="1:28" x14ac:dyDescent="0.25">
      <c r="A42">
        <v>41</v>
      </c>
      <c r="B42" s="2">
        <v>502171</v>
      </c>
      <c r="C42" s="4" t="s">
        <v>61</v>
      </c>
      <c r="D42" s="7">
        <f>MATCH(C42, TPlaza[CLAVE], 0)</f>
        <v>31</v>
      </c>
      <c r="E42" s="7">
        <v>41</v>
      </c>
      <c r="F42" s="5">
        <v>42926</v>
      </c>
      <c r="G42" s="5">
        <v>42927</v>
      </c>
      <c r="H42" s="5"/>
      <c r="I42" s="2" t="b">
        <v>1</v>
      </c>
      <c r="J42" s="2" t="s">
        <v>1749</v>
      </c>
      <c r="K42" s="2" t="s">
        <v>1778</v>
      </c>
      <c r="L42" s="2"/>
      <c r="M42" s="2" t="s">
        <v>1779</v>
      </c>
      <c r="N42" s="2" t="s">
        <v>1780</v>
      </c>
      <c r="O42" s="2" t="s">
        <v>339</v>
      </c>
      <c r="T42">
        <f t="shared" si="0"/>
        <v>502171</v>
      </c>
      <c r="U42">
        <f>MATCH(C42, TPlaza[CLAVE], 0)</f>
        <v>31</v>
      </c>
      <c r="V42" t="str">
        <f t="shared" si="1"/>
        <v>COA</v>
      </c>
      <c r="W42" s="10">
        <f t="shared" si="2"/>
        <v>42926</v>
      </c>
      <c r="X42" s="10">
        <f t="shared" si="3"/>
        <v>42927</v>
      </c>
      <c r="Z42" t="b">
        <f t="shared" si="4"/>
        <v>1</v>
      </c>
      <c r="AA42" t="str">
        <f t="shared" si="5"/>
        <v/>
      </c>
      <c r="AB42" t="str">
        <f t="shared" si="6"/>
        <v>SAN MARTIN TEXMELUCAN, POR REACTIVOS QUIMICOS</v>
      </c>
    </row>
    <row r="43" spans="1:28" x14ac:dyDescent="0.25">
      <c r="A43">
        <v>42</v>
      </c>
      <c r="B43" s="2">
        <v>539767</v>
      </c>
      <c r="C43" s="4" t="s">
        <v>55</v>
      </c>
      <c r="D43" s="7">
        <f>MATCH(C43, TPlaza[CLAVE], 0)</f>
        <v>28</v>
      </c>
      <c r="E43" s="7">
        <v>42</v>
      </c>
      <c r="F43" s="5">
        <v>42927</v>
      </c>
      <c r="G43" s="5">
        <v>42932</v>
      </c>
      <c r="H43" s="5"/>
      <c r="I43" s="2" t="b">
        <v>1</v>
      </c>
      <c r="J43" s="2" t="s">
        <v>1749</v>
      </c>
      <c r="K43" s="2" t="s">
        <v>1778</v>
      </c>
      <c r="L43" s="2"/>
      <c r="M43" s="2" t="s">
        <v>453</v>
      </c>
      <c r="N43" s="2" t="s">
        <v>452</v>
      </c>
      <c r="O43" s="2" t="s">
        <v>341</v>
      </c>
      <c r="T43">
        <f t="shared" si="0"/>
        <v>539767</v>
      </c>
      <c r="U43">
        <f>MATCH(C43, TPlaza[CLAVE], 0)</f>
        <v>28</v>
      </c>
      <c r="V43" t="str">
        <f t="shared" si="1"/>
        <v>COA</v>
      </c>
      <c r="W43" s="10">
        <f t="shared" si="2"/>
        <v>42927</v>
      </c>
      <c r="X43" s="10">
        <f t="shared" si="3"/>
        <v>42932</v>
      </c>
      <c r="Z43" t="b">
        <f t="shared" si="4"/>
        <v>1</v>
      </c>
      <c r="AA43" t="str">
        <f t="shared" si="5"/>
        <v/>
      </c>
      <c r="AB43" t="str">
        <f t="shared" si="6"/>
        <v>SAN MARTIN TEXMELUCAN, POR REACTIVOS QUIMICOS</v>
      </c>
    </row>
    <row r="44" spans="1:28" x14ac:dyDescent="0.25">
      <c r="A44">
        <v>43</v>
      </c>
      <c r="B44" s="2">
        <v>318478</v>
      </c>
      <c r="C44" s="4" t="s">
        <v>49</v>
      </c>
      <c r="D44" s="7">
        <f>MATCH(C44, TPlaza[CLAVE], 0)</f>
        <v>25</v>
      </c>
      <c r="E44" s="7">
        <v>43</v>
      </c>
      <c r="F44" s="5">
        <v>42926</v>
      </c>
      <c r="G44" s="5">
        <v>42960</v>
      </c>
      <c r="H44" s="5"/>
      <c r="I44" s="2" t="b">
        <v>1</v>
      </c>
      <c r="J44" s="2" t="s">
        <v>1736</v>
      </c>
      <c r="K44" s="2" t="s">
        <v>1771</v>
      </c>
      <c r="L44" s="2" t="s">
        <v>1781</v>
      </c>
      <c r="M44" s="2" t="s">
        <v>459</v>
      </c>
      <c r="N44" s="2" t="s">
        <v>458</v>
      </c>
      <c r="O44" s="2" t="s">
        <v>355</v>
      </c>
      <c r="T44">
        <f t="shared" si="0"/>
        <v>318478</v>
      </c>
      <c r="U44">
        <f>MATCH(C44, TPlaza[CLAVE], 0)</f>
        <v>25</v>
      </c>
      <c r="V44" t="str">
        <f t="shared" si="1"/>
        <v>VAO</v>
      </c>
      <c r="W44" s="10">
        <f t="shared" si="2"/>
        <v>42926</v>
      </c>
      <c r="X44" s="10">
        <f t="shared" si="3"/>
        <v>42960</v>
      </c>
      <c r="Z44" t="b">
        <f t="shared" si="4"/>
        <v>1</v>
      </c>
      <c r="AA44" t="str">
        <f t="shared" si="5"/>
        <v>12-1 05686832</v>
      </c>
      <c r="AB44" t="str">
        <f t="shared" si="6"/>
        <v>CICLO VACACIONAL</v>
      </c>
    </row>
    <row r="45" spans="1:28" x14ac:dyDescent="0.25">
      <c r="A45">
        <v>44</v>
      </c>
      <c r="B45" s="2">
        <v>588783</v>
      </c>
      <c r="C45" s="4" t="s">
        <v>13</v>
      </c>
      <c r="D45" s="7">
        <f>MATCH(C45, TPlaza[CLAVE], 0)</f>
        <v>7</v>
      </c>
      <c r="E45" s="7">
        <v>44</v>
      </c>
      <c r="F45" s="5">
        <v>42927</v>
      </c>
      <c r="G45" s="5">
        <v>42930</v>
      </c>
      <c r="H45" s="5"/>
      <c r="I45" s="2" t="b">
        <v>0</v>
      </c>
      <c r="J45" s="2" t="s">
        <v>1749</v>
      </c>
      <c r="K45" s="2" t="s">
        <v>1760</v>
      </c>
      <c r="L45" s="2"/>
      <c r="M45" s="2" t="s">
        <v>1782</v>
      </c>
      <c r="N45" s="2" t="s">
        <v>1783</v>
      </c>
      <c r="O45" s="2" t="s">
        <v>375</v>
      </c>
      <c r="T45">
        <f t="shared" si="0"/>
        <v>588783</v>
      </c>
      <c r="U45">
        <f>MATCH(C45, TPlaza[CLAVE], 0)</f>
        <v>7</v>
      </c>
      <c r="V45" t="str">
        <f t="shared" si="1"/>
        <v>COA</v>
      </c>
      <c r="W45" s="10">
        <f t="shared" si="2"/>
        <v>42927</v>
      </c>
      <c r="X45" s="10">
        <f t="shared" si="3"/>
        <v>42930</v>
      </c>
      <c r="Z45" t="b">
        <f t="shared" si="4"/>
        <v>0</v>
      </c>
      <c r="AA45" t="str">
        <f t="shared" si="5"/>
        <v/>
      </c>
      <c r="AB45" t="str">
        <f t="shared" si="6"/>
        <v>A SAN MARTIN TEX., PUEBLA POR MATERIAL QUIMICO</v>
      </c>
    </row>
    <row r="46" spans="1:28" x14ac:dyDescent="0.25">
      <c r="A46">
        <v>45</v>
      </c>
      <c r="B46" s="2">
        <v>466911</v>
      </c>
      <c r="C46" s="4" t="s">
        <v>53</v>
      </c>
      <c r="D46" s="7">
        <f>MATCH(C46, TPlaza[CLAVE], 0)</f>
        <v>27</v>
      </c>
      <c r="E46" s="7">
        <v>45</v>
      </c>
      <c r="F46" s="5">
        <v>42927</v>
      </c>
      <c r="G46" s="5">
        <v>42930</v>
      </c>
      <c r="H46" s="5"/>
      <c r="I46" s="2" t="b">
        <v>0</v>
      </c>
      <c r="J46" s="2" t="s">
        <v>1749</v>
      </c>
      <c r="K46" s="2" t="s">
        <v>1760</v>
      </c>
      <c r="L46" s="2"/>
      <c r="M46" s="2" t="s">
        <v>1784</v>
      </c>
      <c r="N46" s="2" t="s">
        <v>1785</v>
      </c>
      <c r="O46" s="2" t="s">
        <v>351</v>
      </c>
      <c r="T46">
        <f t="shared" si="0"/>
        <v>466911</v>
      </c>
      <c r="U46">
        <f>MATCH(C46, TPlaza[CLAVE], 0)</f>
        <v>27</v>
      </c>
      <c r="V46" t="str">
        <f t="shared" si="1"/>
        <v>COA</v>
      </c>
      <c r="W46" s="10">
        <f t="shared" si="2"/>
        <v>42927</v>
      </c>
      <c r="X46" s="10">
        <f t="shared" si="3"/>
        <v>42930</v>
      </c>
      <c r="Z46" t="b">
        <f t="shared" si="4"/>
        <v>0</v>
      </c>
      <c r="AA46" t="str">
        <f t="shared" si="5"/>
        <v/>
      </c>
      <c r="AB46" t="str">
        <f t="shared" si="6"/>
        <v>A SAN MARTIN TEX., PUEBLA POR MATERIAL QUIMICO</v>
      </c>
    </row>
    <row r="47" spans="1:28" x14ac:dyDescent="0.25">
      <c r="A47">
        <v>46</v>
      </c>
      <c r="B47" s="2">
        <v>482433</v>
      </c>
      <c r="C47" s="4" t="s">
        <v>33</v>
      </c>
      <c r="D47" s="7">
        <f>MATCH(C47, TPlaza[CLAVE], 0)</f>
        <v>17</v>
      </c>
      <c r="E47" s="7">
        <v>46</v>
      </c>
      <c r="F47" s="5">
        <v>42930</v>
      </c>
      <c r="G47" s="5">
        <v>42953</v>
      </c>
      <c r="H47" s="5"/>
      <c r="I47" s="2" t="b">
        <v>1</v>
      </c>
      <c r="J47" s="2" t="s">
        <v>1736</v>
      </c>
      <c r="K47" s="2" t="s">
        <v>1771</v>
      </c>
      <c r="L47" s="2" t="s">
        <v>1786</v>
      </c>
      <c r="M47" s="2" t="s">
        <v>475</v>
      </c>
      <c r="N47" s="2" t="s">
        <v>474</v>
      </c>
      <c r="O47" s="2" t="s">
        <v>314</v>
      </c>
      <c r="T47">
        <f t="shared" si="0"/>
        <v>482433</v>
      </c>
      <c r="U47">
        <f>MATCH(C47, TPlaza[CLAVE], 0)</f>
        <v>17</v>
      </c>
      <c r="V47" t="str">
        <f t="shared" si="1"/>
        <v>VAO</v>
      </c>
      <c r="W47" s="10">
        <f t="shared" si="2"/>
        <v>42930</v>
      </c>
      <c r="X47" s="10">
        <f t="shared" si="3"/>
        <v>42953</v>
      </c>
      <c r="Z47" t="b">
        <f t="shared" si="4"/>
        <v>1</v>
      </c>
      <c r="AA47" t="str">
        <f t="shared" si="5"/>
        <v>12-1 05683110</v>
      </c>
      <c r="AB47" t="str">
        <f t="shared" si="6"/>
        <v>CICLO VACACIONAL</v>
      </c>
    </row>
    <row r="48" spans="1:28" x14ac:dyDescent="0.25">
      <c r="A48">
        <v>47</v>
      </c>
      <c r="B48" s="2">
        <v>500095</v>
      </c>
      <c r="C48" s="4" t="s">
        <v>127</v>
      </c>
      <c r="D48" s="7">
        <f>MATCH(C48, TPlaza[CLAVE], 0)</f>
        <v>64</v>
      </c>
      <c r="E48" s="7">
        <v>47</v>
      </c>
      <c r="F48" s="5">
        <v>42927</v>
      </c>
      <c r="G48" s="5">
        <v>42929</v>
      </c>
      <c r="H48" s="5"/>
      <c r="I48" s="2" t="b">
        <v>0</v>
      </c>
      <c r="J48" s="2" t="s">
        <v>1749</v>
      </c>
      <c r="K48" s="2" t="s">
        <v>1757</v>
      </c>
      <c r="L48" s="2"/>
      <c r="M48" s="2" t="s">
        <v>1787</v>
      </c>
      <c r="N48" s="2" t="s">
        <v>1788</v>
      </c>
      <c r="O48" s="2" t="s">
        <v>391</v>
      </c>
      <c r="T48">
        <f t="shared" si="0"/>
        <v>500095</v>
      </c>
      <c r="U48">
        <f>MATCH(C48, TPlaza[CLAVE], 0)</f>
        <v>64</v>
      </c>
      <c r="V48" t="str">
        <f t="shared" si="1"/>
        <v>COA</v>
      </c>
      <c r="W48" s="10">
        <f t="shared" si="2"/>
        <v>42927</v>
      </c>
      <c r="X48" s="10">
        <f t="shared" si="3"/>
        <v>42929</v>
      </c>
      <c r="Z48" t="b">
        <f t="shared" si="4"/>
        <v>0</v>
      </c>
      <c r="AA48" t="str">
        <f t="shared" si="5"/>
        <v/>
      </c>
      <c r="AB48" t="str">
        <f t="shared" si="6"/>
        <v>A POZA RICA - ENTREGA DE DOCUMENTACION</v>
      </c>
    </row>
    <row r="49" spans="1:28" x14ac:dyDescent="0.25">
      <c r="A49">
        <v>48</v>
      </c>
      <c r="B49" s="2">
        <v>600316</v>
      </c>
      <c r="C49" s="4" t="s">
        <v>69</v>
      </c>
      <c r="D49" s="7">
        <f>MATCH(C49, TPlaza[CLAVE], 0)</f>
        <v>35</v>
      </c>
      <c r="E49" s="7">
        <v>48</v>
      </c>
      <c r="F49" s="5">
        <v>42928</v>
      </c>
      <c r="G49" s="5">
        <v>42932</v>
      </c>
      <c r="H49" s="5"/>
      <c r="I49" s="2" t="b">
        <v>1</v>
      </c>
      <c r="J49" s="2" t="s">
        <v>1749</v>
      </c>
      <c r="K49" s="2" t="s">
        <v>1760</v>
      </c>
      <c r="L49" s="2"/>
      <c r="M49" s="2" t="s">
        <v>455</v>
      </c>
      <c r="N49" s="2" t="s">
        <v>454</v>
      </c>
      <c r="O49" s="2" t="s">
        <v>353</v>
      </c>
      <c r="T49">
        <f t="shared" si="0"/>
        <v>600316</v>
      </c>
      <c r="U49">
        <f>MATCH(C49, TPlaza[CLAVE], 0)</f>
        <v>35</v>
      </c>
      <c r="V49" t="str">
        <f t="shared" si="1"/>
        <v>COA</v>
      </c>
      <c r="W49" s="10">
        <f t="shared" si="2"/>
        <v>42928</v>
      </c>
      <c r="X49" s="10">
        <f t="shared" si="3"/>
        <v>42932</v>
      </c>
      <c r="Z49" t="b">
        <f t="shared" si="4"/>
        <v>1</v>
      </c>
      <c r="AA49" t="str">
        <f t="shared" si="5"/>
        <v/>
      </c>
      <c r="AB49" t="str">
        <f t="shared" si="6"/>
        <v>A SAN MARTIN TEX., PUEBLA POR MATERIAL QUIMICO</v>
      </c>
    </row>
    <row r="50" spans="1:28" x14ac:dyDescent="0.25">
      <c r="A50">
        <v>49</v>
      </c>
      <c r="B50" s="2">
        <v>466603</v>
      </c>
      <c r="C50" s="4" t="s">
        <v>137</v>
      </c>
      <c r="D50" s="7">
        <f>MATCH(C50, TPlaza[CLAVE], 0)</f>
        <v>69</v>
      </c>
      <c r="E50" s="7">
        <v>49</v>
      </c>
      <c r="F50" s="5">
        <v>42927</v>
      </c>
      <c r="G50" s="5">
        <v>42930</v>
      </c>
      <c r="H50" s="5"/>
      <c r="I50" s="2" t="b">
        <v>1</v>
      </c>
      <c r="J50" s="2" t="s">
        <v>1732</v>
      </c>
      <c r="K50" s="2" t="s">
        <v>1789</v>
      </c>
      <c r="L50" s="2"/>
      <c r="M50" s="2" t="s">
        <v>457</v>
      </c>
      <c r="N50" s="2" t="s">
        <v>456</v>
      </c>
      <c r="O50" s="2" t="s">
        <v>376</v>
      </c>
      <c r="T50">
        <f t="shared" si="0"/>
        <v>466603</v>
      </c>
      <c r="U50">
        <f>MATCH(C50, TPlaza[CLAVE], 0)</f>
        <v>69</v>
      </c>
      <c r="V50" t="str">
        <f t="shared" si="1"/>
        <v>CAC</v>
      </c>
      <c r="W50" s="10">
        <f t="shared" si="2"/>
        <v>42927</v>
      </c>
      <c r="X50" s="10">
        <f t="shared" si="3"/>
        <v>42930</v>
      </c>
      <c r="Z50" t="b">
        <f t="shared" si="4"/>
        <v>1</v>
      </c>
      <c r="AA50" t="str">
        <f t="shared" si="5"/>
        <v/>
      </c>
      <c r="AB50" t="str">
        <f t="shared" si="6"/>
        <v>CURSO "BRIGADAS DE PRIMEROS AUXILIO"</v>
      </c>
    </row>
    <row r="51" spans="1:28" x14ac:dyDescent="0.25">
      <c r="A51">
        <v>50</v>
      </c>
      <c r="B51" s="2">
        <v>891095</v>
      </c>
      <c r="C51" s="4" t="s">
        <v>67</v>
      </c>
      <c r="D51" s="7">
        <f>MATCH(C51, TPlaza[CLAVE], 0)</f>
        <v>34</v>
      </c>
      <c r="E51" s="7">
        <v>50</v>
      </c>
      <c r="F51" s="5">
        <v>42927</v>
      </c>
      <c r="G51" s="5">
        <v>42930</v>
      </c>
      <c r="H51" s="5"/>
      <c r="I51" s="2" t="b">
        <v>1</v>
      </c>
      <c r="J51" s="2" t="s">
        <v>1732</v>
      </c>
      <c r="K51" s="2" t="s">
        <v>1789</v>
      </c>
      <c r="L51" s="2"/>
      <c r="M51" s="2" t="s">
        <v>467</v>
      </c>
      <c r="N51" s="2" t="s">
        <v>466</v>
      </c>
      <c r="O51" s="2" t="s">
        <v>369</v>
      </c>
      <c r="T51">
        <f t="shared" si="0"/>
        <v>891095</v>
      </c>
      <c r="U51">
        <f>MATCH(C51, TPlaza[CLAVE], 0)</f>
        <v>34</v>
      </c>
      <c r="V51" t="str">
        <f t="shared" si="1"/>
        <v>CAC</v>
      </c>
      <c r="W51" s="10">
        <f t="shared" si="2"/>
        <v>42927</v>
      </c>
      <c r="X51" s="10">
        <f t="shared" si="3"/>
        <v>42930</v>
      </c>
      <c r="Z51" t="b">
        <f t="shared" si="4"/>
        <v>1</v>
      </c>
      <c r="AA51" t="str">
        <f t="shared" si="5"/>
        <v/>
      </c>
      <c r="AB51" t="str">
        <f t="shared" si="6"/>
        <v>CURSO "BRIGADAS DE PRIMEROS AUXILIO"</v>
      </c>
    </row>
    <row r="52" spans="1:28" x14ac:dyDescent="0.25">
      <c r="A52">
        <v>51</v>
      </c>
      <c r="B52" s="2">
        <v>307452</v>
      </c>
      <c r="C52" s="4" t="s">
        <v>35</v>
      </c>
      <c r="D52" s="7">
        <f>MATCH(C52, TPlaza[CLAVE], 0)</f>
        <v>18</v>
      </c>
      <c r="E52" s="7">
        <v>51</v>
      </c>
      <c r="F52" s="5">
        <v>42926</v>
      </c>
      <c r="G52" s="5">
        <v>42932</v>
      </c>
      <c r="H52" s="5"/>
      <c r="I52" s="2" t="b">
        <v>0</v>
      </c>
      <c r="J52" s="2" t="s">
        <v>1749</v>
      </c>
      <c r="K52" s="2" t="s">
        <v>1760</v>
      </c>
      <c r="L52" s="2"/>
      <c r="M52" s="2" t="s">
        <v>1790</v>
      </c>
      <c r="N52" s="2" t="s">
        <v>1791</v>
      </c>
      <c r="O52" s="2" t="s">
        <v>313</v>
      </c>
      <c r="T52">
        <f t="shared" si="0"/>
        <v>307452</v>
      </c>
      <c r="U52">
        <f>MATCH(C52, TPlaza[CLAVE], 0)</f>
        <v>18</v>
      </c>
      <c r="V52" t="str">
        <f t="shared" si="1"/>
        <v>COA</v>
      </c>
      <c r="W52" s="10">
        <f t="shared" si="2"/>
        <v>42926</v>
      </c>
      <c r="X52" s="10">
        <f t="shared" si="3"/>
        <v>42932</v>
      </c>
      <c r="Z52" t="b">
        <f t="shared" si="4"/>
        <v>0</v>
      </c>
      <c r="AA52" t="str">
        <f t="shared" si="5"/>
        <v/>
      </c>
      <c r="AB52" t="str">
        <f t="shared" si="6"/>
        <v>A SAN MARTIN TEX., PUEBLA POR MATERIAL QUIMICO</v>
      </c>
    </row>
    <row r="53" spans="1:28" x14ac:dyDescent="0.25">
      <c r="A53">
        <v>52</v>
      </c>
      <c r="B53" s="2">
        <v>490746</v>
      </c>
      <c r="C53" s="4" t="s">
        <v>27</v>
      </c>
      <c r="D53" s="7">
        <f>MATCH(C53, TPlaza[CLAVE], 0)</f>
        <v>14</v>
      </c>
      <c r="E53" s="7">
        <v>52</v>
      </c>
      <c r="F53" s="5">
        <v>42928</v>
      </c>
      <c r="G53" s="5">
        <v>42932</v>
      </c>
      <c r="H53" s="5"/>
      <c r="I53" s="2" t="b">
        <v>0</v>
      </c>
      <c r="J53" s="2" t="s">
        <v>1749</v>
      </c>
      <c r="K53" s="2" t="s">
        <v>1760</v>
      </c>
      <c r="L53" s="2"/>
      <c r="M53" s="2" t="s">
        <v>1792</v>
      </c>
      <c r="N53" s="2" t="s">
        <v>1793</v>
      </c>
      <c r="O53" s="2" t="s">
        <v>350</v>
      </c>
      <c r="T53">
        <f t="shared" si="0"/>
        <v>490746</v>
      </c>
      <c r="U53">
        <f>MATCH(C53, TPlaza[CLAVE], 0)</f>
        <v>14</v>
      </c>
      <c r="V53" t="str">
        <f t="shared" si="1"/>
        <v>COA</v>
      </c>
      <c r="W53" s="10">
        <f t="shared" si="2"/>
        <v>42928</v>
      </c>
      <c r="X53" s="10">
        <f t="shared" si="3"/>
        <v>42932</v>
      </c>
      <c r="Z53" t="b">
        <f t="shared" si="4"/>
        <v>0</v>
      </c>
      <c r="AA53" t="str">
        <f t="shared" si="5"/>
        <v/>
      </c>
      <c r="AB53" t="str">
        <f t="shared" si="6"/>
        <v>A SAN MARTIN TEX., PUEBLA POR MATERIAL QUIMICO</v>
      </c>
    </row>
    <row r="54" spans="1:28" x14ac:dyDescent="0.25">
      <c r="A54">
        <v>53</v>
      </c>
      <c r="B54" s="2">
        <v>523990</v>
      </c>
      <c r="C54" s="4" t="s">
        <v>103</v>
      </c>
      <c r="D54" s="7">
        <f>MATCH(C54, TPlaza[CLAVE], 0)</f>
        <v>52</v>
      </c>
      <c r="E54" s="7">
        <v>53</v>
      </c>
      <c r="F54" s="5">
        <v>42935</v>
      </c>
      <c r="G54" s="5">
        <v>42946</v>
      </c>
      <c r="H54" s="5"/>
      <c r="I54" s="2" t="b">
        <v>1</v>
      </c>
      <c r="J54" s="2" t="s">
        <v>1736</v>
      </c>
      <c r="K54" s="2" t="s">
        <v>1751</v>
      </c>
      <c r="L54" s="2" t="s">
        <v>1794</v>
      </c>
      <c r="M54" s="2" t="s">
        <v>481</v>
      </c>
      <c r="N54" s="2" t="s">
        <v>480</v>
      </c>
      <c r="O54" s="2" t="s">
        <v>401</v>
      </c>
      <c r="T54">
        <f t="shared" si="0"/>
        <v>523990</v>
      </c>
      <c r="U54">
        <f>MATCH(C54, TPlaza[CLAVE], 0)</f>
        <v>52</v>
      </c>
      <c r="V54" t="str">
        <f t="shared" si="1"/>
        <v>VAO</v>
      </c>
      <c r="W54" s="10">
        <f t="shared" si="2"/>
        <v>42935</v>
      </c>
      <c r="X54" s="10">
        <f t="shared" si="3"/>
        <v>42946</v>
      </c>
      <c r="Z54" t="b">
        <f t="shared" si="4"/>
        <v>1</v>
      </c>
      <c r="AA54" t="str">
        <f t="shared" si="5"/>
        <v>12-12-1 05707127</v>
      </c>
      <c r="AB54" t="str">
        <f t="shared" si="6"/>
        <v>VACACIONES POSPUESTAS</v>
      </c>
    </row>
    <row r="55" spans="1:28" x14ac:dyDescent="0.25">
      <c r="A55">
        <v>54</v>
      </c>
      <c r="B55" s="2">
        <v>307452</v>
      </c>
      <c r="C55" s="4" t="s">
        <v>35</v>
      </c>
      <c r="D55" s="7">
        <f>MATCH(C55, TPlaza[CLAVE], 0)</f>
        <v>18</v>
      </c>
      <c r="E55" s="7">
        <v>54</v>
      </c>
      <c r="F55" s="5">
        <v>42933</v>
      </c>
      <c r="G55" s="5">
        <v>42967</v>
      </c>
      <c r="H55" s="5"/>
      <c r="I55" s="2" t="b">
        <v>1</v>
      </c>
      <c r="J55" s="2" t="s">
        <v>1736</v>
      </c>
      <c r="K55" s="2" t="s">
        <v>1739</v>
      </c>
      <c r="L55" s="2"/>
      <c r="M55" s="2" t="s">
        <v>473</v>
      </c>
      <c r="N55" s="2" t="s">
        <v>472</v>
      </c>
      <c r="O55" s="2" t="s">
        <v>313</v>
      </c>
      <c r="T55">
        <f t="shared" si="0"/>
        <v>307452</v>
      </c>
      <c r="U55">
        <f>MATCH(C55, TPlaza[CLAVE], 0)</f>
        <v>18</v>
      </c>
      <c r="V55" t="str">
        <f t="shared" si="1"/>
        <v>VAO</v>
      </c>
      <c r="W55" s="10">
        <f t="shared" si="2"/>
        <v>42933</v>
      </c>
      <c r="X55" s="10">
        <f t="shared" si="3"/>
        <v>42967</v>
      </c>
      <c r="Z55" t="b">
        <f t="shared" si="4"/>
        <v>1</v>
      </c>
      <c r="AA55" t="str">
        <f t="shared" si="5"/>
        <v/>
      </c>
      <c r="AB55" t="str">
        <f t="shared" si="6"/>
        <v>VACACIONES</v>
      </c>
    </row>
    <row r="56" spans="1:28" x14ac:dyDescent="0.25">
      <c r="A56">
        <v>55</v>
      </c>
      <c r="B56" s="2">
        <v>205891</v>
      </c>
      <c r="C56" s="4" t="s">
        <v>9</v>
      </c>
      <c r="D56" s="7">
        <f>MATCH(C56, TPlaza[CLAVE], 0)</f>
        <v>5</v>
      </c>
      <c r="E56" s="7">
        <v>55</v>
      </c>
      <c r="F56" s="5">
        <v>42939</v>
      </c>
      <c r="G56" s="5">
        <v>42973</v>
      </c>
      <c r="H56" s="5"/>
      <c r="I56" s="2" t="b">
        <v>1</v>
      </c>
      <c r="J56" s="2" t="s">
        <v>1736</v>
      </c>
      <c r="K56" s="2" t="s">
        <v>1795</v>
      </c>
      <c r="L56" s="2" t="s">
        <v>1796</v>
      </c>
      <c r="M56" s="2" t="s">
        <v>1797</v>
      </c>
      <c r="N56" s="2" t="s">
        <v>1798</v>
      </c>
      <c r="O56" s="2" t="s">
        <v>301</v>
      </c>
      <c r="T56">
        <f t="shared" si="0"/>
        <v>205891</v>
      </c>
      <c r="U56">
        <f>MATCH(C56, TPlaza[CLAVE], 0)</f>
        <v>5</v>
      </c>
      <c r="V56" t="str">
        <f t="shared" si="1"/>
        <v>VAO</v>
      </c>
      <c r="W56" s="10">
        <f t="shared" si="2"/>
        <v>42939</v>
      </c>
      <c r="X56" s="10">
        <f t="shared" si="3"/>
        <v>42973</v>
      </c>
      <c r="Z56" t="b">
        <f t="shared" si="4"/>
        <v>1</v>
      </c>
      <c r="AA56" t="str">
        <f t="shared" si="5"/>
        <v>12- 05692380</v>
      </c>
      <c r="AB56" t="str">
        <f t="shared" si="6"/>
        <v xml:space="preserve">VACACIONES </v>
      </c>
    </row>
    <row r="57" spans="1:28" x14ac:dyDescent="0.25">
      <c r="A57">
        <v>56</v>
      </c>
      <c r="B57" s="2">
        <v>312224</v>
      </c>
      <c r="C57" s="4" t="s">
        <v>41</v>
      </c>
      <c r="D57" s="7">
        <f>MATCH(C57, TPlaza[CLAVE], 0)</f>
        <v>21</v>
      </c>
      <c r="E57" s="7">
        <v>56</v>
      </c>
      <c r="F57" s="5">
        <v>42939</v>
      </c>
      <c r="G57" s="5">
        <v>42973</v>
      </c>
      <c r="H57" s="5"/>
      <c r="I57" s="2" t="b">
        <v>1</v>
      </c>
      <c r="J57" s="2" t="s">
        <v>1736</v>
      </c>
      <c r="K57" s="2" t="s">
        <v>1799</v>
      </c>
      <c r="L57" s="2" t="s">
        <v>1800</v>
      </c>
      <c r="M57" s="2" t="s">
        <v>495</v>
      </c>
      <c r="N57" s="2" t="s">
        <v>494</v>
      </c>
      <c r="O57" s="2" t="s">
        <v>311</v>
      </c>
      <c r="T57">
        <f t="shared" si="0"/>
        <v>312224</v>
      </c>
      <c r="U57">
        <f>MATCH(C57, TPlaza[CLAVE], 0)</f>
        <v>21</v>
      </c>
      <c r="V57" t="str">
        <f t="shared" si="1"/>
        <v>VAO</v>
      </c>
      <c r="W57" s="10">
        <f t="shared" si="2"/>
        <v>42939</v>
      </c>
      <c r="X57" s="10">
        <f t="shared" si="3"/>
        <v>42973</v>
      </c>
      <c r="Z57" t="b">
        <f t="shared" si="4"/>
        <v>1</v>
      </c>
      <c r="AA57" t="str">
        <f t="shared" si="5"/>
        <v>12-1 05689664</v>
      </c>
      <c r="AB57" t="str">
        <f t="shared" si="6"/>
        <v>VACCIONES ANTICIPADAS</v>
      </c>
    </row>
    <row r="58" spans="1:28" x14ac:dyDescent="0.25">
      <c r="A58">
        <v>57</v>
      </c>
      <c r="B58" s="2">
        <v>435741</v>
      </c>
      <c r="C58" s="4" t="s">
        <v>25</v>
      </c>
      <c r="D58" s="7">
        <f>MATCH(C58, TPlaza[CLAVE], 0)</f>
        <v>13</v>
      </c>
      <c r="E58" s="7">
        <v>57</v>
      </c>
      <c r="F58" s="5">
        <v>42934</v>
      </c>
      <c r="G58" s="5">
        <v>42934</v>
      </c>
      <c r="H58" s="5"/>
      <c r="I58" s="2" t="b">
        <v>1</v>
      </c>
      <c r="J58" s="2">
        <v>150</v>
      </c>
      <c r="K58" s="2" t="s">
        <v>1775</v>
      </c>
      <c r="L58" s="2"/>
      <c r="M58" s="2" t="s">
        <v>477</v>
      </c>
      <c r="N58" s="2" t="s">
        <v>476</v>
      </c>
      <c r="O58" s="2" t="s">
        <v>310</v>
      </c>
      <c r="T58">
        <f t="shared" si="0"/>
        <v>435741</v>
      </c>
      <c r="U58">
        <f>MATCH(C58, TPlaza[CLAVE], 0)</f>
        <v>13</v>
      </c>
      <c r="V58">
        <f t="shared" si="1"/>
        <v>150</v>
      </c>
      <c r="W58" s="10">
        <f t="shared" si="2"/>
        <v>42934</v>
      </c>
      <c r="X58" s="10">
        <f t="shared" si="3"/>
        <v>42934</v>
      </c>
      <c r="Z58" t="b">
        <f t="shared" si="4"/>
        <v>1</v>
      </c>
      <c r="AA58" t="str">
        <f t="shared" si="5"/>
        <v/>
      </c>
      <c r="AB58" t="str">
        <f t="shared" si="6"/>
        <v>ECONOMICO</v>
      </c>
    </row>
    <row r="59" spans="1:28" x14ac:dyDescent="0.25">
      <c r="A59">
        <v>58</v>
      </c>
      <c r="B59" s="2">
        <v>600316</v>
      </c>
      <c r="C59" s="4" t="s">
        <v>69</v>
      </c>
      <c r="D59" s="7">
        <f>MATCH(C59, TPlaza[CLAVE], 0)</f>
        <v>35</v>
      </c>
      <c r="E59" s="7">
        <v>58</v>
      </c>
      <c r="F59" s="5">
        <v>42947</v>
      </c>
      <c r="G59" s="5">
        <v>42970</v>
      </c>
      <c r="H59" s="5"/>
      <c r="I59" s="2" t="b">
        <v>1</v>
      </c>
      <c r="J59" s="2" t="s">
        <v>1736</v>
      </c>
      <c r="K59" s="2" t="s">
        <v>1739</v>
      </c>
      <c r="L59" s="2" t="s">
        <v>1801</v>
      </c>
      <c r="M59" s="2" t="s">
        <v>1802</v>
      </c>
      <c r="N59" s="2" t="s">
        <v>1803</v>
      </c>
      <c r="O59" s="2" t="s">
        <v>353</v>
      </c>
      <c r="T59">
        <f t="shared" si="0"/>
        <v>600316</v>
      </c>
      <c r="U59">
        <f>MATCH(C59, TPlaza[CLAVE], 0)</f>
        <v>35</v>
      </c>
      <c r="V59" t="str">
        <f t="shared" si="1"/>
        <v>VAO</v>
      </c>
      <c r="W59" s="10">
        <f t="shared" si="2"/>
        <v>42947</v>
      </c>
      <c r="X59" s="10">
        <f t="shared" si="3"/>
        <v>42970</v>
      </c>
      <c r="Z59" t="b">
        <f t="shared" si="4"/>
        <v>1</v>
      </c>
      <c r="AA59" t="str">
        <f t="shared" si="5"/>
        <v>12-1 05707087</v>
      </c>
      <c r="AB59" t="str">
        <f t="shared" si="6"/>
        <v>VACACIONES</v>
      </c>
    </row>
    <row r="60" spans="1:28" x14ac:dyDescent="0.25">
      <c r="A60">
        <v>59</v>
      </c>
      <c r="B60" s="2">
        <v>511701</v>
      </c>
      <c r="C60" s="4" t="s">
        <v>129</v>
      </c>
      <c r="D60" s="7">
        <f>MATCH(C60, TPlaza[CLAVE], 0)</f>
        <v>65</v>
      </c>
      <c r="E60" s="7">
        <v>59</v>
      </c>
      <c r="F60" s="5">
        <v>42942</v>
      </c>
      <c r="G60" s="5">
        <v>42948</v>
      </c>
      <c r="H60" s="5"/>
      <c r="I60" s="2" t="b">
        <v>1</v>
      </c>
      <c r="J60" s="2">
        <v>147</v>
      </c>
      <c r="K60" s="2" t="s">
        <v>1805</v>
      </c>
      <c r="L60" s="2" t="s">
        <v>1806</v>
      </c>
      <c r="M60" s="2" t="s">
        <v>1807</v>
      </c>
      <c r="N60" s="2" t="s">
        <v>1808</v>
      </c>
      <c r="O60" s="2" t="s">
        <v>418</v>
      </c>
      <c r="T60">
        <f t="shared" si="0"/>
        <v>511701</v>
      </c>
      <c r="U60">
        <f>MATCH(C60, TPlaza[CLAVE], 0)</f>
        <v>65</v>
      </c>
      <c r="V60">
        <f t="shared" si="1"/>
        <v>147</v>
      </c>
      <c r="W60" s="10">
        <f t="shared" si="2"/>
        <v>42942</v>
      </c>
      <c r="X60" s="10">
        <f t="shared" si="3"/>
        <v>42948</v>
      </c>
      <c r="Z60" t="b">
        <f t="shared" si="4"/>
        <v>1</v>
      </c>
      <c r="AA60" t="str">
        <f t="shared" si="5"/>
        <v>12-12 05696728</v>
      </c>
      <c r="AB60" t="str">
        <f t="shared" si="6"/>
        <v>PERMISO RENUNCIABLE</v>
      </c>
    </row>
    <row r="61" spans="1:28" x14ac:dyDescent="0.25">
      <c r="A61">
        <v>60</v>
      </c>
      <c r="B61" s="2">
        <v>204126</v>
      </c>
      <c r="C61" s="4" t="s">
        <v>15</v>
      </c>
      <c r="D61" s="7">
        <f>MATCH(C61, TPlaza[CLAVE], 0)</f>
        <v>8</v>
      </c>
      <c r="E61" s="7">
        <v>60</v>
      </c>
      <c r="F61" s="5">
        <v>42935</v>
      </c>
      <c r="G61" s="5">
        <v>42935</v>
      </c>
      <c r="H61" s="5"/>
      <c r="I61" s="2" t="b">
        <v>1</v>
      </c>
      <c r="J61" s="2">
        <v>103</v>
      </c>
      <c r="K61" s="2" t="s">
        <v>1810</v>
      </c>
      <c r="L61" s="2"/>
      <c r="M61" s="2" t="s">
        <v>479</v>
      </c>
      <c r="N61" s="2" t="s">
        <v>478</v>
      </c>
      <c r="O61" s="2" t="s">
        <v>303</v>
      </c>
      <c r="T61">
        <f t="shared" si="0"/>
        <v>204126</v>
      </c>
      <c r="U61">
        <f>MATCH(C61, TPlaza[CLAVE], 0)</f>
        <v>8</v>
      </c>
      <c r="V61">
        <f t="shared" si="1"/>
        <v>103</v>
      </c>
      <c r="W61" s="10">
        <f t="shared" si="2"/>
        <v>42935</v>
      </c>
      <c r="X61" s="10">
        <f t="shared" si="3"/>
        <v>42935</v>
      </c>
      <c r="Z61" t="b">
        <f t="shared" si="4"/>
        <v>1</v>
      </c>
      <c r="AA61" t="str">
        <f t="shared" si="5"/>
        <v/>
      </c>
      <c r="AB61" t="str">
        <f t="shared" si="6"/>
        <v>ASIST. AL MEDICO CL. 103</v>
      </c>
    </row>
    <row r="62" spans="1:28" x14ac:dyDescent="0.25">
      <c r="A62">
        <v>61</v>
      </c>
      <c r="B62" s="2">
        <v>652482</v>
      </c>
      <c r="C62" s="4" t="s">
        <v>111</v>
      </c>
      <c r="D62" s="7">
        <f>MATCH(C62, TPlaza[CLAVE], 0)</f>
        <v>56</v>
      </c>
      <c r="E62" s="7">
        <v>61</v>
      </c>
      <c r="F62" s="5">
        <v>42936</v>
      </c>
      <c r="G62" s="5">
        <v>42936</v>
      </c>
      <c r="H62" s="5"/>
      <c r="I62" s="2" t="b">
        <v>1</v>
      </c>
      <c r="J62" s="2">
        <v>103</v>
      </c>
      <c r="K62" s="2" t="s">
        <v>1810</v>
      </c>
      <c r="L62" s="2"/>
      <c r="M62" s="2" t="s">
        <v>483</v>
      </c>
      <c r="N62" s="2" t="s">
        <v>482</v>
      </c>
      <c r="O62" s="2" t="s">
        <v>331</v>
      </c>
      <c r="T62">
        <f t="shared" si="0"/>
        <v>652482</v>
      </c>
      <c r="U62">
        <f>MATCH(C62, TPlaza[CLAVE], 0)</f>
        <v>56</v>
      </c>
      <c r="V62">
        <f t="shared" si="1"/>
        <v>103</v>
      </c>
      <c r="W62" s="10">
        <f t="shared" si="2"/>
        <v>42936</v>
      </c>
      <c r="X62" s="10">
        <f t="shared" si="3"/>
        <v>42936</v>
      </c>
      <c r="Z62" t="b">
        <f t="shared" si="4"/>
        <v>1</v>
      </c>
      <c r="AA62" t="str">
        <f t="shared" si="5"/>
        <v/>
      </c>
      <c r="AB62" t="str">
        <f t="shared" si="6"/>
        <v>ASIST. AL MEDICO CL. 103</v>
      </c>
    </row>
    <row r="63" spans="1:28" x14ac:dyDescent="0.25">
      <c r="A63">
        <v>62</v>
      </c>
      <c r="B63" s="2">
        <v>814911</v>
      </c>
      <c r="C63" s="4" t="s">
        <v>83</v>
      </c>
      <c r="D63" s="7">
        <f>MATCH(C63, TPlaza[CLAVE], 0)</f>
        <v>42</v>
      </c>
      <c r="E63" s="7">
        <v>62</v>
      </c>
      <c r="F63" s="5">
        <v>42935</v>
      </c>
      <c r="G63" s="5">
        <v>42969</v>
      </c>
      <c r="H63" s="5"/>
      <c r="I63" s="2" t="b">
        <v>1</v>
      </c>
      <c r="J63" s="2" t="s">
        <v>1736</v>
      </c>
      <c r="K63" s="2" t="s">
        <v>1751</v>
      </c>
      <c r="L63" s="2" t="s">
        <v>1811</v>
      </c>
      <c r="M63" s="2" t="s">
        <v>485</v>
      </c>
      <c r="N63" s="2" t="s">
        <v>484</v>
      </c>
      <c r="O63" s="2" t="s">
        <v>383</v>
      </c>
      <c r="T63">
        <f t="shared" si="0"/>
        <v>814911</v>
      </c>
      <c r="U63">
        <f>MATCH(C63, TPlaza[CLAVE], 0)</f>
        <v>42</v>
      </c>
      <c r="V63" t="str">
        <f t="shared" si="1"/>
        <v>VAO</v>
      </c>
      <c r="W63" s="10">
        <f t="shared" si="2"/>
        <v>42935</v>
      </c>
      <c r="X63" s="10">
        <f t="shared" si="3"/>
        <v>42969</v>
      </c>
      <c r="Z63" t="b">
        <f t="shared" si="4"/>
        <v>1</v>
      </c>
      <c r="AA63" t="str">
        <f t="shared" si="5"/>
        <v>12-1 05706221</v>
      </c>
      <c r="AB63" t="str">
        <f t="shared" si="6"/>
        <v>VACACIONES POSPUESTAS</v>
      </c>
    </row>
    <row r="64" spans="1:28" x14ac:dyDescent="0.25">
      <c r="A64">
        <v>63</v>
      </c>
      <c r="B64" s="2">
        <v>369907</v>
      </c>
      <c r="C64" s="4" t="s">
        <v>121</v>
      </c>
      <c r="D64" s="7">
        <f>MATCH(C64, TPlaza[CLAVE], 0)</f>
        <v>61</v>
      </c>
      <c r="E64" s="7">
        <v>63</v>
      </c>
      <c r="F64" s="5">
        <v>42937</v>
      </c>
      <c r="G64" s="5">
        <v>42937</v>
      </c>
      <c r="H64" s="5"/>
      <c r="I64" s="2" t="b">
        <v>1</v>
      </c>
      <c r="J64" s="2">
        <v>103</v>
      </c>
      <c r="K64" s="2" t="s">
        <v>1810</v>
      </c>
      <c r="L64" s="2"/>
      <c r="M64" s="2" t="s">
        <v>491</v>
      </c>
      <c r="N64" s="2" t="s">
        <v>490</v>
      </c>
      <c r="O64" s="2" t="s">
        <v>327</v>
      </c>
      <c r="T64">
        <f t="shared" si="0"/>
        <v>369907</v>
      </c>
      <c r="U64">
        <f>MATCH(C64, TPlaza[CLAVE], 0)</f>
        <v>61</v>
      </c>
      <c r="V64">
        <f t="shared" si="1"/>
        <v>103</v>
      </c>
      <c r="W64" s="10">
        <f t="shared" si="2"/>
        <v>42937</v>
      </c>
      <c r="X64" s="10">
        <f t="shared" si="3"/>
        <v>42937</v>
      </c>
      <c r="Z64" t="b">
        <f t="shared" si="4"/>
        <v>1</v>
      </c>
      <c r="AA64" t="str">
        <f t="shared" si="5"/>
        <v/>
      </c>
      <c r="AB64" t="str">
        <f t="shared" si="6"/>
        <v>ASIST. AL MEDICO CL. 103</v>
      </c>
    </row>
    <row r="65" spans="1:28" x14ac:dyDescent="0.25">
      <c r="A65">
        <v>64</v>
      </c>
      <c r="B65" s="2">
        <v>633190</v>
      </c>
      <c r="C65" s="4" t="s">
        <v>19</v>
      </c>
      <c r="D65" s="7">
        <f>MATCH(C65, TPlaza[CLAVE], 0)</f>
        <v>10</v>
      </c>
      <c r="E65" s="7">
        <v>64</v>
      </c>
      <c r="F65" s="5">
        <v>42936</v>
      </c>
      <c r="G65" s="5">
        <v>42939</v>
      </c>
      <c r="H65" s="5"/>
      <c r="I65" s="2" t="b">
        <v>1</v>
      </c>
      <c r="J65" s="2" t="s">
        <v>1749</v>
      </c>
      <c r="K65" s="2" t="s">
        <v>1760</v>
      </c>
      <c r="L65" s="2"/>
      <c r="M65" s="2" t="s">
        <v>487</v>
      </c>
      <c r="N65" s="2" t="s">
        <v>486</v>
      </c>
      <c r="O65" s="2" t="s">
        <v>305</v>
      </c>
      <c r="T65">
        <f t="shared" si="0"/>
        <v>633190</v>
      </c>
      <c r="U65">
        <f>MATCH(C65, TPlaza[CLAVE], 0)</f>
        <v>10</v>
      </c>
      <c r="V65" t="str">
        <f t="shared" si="1"/>
        <v>COA</v>
      </c>
      <c r="W65" s="10">
        <f t="shared" si="2"/>
        <v>42936</v>
      </c>
      <c r="X65" s="10">
        <f t="shared" si="3"/>
        <v>42939</v>
      </c>
      <c r="Z65" t="b">
        <f t="shared" si="4"/>
        <v>1</v>
      </c>
      <c r="AA65" t="str">
        <f t="shared" si="5"/>
        <v/>
      </c>
      <c r="AB65" t="str">
        <f t="shared" si="6"/>
        <v>A SAN MARTIN TEX., PUEBLA POR MATERIAL QUIMICO</v>
      </c>
    </row>
    <row r="66" spans="1:28" x14ac:dyDescent="0.25">
      <c r="A66">
        <v>65</v>
      </c>
      <c r="B66" s="2">
        <v>426226</v>
      </c>
      <c r="C66" s="4" t="s">
        <v>47</v>
      </c>
      <c r="D66" s="7">
        <f>MATCH(C66, TPlaza[CLAVE], 0)</f>
        <v>24</v>
      </c>
      <c r="E66" s="7">
        <v>65</v>
      </c>
      <c r="F66" s="5">
        <v>42936</v>
      </c>
      <c r="G66" s="5">
        <v>42939</v>
      </c>
      <c r="H66" s="5"/>
      <c r="I66" s="2" t="b">
        <v>1</v>
      </c>
      <c r="J66" s="2" t="s">
        <v>1749</v>
      </c>
      <c r="K66" s="2" t="s">
        <v>1760</v>
      </c>
      <c r="L66" s="2"/>
      <c r="M66" s="2" t="s">
        <v>489</v>
      </c>
      <c r="N66" s="2" t="s">
        <v>488</v>
      </c>
      <c r="O66" s="2" t="s">
        <v>336</v>
      </c>
      <c r="T66">
        <f t="shared" si="0"/>
        <v>426226</v>
      </c>
      <c r="U66">
        <f>MATCH(C66, TPlaza[CLAVE], 0)</f>
        <v>24</v>
      </c>
      <c r="V66" t="str">
        <f t="shared" si="1"/>
        <v>COA</v>
      </c>
      <c r="W66" s="10">
        <f t="shared" si="2"/>
        <v>42936</v>
      </c>
      <c r="X66" s="10">
        <f t="shared" si="3"/>
        <v>42939</v>
      </c>
      <c r="Z66" t="b">
        <f t="shared" si="4"/>
        <v>1</v>
      </c>
      <c r="AA66" t="str">
        <f t="shared" si="5"/>
        <v/>
      </c>
      <c r="AB66" t="str">
        <f t="shared" si="6"/>
        <v>A SAN MARTIN TEX., PUEBLA POR MATERIAL QUIMICO</v>
      </c>
    </row>
    <row r="67" spans="1:28" x14ac:dyDescent="0.25">
      <c r="A67">
        <v>66</v>
      </c>
      <c r="B67" s="2">
        <v>502171</v>
      </c>
      <c r="C67" s="4" t="s">
        <v>61</v>
      </c>
      <c r="D67" s="7">
        <f>MATCH(C67, TPlaza[CLAVE], 0)</f>
        <v>31</v>
      </c>
      <c r="E67" s="7">
        <v>66</v>
      </c>
      <c r="F67" s="5">
        <v>42931</v>
      </c>
      <c r="G67" s="5">
        <v>42954</v>
      </c>
      <c r="H67" s="5"/>
      <c r="I67" s="2" t="b">
        <v>1</v>
      </c>
      <c r="J67" s="2" t="s">
        <v>1736</v>
      </c>
      <c r="K67" s="2" t="s">
        <v>1739</v>
      </c>
      <c r="L67" s="2" t="s">
        <v>1812</v>
      </c>
      <c r="M67" s="2" t="s">
        <v>493</v>
      </c>
      <c r="N67" s="2" t="s">
        <v>492</v>
      </c>
      <c r="O67" s="2" t="s">
        <v>339</v>
      </c>
      <c r="T67">
        <f t="shared" ref="T67:T130" si="7">B67</f>
        <v>502171</v>
      </c>
      <c r="U67">
        <f>MATCH(C67, TPlaza[CLAVE], 0)</f>
        <v>31</v>
      </c>
      <c r="V67" t="str">
        <f t="shared" ref="V67:V130" si="8">J67</f>
        <v>VAO</v>
      </c>
      <c r="W67" s="10">
        <f t="shared" ref="W67:W130" si="9">F67</f>
        <v>42931</v>
      </c>
      <c r="X67" s="10">
        <f t="shared" ref="X67:X130" si="10">G67</f>
        <v>42954</v>
      </c>
      <c r="Z67" t="b">
        <f t="shared" ref="Z67:Z130" si="11">I67</f>
        <v>1</v>
      </c>
      <c r="AA67" t="str">
        <f t="shared" ref="AA67:AA130" si="12">IF(L67="", "", L67)</f>
        <v>12-12 05676959 DEL 20.06.2017</v>
      </c>
      <c r="AB67" t="str">
        <f t="shared" ref="AB67:AB130" si="13">IF(K67="", "", K67)</f>
        <v>VACACIONES</v>
      </c>
    </row>
    <row r="68" spans="1:28" x14ac:dyDescent="0.25">
      <c r="A68">
        <v>67</v>
      </c>
      <c r="B68" s="2">
        <v>210154</v>
      </c>
      <c r="C68" s="4" t="s">
        <v>7</v>
      </c>
      <c r="D68" s="7">
        <f>MATCH(C68, TPlaza[CLAVE], 0)</f>
        <v>4</v>
      </c>
      <c r="E68" s="7">
        <v>67</v>
      </c>
      <c r="F68" s="5">
        <v>42975</v>
      </c>
      <c r="G68" s="5">
        <v>42991</v>
      </c>
      <c r="H68" s="5"/>
      <c r="I68" s="2" t="b">
        <v>1</v>
      </c>
      <c r="J68" s="2">
        <v>104</v>
      </c>
      <c r="K68" s="2" t="s">
        <v>1813</v>
      </c>
      <c r="L68" s="2">
        <v>60769542</v>
      </c>
      <c r="M68" s="2" t="s">
        <v>497</v>
      </c>
      <c r="N68" s="2" t="s">
        <v>496</v>
      </c>
      <c r="O68" s="2" t="s">
        <v>300</v>
      </c>
      <c r="T68">
        <f t="shared" si="7"/>
        <v>210154</v>
      </c>
      <c r="U68">
        <f>MATCH(C68, TPlaza[CLAVE], 0)</f>
        <v>4</v>
      </c>
      <c r="V68">
        <f t="shared" si="8"/>
        <v>104</v>
      </c>
      <c r="W68" s="10">
        <f t="shared" si="9"/>
        <v>42975</v>
      </c>
      <c r="X68" s="10">
        <f t="shared" si="10"/>
        <v>42991</v>
      </c>
      <c r="Z68" t="b">
        <f t="shared" si="11"/>
        <v>1</v>
      </c>
      <c r="AA68">
        <f t="shared" si="12"/>
        <v>60769542</v>
      </c>
      <c r="AB68" t="str">
        <f t="shared" si="13"/>
        <v>INCAPACIDAD MEDICA</v>
      </c>
    </row>
    <row r="69" spans="1:28" x14ac:dyDescent="0.25">
      <c r="A69">
        <v>68</v>
      </c>
      <c r="B69" s="2">
        <v>369907</v>
      </c>
      <c r="C69" s="4" t="s">
        <v>121</v>
      </c>
      <c r="D69" s="7">
        <f>MATCH(C69, TPlaza[CLAVE], 0)</f>
        <v>61</v>
      </c>
      <c r="E69" s="7">
        <v>68</v>
      </c>
      <c r="F69" s="5">
        <v>42975</v>
      </c>
      <c r="G69" s="5">
        <v>43002</v>
      </c>
      <c r="H69" s="5"/>
      <c r="I69" s="2" t="b">
        <v>1</v>
      </c>
      <c r="J69" s="2" t="s">
        <v>1736</v>
      </c>
      <c r="K69" s="2" t="s">
        <v>1739</v>
      </c>
      <c r="L69" s="2"/>
      <c r="M69" s="2" t="s">
        <v>499</v>
      </c>
      <c r="N69" s="2" t="s">
        <v>498</v>
      </c>
      <c r="O69" s="2" t="s">
        <v>327</v>
      </c>
      <c r="T69">
        <f t="shared" si="7"/>
        <v>369907</v>
      </c>
      <c r="U69">
        <f>MATCH(C69, TPlaza[CLAVE], 0)</f>
        <v>61</v>
      </c>
      <c r="V69" t="str">
        <f t="shared" si="8"/>
        <v>VAO</v>
      </c>
      <c r="W69" s="10">
        <f t="shared" si="9"/>
        <v>42975</v>
      </c>
      <c r="X69" s="10">
        <f t="shared" si="10"/>
        <v>43002</v>
      </c>
      <c r="Z69" t="b">
        <f t="shared" si="11"/>
        <v>1</v>
      </c>
      <c r="AA69" t="str">
        <f t="shared" si="12"/>
        <v/>
      </c>
      <c r="AB69" t="str">
        <f t="shared" si="13"/>
        <v>VACACIONES</v>
      </c>
    </row>
    <row r="70" spans="1:28" x14ac:dyDescent="0.25">
      <c r="A70">
        <v>69</v>
      </c>
      <c r="B70" s="2">
        <v>567997</v>
      </c>
      <c r="C70" s="4" t="s">
        <v>121</v>
      </c>
      <c r="D70" s="7">
        <f>MATCH(C70, TPlaza[CLAVE], 0)</f>
        <v>61</v>
      </c>
      <c r="E70" s="7">
        <v>69</v>
      </c>
      <c r="F70" s="5">
        <v>42977</v>
      </c>
      <c r="G70" s="5">
        <v>42980</v>
      </c>
      <c r="H70" s="5"/>
      <c r="I70" s="2" t="b">
        <v>1</v>
      </c>
      <c r="J70" s="2" t="s">
        <v>1732</v>
      </c>
      <c r="K70" s="2" t="s">
        <v>1814</v>
      </c>
      <c r="L70" s="2"/>
      <c r="M70" s="2" t="s">
        <v>501</v>
      </c>
      <c r="N70" s="2" t="s">
        <v>500</v>
      </c>
      <c r="O70" s="2" t="s">
        <v>342</v>
      </c>
      <c r="T70">
        <f t="shared" si="7"/>
        <v>567997</v>
      </c>
      <c r="U70">
        <f>MATCH(C70, TPlaza[CLAVE], 0)</f>
        <v>61</v>
      </c>
      <c r="V70" t="str">
        <f t="shared" si="8"/>
        <v>CAC</v>
      </c>
      <c r="W70" s="10">
        <f t="shared" si="9"/>
        <v>42977</v>
      </c>
      <c r="X70" s="10">
        <f t="shared" si="10"/>
        <v>42980</v>
      </c>
      <c r="Z70" t="b">
        <f t="shared" si="11"/>
        <v>1</v>
      </c>
      <c r="AA70" t="str">
        <f t="shared" si="12"/>
        <v/>
      </c>
      <c r="AB70" t="str">
        <f t="shared" si="13"/>
        <v>CURSO DE CAPACITACION 28257</v>
      </c>
    </row>
    <row r="71" spans="1:28" x14ac:dyDescent="0.25">
      <c r="A71">
        <v>70</v>
      </c>
      <c r="B71" s="2">
        <v>434039</v>
      </c>
      <c r="C71" s="4" t="s">
        <v>11</v>
      </c>
      <c r="D71" s="7">
        <f>MATCH(C71, TPlaza[CLAVE], 0)</f>
        <v>6</v>
      </c>
      <c r="E71" s="7">
        <v>70</v>
      </c>
      <c r="F71" s="5">
        <v>42974</v>
      </c>
      <c r="G71" s="5">
        <v>42980</v>
      </c>
      <c r="H71" s="5"/>
      <c r="I71" s="2"/>
      <c r="J71" s="2" t="s">
        <v>1749</v>
      </c>
      <c r="K71" s="2" t="s">
        <v>1760</v>
      </c>
      <c r="L71" s="2" t="s">
        <v>1815</v>
      </c>
      <c r="M71" s="2" t="s">
        <v>1816</v>
      </c>
      <c r="N71" s="2" t="s">
        <v>1817</v>
      </c>
      <c r="O71" s="2" t="s">
        <v>307</v>
      </c>
      <c r="T71">
        <f t="shared" si="7"/>
        <v>434039</v>
      </c>
      <c r="U71">
        <f>MATCH(C71, TPlaza[CLAVE], 0)</f>
        <v>6</v>
      </c>
      <c r="V71" t="str">
        <f t="shared" si="8"/>
        <v>COA</v>
      </c>
      <c r="W71" s="10">
        <f t="shared" si="9"/>
        <v>42974</v>
      </c>
      <c r="X71" s="10">
        <f t="shared" si="10"/>
        <v>42980</v>
      </c>
      <c r="Z71">
        <f t="shared" si="11"/>
        <v>0</v>
      </c>
      <c r="AA71" t="str">
        <f t="shared" si="12"/>
        <v>12-12 0575552</v>
      </c>
      <c r="AB71" t="str">
        <f t="shared" si="13"/>
        <v>A SAN MARTIN TEX., PUEBLA POR MATERIAL QUIMICO</v>
      </c>
    </row>
    <row r="72" spans="1:28" x14ac:dyDescent="0.25">
      <c r="A72">
        <v>71</v>
      </c>
      <c r="B72" s="2">
        <v>539767</v>
      </c>
      <c r="C72" s="4" t="s">
        <v>55</v>
      </c>
      <c r="D72" s="7">
        <f>MATCH(C72, TPlaza[CLAVE], 0)</f>
        <v>28</v>
      </c>
      <c r="E72" s="7">
        <v>71</v>
      </c>
      <c r="F72" s="5">
        <v>42974</v>
      </c>
      <c r="G72" s="5">
        <v>42980</v>
      </c>
      <c r="H72" s="5"/>
      <c r="I72" s="2" t="b">
        <v>1</v>
      </c>
      <c r="J72" s="2" t="s">
        <v>1749</v>
      </c>
      <c r="K72" s="2" t="s">
        <v>1760</v>
      </c>
      <c r="L72" s="2"/>
      <c r="M72" s="2" t="s">
        <v>503</v>
      </c>
      <c r="N72" s="2" t="s">
        <v>502</v>
      </c>
      <c r="O72" s="2" t="s">
        <v>341</v>
      </c>
      <c r="T72">
        <f t="shared" si="7"/>
        <v>539767</v>
      </c>
      <c r="U72">
        <f>MATCH(C72, TPlaza[CLAVE], 0)</f>
        <v>28</v>
      </c>
      <c r="V72" t="str">
        <f t="shared" si="8"/>
        <v>COA</v>
      </c>
      <c r="W72" s="10">
        <f t="shared" si="9"/>
        <v>42974</v>
      </c>
      <c r="X72" s="10">
        <f t="shared" si="10"/>
        <v>42980</v>
      </c>
      <c r="Z72" t="b">
        <f t="shared" si="11"/>
        <v>1</v>
      </c>
      <c r="AA72" t="str">
        <f t="shared" si="12"/>
        <v/>
      </c>
      <c r="AB72" t="str">
        <f t="shared" si="13"/>
        <v>A SAN MARTIN TEX., PUEBLA POR MATERIAL QUIMICO</v>
      </c>
    </row>
    <row r="73" spans="1:28" x14ac:dyDescent="0.25">
      <c r="A73">
        <v>72</v>
      </c>
      <c r="B73" s="2">
        <v>307452</v>
      </c>
      <c r="C73" s="4" t="s">
        <v>35</v>
      </c>
      <c r="D73" s="7">
        <f>MATCH(C73, TPlaza[CLAVE], 0)</f>
        <v>18</v>
      </c>
      <c r="E73" s="7">
        <v>72</v>
      </c>
      <c r="F73" s="5">
        <v>42974</v>
      </c>
      <c r="G73" s="5">
        <v>42980</v>
      </c>
      <c r="H73" s="5"/>
      <c r="I73" s="2" t="b">
        <v>1</v>
      </c>
      <c r="J73" s="2" t="s">
        <v>1749</v>
      </c>
      <c r="K73" s="2" t="s">
        <v>1760</v>
      </c>
      <c r="L73" s="2" t="s">
        <v>1818</v>
      </c>
      <c r="M73" s="2" t="s">
        <v>506</v>
      </c>
      <c r="N73" s="2" t="s">
        <v>505</v>
      </c>
      <c r="O73" s="2" t="s">
        <v>313</v>
      </c>
      <c r="T73">
        <f t="shared" si="7"/>
        <v>307452</v>
      </c>
      <c r="U73">
        <f>MATCH(C73, TPlaza[CLAVE], 0)</f>
        <v>18</v>
      </c>
      <c r="V73" t="str">
        <f t="shared" si="8"/>
        <v>COA</v>
      </c>
      <c r="W73" s="10">
        <f t="shared" si="9"/>
        <v>42974</v>
      </c>
      <c r="X73" s="10">
        <f t="shared" si="10"/>
        <v>42980</v>
      </c>
      <c r="Z73" t="b">
        <f t="shared" si="11"/>
        <v>1</v>
      </c>
      <c r="AA73" t="str">
        <f t="shared" si="12"/>
        <v>12-12 05755499</v>
      </c>
      <c r="AB73" t="str">
        <f t="shared" si="13"/>
        <v>A SAN MARTIN TEX., PUEBLA POR MATERIAL QUIMICO</v>
      </c>
    </row>
    <row r="74" spans="1:28" x14ac:dyDescent="0.25">
      <c r="A74">
        <v>73</v>
      </c>
      <c r="B74" s="2">
        <v>426226</v>
      </c>
      <c r="C74" s="4" t="s">
        <v>47</v>
      </c>
      <c r="D74" s="7">
        <f>MATCH(C74, TPlaza[CLAVE], 0)</f>
        <v>24</v>
      </c>
      <c r="E74" s="7">
        <v>73</v>
      </c>
      <c r="F74" s="5">
        <v>42974</v>
      </c>
      <c r="G74" s="5">
        <v>42980</v>
      </c>
      <c r="H74" s="5"/>
      <c r="I74" s="2" t="b">
        <v>1</v>
      </c>
      <c r="J74" s="2" t="s">
        <v>1749</v>
      </c>
      <c r="K74" s="2" t="s">
        <v>1760</v>
      </c>
      <c r="L74" s="2" t="s">
        <v>1819</v>
      </c>
      <c r="M74" s="2" t="s">
        <v>518</v>
      </c>
      <c r="N74" s="2" t="s">
        <v>517</v>
      </c>
      <c r="O74" s="2" t="s">
        <v>336</v>
      </c>
      <c r="T74">
        <f t="shared" si="7"/>
        <v>426226</v>
      </c>
      <c r="U74">
        <f>MATCH(C74, TPlaza[CLAVE], 0)</f>
        <v>24</v>
      </c>
      <c r="V74" t="str">
        <f t="shared" si="8"/>
        <v>COA</v>
      </c>
      <c r="W74" s="10">
        <f t="shared" si="9"/>
        <v>42974</v>
      </c>
      <c r="X74" s="10">
        <f t="shared" si="10"/>
        <v>42980</v>
      </c>
      <c r="Z74" t="b">
        <f t="shared" si="11"/>
        <v>1</v>
      </c>
      <c r="AA74" t="str">
        <f t="shared" si="12"/>
        <v>12-12 05755530</v>
      </c>
      <c r="AB74" t="str">
        <f t="shared" si="13"/>
        <v>A SAN MARTIN TEX., PUEBLA POR MATERIAL QUIMICO</v>
      </c>
    </row>
    <row r="75" spans="1:28" x14ac:dyDescent="0.25">
      <c r="A75">
        <v>74</v>
      </c>
      <c r="B75" s="2">
        <v>178194</v>
      </c>
      <c r="C75" s="4" t="s">
        <v>29</v>
      </c>
      <c r="D75" s="7">
        <f>MATCH(C75, TPlaza[CLAVE], 0)</f>
        <v>15</v>
      </c>
      <c r="E75" s="7">
        <v>74</v>
      </c>
      <c r="F75" s="5">
        <v>42947</v>
      </c>
      <c r="G75" s="5">
        <v>42981</v>
      </c>
      <c r="H75" s="5"/>
      <c r="I75" s="2" t="b">
        <v>1</v>
      </c>
      <c r="J75" s="2" t="s">
        <v>1736</v>
      </c>
      <c r="K75" s="2" t="s">
        <v>1739</v>
      </c>
      <c r="L75" s="2"/>
      <c r="M75" s="2" t="s">
        <v>508</v>
      </c>
      <c r="N75" s="2" t="s">
        <v>507</v>
      </c>
      <c r="O75" s="2" t="s">
        <v>316</v>
      </c>
      <c r="T75">
        <f t="shared" si="7"/>
        <v>178194</v>
      </c>
      <c r="U75">
        <f>MATCH(C75, TPlaza[CLAVE], 0)</f>
        <v>15</v>
      </c>
      <c r="V75" t="str">
        <f t="shared" si="8"/>
        <v>VAO</v>
      </c>
      <c r="W75" s="10">
        <f t="shared" si="9"/>
        <v>42947</v>
      </c>
      <c r="X75" s="10">
        <f t="shared" si="10"/>
        <v>42981</v>
      </c>
      <c r="Z75" t="b">
        <f t="shared" si="11"/>
        <v>1</v>
      </c>
      <c r="AA75" t="str">
        <f t="shared" si="12"/>
        <v/>
      </c>
      <c r="AB75" t="str">
        <f t="shared" si="13"/>
        <v>VACACIONES</v>
      </c>
    </row>
    <row r="76" spans="1:28" x14ac:dyDescent="0.25">
      <c r="A76">
        <v>75</v>
      </c>
      <c r="B76" s="2">
        <v>258993</v>
      </c>
      <c r="C76" s="4" t="s">
        <v>85</v>
      </c>
      <c r="D76" s="7">
        <f>MATCH(C76, TPlaza[CLAVE], 0)</f>
        <v>43</v>
      </c>
      <c r="E76" s="7">
        <v>75</v>
      </c>
      <c r="F76" s="5">
        <v>42977</v>
      </c>
      <c r="G76" s="5">
        <v>42980</v>
      </c>
      <c r="H76" s="5"/>
      <c r="I76" s="2" t="b">
        <v>1</v>
      </c>
      <c r="J76" s="2" t="s">
        <v>1732</v>
      </c>
      <c r="K76" s="2" t="s">
        <v>1814</v>
      </c>
      <c r="L76" s="2"/>
      <c r="M76" s="2" t="s">
        <v>1820</v>
      </c>
      <c r="N76" s="2" t="s">
        <v>1821</v>
      </c>
      <c r="O76" s="2" t="s">
        <v>322</v>
      </c>
      <c r="T76">
        <f t="shared" si="7"/>
        <v>258993</v>
      </c>
      <c r="U76">
        <f>MATCH(C76, TPlaza[CLAVE], 0)</f>
        <v>43</v>
      </c>
      <c r="V76" t="str">
        <f t="shared" si="8"/>
        <v>CAC</v>
      </c>
      <c r="W76" s="10">
        <f t="shared" si="9"/>
        <v>42977</v>
      </c>
      <c r="X76" s="10">
        <f t="shared" si="10"/>
        <v>42980</v>
      </c>
      <c r="Z76" t="b">
        <f t="shared" si="11"/>
        <v>1</v>
      </c>
      <c r="AA76" t="str">
        <f t="shared" si="12"/>
        <v/>
      </c>
      <c r="AB76" t="str">
        <f t="shared" si="13"/>
        <v>CURSO DE CAPACITACION 28257</v>
      </c>
    </row>
    <row r="77" spans="1:28" x14ac:dyDescent="0.25">
      <c r="A77">
        <v>76</v>
      </c>
      <c r="B77" s="2">
        <v>502171</v>
      </c>
      <c r="C77" s="4" t="s">
        <v>61</v>
      </c>
      <c r="D77" s="7">
        <f>MATCH(C77, TPlaza[CLAVE], 0)</f>
        <v>31</v>
      </c>
      <c r="E77" s="7">
        <v>76</v>
      </c>
      <c r="F77" s="5">
        <v>42977</v>
      </c>
      <c r="G77" s="5">
        <v>42980</v>
      </c>
      <c r="H77" s="5"/>
      <c r="I77" s="2" t="b">
        <v>1</v>
      </c>
      <c r="J77" s="2" t="s">
        <v>1732</v>
      </c>
      <c r="K77" s="2" t="s">
        <v>1822</v>
      </c>
      <c r="L77" s="2"/>
      <c r="M77" s="2" t="s">
        <v>516</v>
      </c>
      <c r="N77" s="2" t="s">
        <v>515</v>
      </c>
      <c r="O77" s="2" t="s">
        <v>339</v>
      </c>
      <c r="T77">
        <f t="shared" si="7"/>
        <v>502171</v>
      </c>
      <c r="U77">
        <f>MATCH(C77, TPlaza[CLAVE], 0)</f>
        <v>31</v>
      </c>
      <c r="V77" t="str">
        <f t="shared" si="8"/>
        <v>CAC</v>
      </c>
      <c r="W77" s="10">
        <f t="shared" si="9"/>
        <v>42977</v>
      </c>
      <c r="X77" s="10">
        <f t="shared" si="10"/>
        <v>42980</v>
      </c>
      <c r="Z77" t="b">
        <f t="shared" si="11"/>
        <v>1</v>
      </c>
      <c r="AA77" t="str">
        <f t="shared" si="12"/>
        <v/>
      </c>
      <c r="AB77" t="str">
        <f t="shared" si="13"/>
        <v>CURSO DE CAPATICACION 28257</v>
      </c>
    </row>
    <row r="78" spans="1:28" x14ac:dyDescent="0.25">
      <c r="A78">
        <v>77</v>
      </c>
      <c r="B78" s="2">
        <v>403938</v>
      </c>
      <c r="C78" s="4" t="s">
        <v>147</v>
      </c>
      <c r="D78" s="7">
        <f>MATCH(C78, TPlaza[CLAVE], 0)</f>
        <v>74</v>
      </c>
      <c r="E78" s="7">
        <v>77</v>
      </c>
      <c r="F78" s="5">
        <v>42978</v>
      </c>
      <c r="G78" s="5">
        <v>42978</v>
      </c>
      <c r="H78" s="5"/>
      <c r="I78" s="2" t="b">
        <v>1</v>
      </c>
      <c r="J78" s="2">
        <v>103</v>
      </c>
      <c r="K78" s="2" t="s">
        <v>1810</v>
      </c>
      <c r="L78" s="2"/>
      <c r="M78" s="2" t="s">
        <v>510</v>
      </c>
      <c r="N78" s="2" t="s">
        <v>509</v>
      </c>
      <c r="O78" s="2" t="s">
        <v>349</v>
      </c>
      <c r="T78">
        <f t="shared" si="7"/>
        <v>403938</v>
      </c>
      <c r="U78">
        <f>MATCH(C78, TPlaza[CLAVE], 0)</f>
        <v>74</v>
      </c>
      <c r="V78">
        <f t="shared" si="8"/>
        <v>103</v>
      </c>
      <c r="W78" s="10">
        <f t="shared" si="9"/>
        <v>42978</v>
      </c>
      <c r="X78" s="10">
        <f t="shared" si="10"/>
        <v>42978</v>
      </c>
      <c r="Z78" t="b">
        <f t="shared" si="11"/>
        <v>1</v>
      </c>
      <c r="AA78" t="str">
        <f t="shared" si="12"/>
        <v/>
      </c>
      <c r="AB78" t="str">
        <f t="shared" si="13"/>
        <v>ASIST. AL MEDICO CL. 103</v>
      </c>
    </row>
    <row r="79" spans="1:28" x14ac:dyDescent="0.25">
      <c r="A79">
        <v>78</v>
      </c>
      <c r="B79" s="2">
        <v>346744</v>
      </c>
      <c r="C79" s="4" t="s">
        <v>137</v>
      </c>
      <c r="D79" s="7">
        <f>MATCH(C79, TPlaza[CLAVE], 0)</f>
        <v>69</v>
      </c>
      <c r="E79" s="7">
        <v>78</v>
      </c>
      <c r="F79" s="5">
        <v>42975</v>
      </c>
      <c r="G79" s="5">
        <v>42999</v>
      </c>
      <c r="H79" s="5"/>
      <c r="I79" s="2" t="b">
        <v>1</v>
      </c>
      <c r="J79" s="2" t="s">
        <v>1736</v>
      </c>
      <c r="K79" s="2" t="s">
        <v>1739</v>
      </c>
      <c r="L79" s="2"/>
      <c r="M79" s="2" t="s">
        <v>513</v>
      </c>
      <c r="N79" s="2" t="s">
        <v>512</v>
      </c>
      <c r="O79" s="2" t="s">
        <v>394</v>
      </c>
      <c r="T79">
        <f t="shared" si="7"/>
        <v>346744</v>
      </c>
      <c r="U79">
        <f>MATCH(C79, TPlaza[CLAVE], 0)</f>
        <v>69</v>
      </c>
      <c r="V79" t="str">
        <f t="shared" si="8"/>
        <v>VAO</v>
      </c>
      <c r="W79" s="10">
        <f t="shared" si="9"/>
        <v>42975</v>
      </c>
      <c r="X79" s="10">
        <f t="shared" si="10"/>
        <v>42999</v>
      </c>
      <c r="Z79" t="b">
        <f t="shared" si="11"/>
        <v>1</v>
      </c>
      <c r="AA79" t="str">
        <f t="shared" si="12"/>
        <v/>
      </c>
      <c r="AB79" t="str">
        <f t="shared" si="13"/>
        <v>VACACIONES</v>
      </c>
    </row>
    <row r="80" spans="1:28" x14ac:dyDescent="0.25">
      <c r="A80">
        <v>79</v>
      </c>
      <c r="B80" s="2">
        <v>203376</v>
      </c>
      <c r="C80" s="4" t="s">
        <v>13</v>
      </c>
      <c r="D80" s="7">
        <f>MATCH(C80, TPlaza[CLAVE], 0)</f>
        <v>7</v>
      </c>
      <c r="E80" s="7">
        <v>79</v>
      </c>
      <c r="F80" s="5">
        <v>42957</v>
      </c>
      <c r="G80" s="5">
        <v>42979</v>
      </c>
      <c r="H80" s="5"/>
      <c r="I80" s="2" t="b">
        <v>1</v>
      </c>
      <c r="J80" s="2" t="s">
        <v>1736</v>
      </c>
      <c r="K80" s="2" t="s">
        <v>1739</v>
      </c>
      <c r="L80" s="2"/>
      <c r="M80" s="2" t="s">
        <v>520</v>
      </c>
      <c r="N80" s="2" t="s">
        <v>519</v>
      </c>
      <c r="O80" s="2" t="s">
        <v>304</v>
      </c>
      <c r="T80">
        <f t="shared" si="7"/>
        <v>203376</v>
      </c>
      <c r="U80">
        <f>MATCH(C80, TPlaza[CLAVE], 0)</f>
        <v>7</v>
      </c>
      <c r="V80" t="str">
        <f t="shared" si="8"/>
        <v>VAO</v>
      </c>
      <c r="W80" s="10">
        <f t="shared" si="9"/>
        <v>42957</v>
      </c>
      <c r="X80" s="10">
        <f t="shared" si="10"/>
        <v>42979</v>
      </c>
      <c r="Z80" t="b">
        <f t="shared" si="11"/>
        <v>1</v>
      </c>
      <c r="AA80" t="str">
        <f t="shared" si="12"/>
        <v/>
      </c>
      <c r="AB80" t="str">
        <f t="shared" si="13"/>
        <v>VACACIONES</v>
      </c>
    </row>
    <row r="81" spans="1:28" x14ac:dyDescent="0.25">
      <c r="A81">
        <v>80</v>
      </c>
      <c r="B81" s="2">
        <v>860778</v>
      </c>
      <c r="C81" s="4" t="s">
        <v>13</v>
      </c>
      <c r="D81" s="7">
        <f>MATCH(C81, TPlaza[CLAVE], 0)</f>
        <v>7</v>
      </c>
      <c r="E81" s="7">
        <v>80</v>
      </c>
      <c r="F81" s="5">
        <v>42944</v>
      </c>
      <c r="G81" s="5">
        <v>42978</v>
      </c>
      <c r="H81" s="5"/>
      <c r="I81" s="2" t="b">
        <v>1</v>
      </c>
      <c r="J81" s="2" t="s">
        <v>1736</v>
      </c>
      <c r="K81" s="2" t="s">
        <v>1739</v>
      </c>
      <c r="L81" s="2"/>
      <c r="M81" s="2" t="s">
        <v>522</v>
      </c>
      <c r="N81" s="2" t="s">
        <v>521</v>
      </c>
      <c r="O81" s="2" t="s">
        <v>324</v>
      </c>
      <c r="T81">
        <f t="shared" si="7"/>
        <v>860778</v>
      </c>
      <c r="U81">
        <f>MATCH(C81, TPlaza[CLAVE], 0)</f>
        <v>7</v>
      </c>
      <c r="V81" t="str">
        <f t="shared" si="8"/>
        <v>VAO</v>
      </c>
      <c r="W81" s="10">
        <f t="shared" si="9"/>
        <v>42944</v>
      </c>
      <c r="X81" s="10">
        <f t="shared" si="10"/>
        <v>42978</v>
      </c>
      <c r="Z81" t="b">
        <f t="shared" si="11"/>
        <v>1</v>
      </c>
      <c r="AA81" t="str">
        <f t="shared" si="12"/>
        <v/>
      </c>
      <c r="AB81" t="str">
        <f t="shared" si="13"/>
        <v>VACACIONES</v>
      </c>
    </row>
    <row r="82" spans="1:28" x14ac:dyDescent="0.25">
      <c r="A82">
        <v>81</v>
      </c>
      <c r="B82" s="2">
        <v>500095</v>
      </c>
      <c r="C82" s="4" t="s">
        <v>127</v>
      </c>
      <c r="D82" s="7">
        <f>MATCH(C82, TPlaza[CLAVE], 0)</f>
        <v>64</v>
      </c>
      <c r="E82" s="7">
        <v>81</v>
      </c>
      <c r="F82" s="5">
        <v>42976</v>
      </c>
      <c r="G82" s="5">
        <v>42978</v>
      </c>
      <c r="H82" s="5"/>
      <c r="I82" s="2" t="b">
        <v>0</v>
      </c>
      <c r="J82" s="2" t="s">
        <v>1749</v>
      </c>
      <c r="K82" s="2" t="s">
        <v>1823</v>
      </c>
      <c r="L82" s="2"/>
      <c r="M82" s="2" t="s">
        <v>1824</v>
      </c>
      <c r="N82" s="2" t="s">
        <v>1825</v>
      </c>
      <c r="O82" s="2" t="s">
        <v>391</v>
      </c>
      <c r="T82">
        <f t="shared" si="7"/>
        <v>500095</v>
      </c>
      <c r="U82">
        <f>MATCH(C82, TPlaza[CLAVE], 0)</f>
        <v>64</v>
      </c>
      <c r="V82" t="str">
        <f t="shared" si="8"/>
        <v>COA</v>
      </c>
      <c r="W82" s="10">
        <f t="shared" si="9"/>
        <v>42976</v>
      </c>
      <c r="X82" s="10">
        <f t="shared" si="10"/>
        <v>42978</v>
      </c>
      <c r="Z82" t="b">
        <f t="shared" si="11"/>
        <v>0</v>
      </c>
      <c r="AA82" t="str">
        <f t="shared" si="12"/>
        <v/>
      </c>
      <c r="AB82" t="str">
        <f t="shared" si="13"/>
        <v>A POZA RICA - DOCUMENTACION</v>
      </c>
    </row>
    <row r="83" spans="1:28" x14ac:dyDescent="0.25">
      <c r="A83">
        <v>82</v>
      </c>
      <c r="B83" s="2">
        <v>313919</v>
      </c>
      <c r="C83" s="4" t="s">
        <v>13</v>
      </c>
      <c r="D83" s="7">
        <f>MATCH(C83, TPlaza[CLAVE], 0)</f>
        <v>7</v>
      </c>
      <c r="E83" s="7">
        <v>82</v>
      </c>
      <c r="F83" s="5">
        <v>42961</v>
      </c>
      <c r="G83" s="5">
        <v>42966</v>
      </c>
      <c r="H83" s="5"/>
      <c r="I83" s="2" t="b">
        <v>1</v>
      </c>
      <c r="J83" s="2" t="s">
        <v>1732</v>
      </c>
      <c r="K83" s="2" t="s">
        <v>1826</v>
      </c>
      <c r="L83" s="2"/>
      <c r="M83" s="2" t="s">
        <v>1827</v>
      </c>
      <c r="N83" s="2" t="s">
        <v>1828</v>
      </c>
      <c r="O83" s="2" t="s">
        <v>317</v>
      </c>
      <c r="T83">
        <f t="shared" si="7"/>
        <v>313919</v>
      </c>
      <c r="U83">
        <f>MATCH(C83, TPlaza[CLAVE], 0)</f>
        <v>7</v>
      </c>
      <c r="V83" t="str">
        <f t="shared" si="8"/>
        <v>CAC</v>
      </c>
      <c r="W83" s="10">
        <f t="shared" si="9"/>
        <v>42961</v>
      </c>
      <c r="X83" s="10">
        <f t="shared" si="10"/>
        <v>42966</v>
      </c>
      <c r="Z83" t="b">
        <f t="shared" si="11"/>
        <v>1</v>
      </c>
      <c r="AA83" t="str">
        <f t="shared" si="12"/>
        <v/>
      </c>
      <c r="AB83" t="str">
        <f t="shared" si="13"/>
        <v>CURSO DE CAPACITACION BRIGADAS DE BUSQUEDA Y RESCATE</v>
      </c>
    </row>
    <row r="84" spans="1:28" x14ac:dyDescent="0.25">
      <c r="A84">
        <v>83</v>
      </c>
      <c r="B84" s="2">
        <v>328901</v>
      </c>
      <c r="C84" s="4" t="s">
        <v>87</v>
      </c>
      <c r="D84" s="7">
        <f>MATCH(C84, TPlaza[CLAVE], 0)</f>
        <v>44</v>
      </c>
      <c r="E84" s="7">
        <v>83</v>
      </c>
      <c r="F84" s="5">
        <v>42961</v>
      </c>
      <c r="G84" s="5">
        <v>42963</v>
      </c>
      <c r="H84" s="5"/>
      <c r="I84" s="2" t="b">
        <v>1</v>
      </c>
      <c r="J84" s="2" t="s">
        <v>1732</v>
      </c>
      <c r="K84" s="2" t="s">
        <v>1826</v>
      </c>
      <c r="L84" s="2"/>
      <c r="M84" s="2" t="s">
        <v>1829</v>
      </c>
      <c r="N84" s="2" t="s">
        <v>1830</v>
      </c>
      <c r="O84" s="2" t="s">
        <v>318</v>
      </c>
      <c r="T84">
        <f t="shared" si="7"/>
        <v>328901</v>
      </c>
      <c r="U84">
        <f>MATCH(C84, TPlaza[CLAVE], 0)</f>
        <v>44</v>
      </c>
      <c r="V84" t="str">
        <f t="shared" si="8"/>
        <v>CAC</v>
      </c>
      <c r="W84" s="10">
        <f t="shared" si="9"/>
        <v>42961</v>
      </c>
      <c r="X84" s="10">
        <f t="shared" si="10"/>
        <v>42963</v>
      </c>
      <c r="Z84" t="b">
        <f t="shared" si="11"/>
        <v>1</v>
      </c>
      <c r="AA84" t="str">
        <f t="shared" si="12"/>
        <v/>
      </c>
      <c r="AB84" t="str">
        <f t="shared" si="13"/>
        <v>CURSO DE CAPACITACION BRIGADAS DE BUSQUEDA Y RESCATE</v>
      </c>
    </row>
    <row r="85" spans="1:28" x14ac:dyDescent="0.25">
      <c r="A85">
        <v>84</v>
      </c>
      <c r="B85" s="2">
        <v>333884</v>
      </c>
      <c r="C85" s="4" t="s">
        <v>77</v>
      </c>
      <c r="D85" s="7">
        <f>MATCH(C85, TPlaza[CLAVE], 0)</f>
        <v>39</v>
      </c>
      <c r="E85" s="7">
        <v>84</v>
      </c>
      <c r="F85" s="5">
        <v>42961</v>
      </c>
      <c r="G85" s="5">
        <v>42963</v>
      </c>
      <c r="H85" s="5"/>
      <c r="I85" s="2" t="b">
        <v>1</v>
      </c>
      <c r="J85" s="2" t="s">
        <v>1732</v>
      </c>
      <c r="K85" s="2" t="s">
        <v>1831</v>
      </c>
      <c r="L85" s="2"/>
      <c r="M85" s="2" t="s">
        <v>1832</v>
      </c>
      <c r="N85" s="2" t="s">
        <v>1833</v>
      </c>
      <c r="O85" s="2" t="s">
        <v>320</v>
      </c>
      <c r="T85">
        <f t="shared" si="7"/>
        <v>333884</v>
      </c>
      <c r="U85">
        <f>MATCH(C85, TPlaza[CLAVE], 0)</f>
        <v>39</v>
      </c>
      <c r="V85" t="str">
        <f t="shared" si="8"/>
        <v>CAC</v>
      </c>
      <c r="W85" s="10">
        <f t="shared" si="9"/>
        <v>42961</v>
      </c>
      <c r="X85" s="10">
        <f t="shared" si="10"/>
        <v>42963</v>
      </c>
      <c r="Z85" t="b">
        <f t="shared" si="11"/>
        <v>1</v>
      </c>
      <c r="AA85" t="str">
        <f t="shared" si="12"/>
        <v/>
      </c>
      <c r="AB85" t="str">
        <f t="shared" si="13"/>
        <v>CURSO BASICO DE SEGURIDAD</v>
      </c>
    </row>
    <row r="86" spans="1:28" x14ac:dyDescent="0.25">
      <c r="A86">
        <v>85</v>
      </c>
      <c r="B86" s="2">
        <v>333892</v>
      </c>
      <c r="C86" s="4" t="s">
        <v>21</v>
      </c>
      <c r="D86" s="7">
        <f>MATCH(C86, TPlaza[CLAVE], 0)</f>
        <v>11</v>
      </c>
      <c r="E86" s="7">
        <v>85</v>
      </c>
      <c r="F86" s="5">
        <v>42961</v>
      </c>
      <c r="G86" s="5">
        <v>42964</v>
      </c>
      <c r="H86" s="5"/>
      <c r="I86" s="2" t="b">
        <v>1</v>
      </c>
      <c r="J86" s="2" t="s">
        <v>1732</v>
      </c>
      <c r="K86" s="2" t="s">
        <v>1831</v>
      </c>
      <c r="L86" s="2"/>
      <c r="M86" s="2" t="s">
        <v>1834</v>
      </c>
      <c r="N86" s="2" t="s">
        <v>1835</v>
      </c>
      <c r="O86" s="2" t="s">
        <v>312</v>
      </c>
      <c r="T86">
        <f t="shared" si="7"/>
        <v>333892</v>
      </c>
      <c r="U86">
        <f>MATCH(C86, TPlaza[CLAVE], 0)</f>
        <v>11</v>
      </c>
      <c r="V86" t="str">
        <f t="shared" si="8"/>
        <v>CAC</v>
      </c>
      <c r="W86" s="10">
        <f t="shared" si="9"/>
        <v>42961</v>
      </c>
      <c r="X86" s="10">
        <f t="shared" si="10"/>
        <v>42964</v>
      </c>
      <c r="Z86" t="b">
        <f t="shared" si="11"/>
        <v>1</v>
      </c>
      <c r="AA86" t="str">
        <f t="shared" si="12"/>
        <v/>
      </c>
      <c r="AB86" t="str">
        <f t="shared" si="13"/>
        <v>CURSO BASICO DE SEGURIDAD</v>
      </c>
    </row>
    <row r="87" spans="1:28" x14ac:dyDescent="0.25">
      <c r="A87">
        <v>86</v>
      </c>
      <c r="B87" s="2">
        <v>388176</v>
      </c>
      <c r="C87" s="4" t="s">
        <v>115</v>
      </c>
      <c r="D87" s="7">
        <f>MATCH(C87, TPlaza[CLAVE], 0)</f>
        <v>58</v>
      </c>
      <c r="E87" s="7">
        <v>86</v>
      </c>
      <c r="F87" s="5">
        <v>42961</v>
      </c>
      <c r="G87" s="5">
        <v>42963</v>
      </c>
      <c r="H87" s="5"/>
      <c r="I87" s="2" t="b">
        <v>1</v>
      </c>
      <c r="J87" s="2" t="s">
        <v>1732</v>
      </c>
      <c r="K87" s="2" t="s">
        <v>1831</v>
      </c>
      <c r="L87" s="2"/>
      <c r="M87" s="2" t="s">
        <v>1836</v>
      </c>
      <c r="N87" s="2" t="s">
        <v>1837</v>
      </c>
      <c r="O87" s="2" t="s">
        <v>334</v>
      </c>
      <c r="T87">
        <f t="shared" si="7"/>
        <v>388176</v>
      </c>
      <c r="U87">
        <f>MATCH(C87, TPlaza[CLAVE], 0)</f>
        <v>58</v>
      </c>
      <c r="V87" t="str">
        <f t="shared" si="8"/>
        <v>CAC</v>
      </c>
      <c r="W87" s="10">
        <f t="shared" si="9"/>
        <v>42961</v>
      </c>
      <c r="X87" s="10">
        <f t="shared" si="10"/>
        <v>42963</v>
      </c>
      <c r="Z87" t="b">
        <f t="shared" si="11"/>
        <v>1</v>
      </c>
      <c r="AA87" t="str">
        <f t="shared" si="12"/>
        <v/>
      </c>
      <c r="AB87" t="str">
        <f t="shared" si="13"/>
        <v>CURSO BASICO DE SEGURIDAD</v>
      </c>
    </row>
    <row r="88" spans="1:28" x14ac:dyDescent="0.25">
      <c r="A88">
        <v>87</v>
      </c>
      <c r="B88" s="2">
        <v>419041</v>
      </c>
      <c r="C88" s="4" t="s">
        <v>17</v>
      </c>
      <c r="D88" s="7">
        <f>MATCH(C88, TPlaza[CLAVE], 0)</f>
        <v>9</v>
      </c>
      <c r="E88" s="7">
        <v>87</v>
      </c>
      <c r="F88" s="5">
        <v>42961</v>
      </c>
      <c r="G88" s="5">
        <v>42964</v>
      </c>
      <c r="H88" s="5"/>
      <c r="I88" s="2" t="b">
        <v>1</v>
      </c>
      <c r="J88" s="2" t="s">
        <v>1732</v>
      </c>
      <c r="K88" s="2" t="s">
        <v>1831</v>
      </c>
      <c r="L88" s="2"/>
      <c r="M88" s="2" t="s">
        <v>1838</v>
      </c>
      <c r="N88" s="2" t="s">
        <v>1839</v>
      </c>
      <c r="O88" s="2" t="s">
        <v>308</v>
      </c>
      <c r="T88">
        <f t="shared" si="7"/>
        <v>419041</v>
      </c>
      <c r="U88">
        <f>MATCH(C88, TPlaza[CLAVE], 0)</f>
        <v>9</v>
      </c>
      <c r="V88" t="str">
        <f t="shared" si="8"/>
        <v>CAC</v>
      </c>
      <c r="W88" s="10">
        <f t="shared" si="9"/>
        <v>42961</v>
      </c>
      <c r="X88" s="10">
        <f t="shared" si="10"/>
        <v>42964</v>
      </c>
      <c r="Z88" t="b">
        <f t="shared" si="11"/>
        <v>1</v>
      </c>
      <c r="AA88" t="str">
        <f t="shared" si="12"/>
        <v/>
      </c>
      <c r="AB88" t="str">
        <f t="shared" si="13"/>
        <v>CURSO BASICO DE SEGURIDAD</v>
      </c>
    </row>
    <row r="89" spans="1:28" x14ac:dyDescent="0.25">
      <c r="A89">
        <v>88</v>
      </c>
      <c r="B89" s="2">
        <v>426226</v>
      </c>
      <c r="C89" s="4" t="s">
        <v>47</v>
      </c>
      <c r="D89" s="7">
        <f>MATCH(C89, TPlaza[CLAVE], 0)</f>
        <v>24</v>
      </c>
      <c r="E89" s="7">
        <v>88</v>
      </c>
      <c r="F89" s="5">
        <v>42961</v>
      </c>
      <c r="G89" s="5">
        <v>42963</v>
      </c>
      <c r="H89" s="5"/>
      <c r="I89" s="2" t="b">
        <v>1</v>
      </c>
      <c r="J89" s="2" t="s">
        <v>1732</v>
      </c>
      <c r="K89" s="2" t="s">
        <v>1831</v>
      </c>
      <c r="L89" s="2"/>
      <c r="M89" s="2" t="s">
        <v>1840</v>
      </c>
      <c r="N89" s="2" t="s">
        <v>1841</v>
      </c>
      <c r="O89" s="2" t="s">
        <v>336</v>
      </c>
      <c r="T89">
        <f t="shared" si="7"/>
        <v>426226</v>
      </c>
      <c r="U89">
        <f>MATCH(C89, TPlaza[CLAVE], 0)</f>
        <v>24</v>
      </c>
      <c r="V89" t="str">
        <f t="shared" si="8"/>
        <v>CAC</v>
      </c>
      <c r="W89" s="10">
        <f t="shared" si="9"/>
        <v>42961</v>
      </c>
      <c r="X89" s="10">
        <f t="shared" si="10"/>
        <v>42963</v>
      </c>
      <c r="Z89" t="b">
        <f t="shared" si="11"/>
        <v>1</v>
      </c>
      <c r="AA89" t="str">
        <f t="shared" si="12"/>
        <v/>
      </c>
      <c r="AB89" t="str">
        <f t="shared" si="13"/>
        <v>CURSO BASICO DE SEGURIDAD</v>
      </c>
    </row>
    <row r="90" spans="1:28" x14ac:dyDescent="0.25">
      <c r="A90">
        <v>89</v>
      </c>
      <c r="B90" s="2">
        <v>465378</v>
      </c>
      <c r="C90" s="4" t="s">
        <v>97</v>
      </c>
      <c r="D90" s="7">
        <f>MATCH(C90, TPlaza[CLAVE], 0)</f>
        <v>49</v>
      </c>
      <c r="E90" s="7">
        <v>89</v>
      </c>
      <c r="F90" s="5">
        <v>42961</v>
      </c>
      <c r="G90" s="5">
        <v>42963</v>
      </c>
      <c r="H90" s="5"/>
      <c r="I90" s="2" t="b">
        <v>1</v>
      </c>
      <c r="J90" s="2" t="s">
        <v>1732</v>
      </c>
      <c r="K90" s="2" t="s">
        <v>1831</v>
      </c>
      <c r="L90" s="2"/>
      <c r="M90" s="2" t="s">
        <v>1842</v>
      </c>
      <c r="N90" s="2" t="s">
        <v>1843</v>
      </c>
      <c r="O90" s="2" t="s">
        <v>323</v>
      </c>
      <c r="T90">
        <f t="shared" si="7"/>
        <v>465378</v>
      </c>
      <c r="U90">
        <f>MATCH(C90, TPlaza[CLAVE], 0)</f>
        <v>49</v>
      </c>
      <c r="V90" t="str">
        <f t="shared" si="8"/>
        <v>CAC</v>
      </c>
      <c r="W90" s="10">
        <f t="shared" si="9"/>
        <v>42961</v>
      </c>
      <c r="X90" s="10">
        <f t="shared" si="10"/>
        <v>42963</v>
      </c>
      <c r="Z90" t="b">
        <f t="shared" si="11"/>
        <v>1</v>
      </c>
      <c r="AA90" t="str">
        <f t="shared" si="12"/>
        <v/>
      </c>
      <c r="AB90" t="str">
        <f t="shared" si="13"/>
        <v>CURSO BASICO DE SEGURIDAD</v>
      </c>
    </row>
    <row r="91" spans="1:28" x14ac:dyDescent="0.25">
      <c r="A91">
        <v>90</v>
      </c>
      <c r="B91" s="2">
        <v>510225</v>
      </c>
      <c r="C91" s="4" t="s">
        <v>5</v>
      </c>
      <c r="D91" s="7">
        <f>MATCH(C91, TPlaza[CLAVE], 0)</f>
        <v>3</v>
      </c>
      <c r="E91" s="7">
        <v>90</v>
      </c>
      <c r="F91" s="5">
        <v>42961</v>
      </c>
      <c r="G91" s="5">
        <v>42963</v>
      </c>
      <c r="H91" s="5"/>
      <c r="I91" s="2" t="b">
        <v>1</v>
      </c>
      <c r="J91" s="2" t="s">
        <v>1732</v>
      </c>
      <c r="K91" s="2" t="s">
        <v>1831</v>
      </c>
      <c r="L91" s="2"/>
      <c r="M91" s="2" t="s">
        <v>1844</v>
      </c>
      <c r="N91" s="2" t="s">
        <v>1845</v>
      </c>
      <c r="O91" s="2" t="s">
        <v>343</v>
      </c>
      <c r="T91">
        <f t="shared" si="7"/>
        <v>510225</v>
      </c>
      <c r="U91">
        <f>MATCH(C91, TPlaza[CLAVE], 0)</f>
        <v>3</v>
      </c>
      <c r="V91" t="str">
        <f t="shared" si="8"/>
        <v>CAC</v>
      </c>
      <c r="W91" s="10">
        <f t="shared" si="9"/>
        <v>42961</v>
      </c>
      <c r="X91" s="10">
        <f t="shared" si="10"/>
        <v>42963</v>
      </c>
      <c r="Z91" t="b">
        <f t="shared" si="11"/>
        <v>1</v>
      </c>
      <c r="AA91" t="str">
        <f t="shared" si="12"/>
        <v/>
      </c>
      <c r="AB91" t="str">
        <f t="shared" si="13"/>
        <v>CURSO BASICO DE SEGURIDAD</v>
      </c>
    </row>
    <row r="92" spans="1:28" x14ac:dyDescent="0.25">
      <c r="A92">
        <v>91</v>
      </c>
      <c r="B92" s="2">
        <v>539767</v>
      </c>
      <c r="C92" s="4" t="s">
        <v>55</v>
      </c>
      <c r="D92" s="7">
        <f>MATCH(C92, TPlaza[CLAVE], 0)</f>
        <v>28</v>
      </c>
      <c r="E92" s="7">
        <v>91</v>
      </c>
      <c r="F92" s="5">
        <v>42961</v>
      </c>
      <c r="G92" s="5">
        <v>42963</v>
      </c>
      <c r="H92" s="5"/>
      <c r="I92" s="2" t="b">
        <v>1</v>
      </c>
      <c r="J92" s="2" t="s">
        <v>1732</v>
      </c>
      <c r="K92" s="2" t="s">
        <v>1831</v>
      </c>
      <c r="L92" s="2"/>
      <c r="M92" s="2" t="s">
        <v>1846</v>
      </c>
      <c r="N92" s="2" t="s">
        <v>1847</v>
      </c>
      <c r="O92" s="2" t="s">
        <v>341</v>
      </c>
      <c r="T92">
        <f t="shared" si="7"/>
        <v>539767</v>
      </c>
      <c r="U92">
        <f>MATCH(C92, TPlaza[CLAVE], 0)</f>
        <v>28</v>
      </c>
      <c r="V92" t="str">
        <f t="shared" si="8"/>
        <v>CAC</v>
      </c>
      <c r="W92" s="10">
        <f t="shared" si="9"/>
        <v>42961</v>
      </c>
      <c r="X92" s="10">
        <f t="shared" si="10"/>
        <v>42963</v>
      </c>
      <c r="Z92" t="b">
        <f t="shared" si="11"/>
        <v>1</v>
      </c>
      <c r="AA92" t="str">
        <f t="shared" si="12"/>
        <v/>
      </c>
      <c r="AB92" t="str">
        <f t="shared" si="13"/>
        <v>CURSO BASICO DE SEGURIDAD</v>
      </c>
    </row>
    <row r="93" spans="1:28" x14ac:dyDescent="0.25">
      <c r="A93">
        <v>92</v>
      </c>
      <c r="B93" s="2">
        <v>681065</v>
      </c>
      <c r="C93" s="4" t="s">
        <v>133</v>
      </c>
      <c r="D93" s="7">
        <f>MATCH(C93, TPlaza[CLAVE], 0)</f>
        <v>67</v>
      </c>
      <c r="E93" s="7">
        <v>92</v>
      </c>
      <c r="F93" s="5">
        <v>42961</v>
      </c>
      <c r="G93" s="5">
        <v>42963</v>
      </c>
      <c r="H93" s="5"/>
      <c r="I93" s="2" t="b">
        <v>1</v>
      </c>
      <c r="J93" s="2" t="s">
        <v>1732</v>
      </c>
      <c r="K93" s="2" t="s">
        <v>1831</v>
      </c>
      <c r="L93" s="2"/>
      <c r="M93" s="2" t="s">
        <v>1848</v>
      </c>
      <c r="N93" s="2" t="s">
        <v>1849</v>
      </c>
      <c r="O93" s="2" t="s">
        <v>338</v>
      </c>
      <c r="T93">
        <f t="shared" si="7"/>
        <v>681065</v>
      </c>
      <c r="U93">
        <f>MATCH(C93, TPlaza[CLAVE], 0)</f>
        <v>67</v>
      </c>
      <c r="V93" t="str">
        <f t="shared" si="8"/>
        <v>CAC</v>
      </c>
      <c r="W93" s="10">
        <f t="shared" si="9"/>
        <v>42961</v>
      </c>
      <c r="X93" s="10">
        <f t="shared" si="10"/>
        <v>42963</v>
      </c>
      <c r="Z93" t="b">
        <f t="shared" si="11"/>
        <v>1</v>
      </c>
      <c r="AA93" t="str">
        <f t="shared" si="12"/>
        <v/>
      </c>
      <c r="AB93" t="str">
        <f t="shared" si="13"/>
        <v>CURSO BASICO DE SEGURIDAD</v>
      </c>
    </row>
    <row r="94" spans="1:28" x14ac:dyDescent="0.25">
      <c r="A94">
        <v>93</v>
      </c>
      <c r="B94" s="2">
        <v>481382</v>
      </c>
      <c r="C94" s="4" t="s">
        <v>143</v>
      </c>
      <c r="D94" s="7">
        <f>MATCH(C94, TPlaza[CLAVE], 0)</f>
        <v>72</v>
      </c>
      <c r="E94" s="7">
        <v>93</v>
      </c>
      <c r="F94" s="5">
        <v>42977</v>
      </c>
      <c r="G94" s="5">
        <v>42983</v>
      </c>
      <c r="H94" s="5"/>
      <c r="I94" s="2" t="b">
        <v>1</v>
      </c>
      <c r="J94" s="2">
        <v>104</v>
      </c>
      <c r="K94" s="2" t="s">
        <v>1813</v>
      </c>
      <c r="L94" s="2"/>
      <c r="M94" s="2" t="s">
        <v>524</v>
      </c>
      <c r="N94" s="2" t="s">
        <v>523</v>
      </c>
      <c r="O94" s="2" t="s">
        <v>403</v>
      </c>
      <c r="T94">
        <f t="shared" si="7"/>
        <v>481382</v>
      </c>
      <c r="U94">
        <f>MATCH(C94, TPlaza[CLAVE], 0)</f>
        <v>72</v>
      </c>
      <c r="V94">
        <f t="shared" si="8"/>
        <v>104</v>
      </c>
      <c r="W94" s="10">
        <f t="shared" si="9"/>
        <v>42977</v>
      </c>
      <c r="X94" s="10">
        <f t="shared" si="10"/>
        <v>42983</v>
      </c>
      <c r="Z94" t="b">
        <f t="shared" si="11"/>
        <v>1</v>
      </c>
      <c r="AA94" t="str">
        <f t="shared" si="12"/>
        <v/>
      </c>
      <c r="AB94" t="str">
        <f t="shared" si="13"/>
        <v>INCAPACIDAD MEDICA</v>
      </c>
    </row>
    <row r="95" spans="1:28" x14ac:dyDescent="0.25">
      <c r="A95">
        <v>94</v>
      </c>
      <c r="B95" s="2">
        <v>633190</v>
      </c>
      <c r="C95" s="4" t="s">
        <v>19</v>
      </c>
      <c r="D95" s="7">
        <f>MATCH(C95, TPlaza[CLAVE], 0)</f>
        <v>10</v>
      </c>
      <c r="E95" s="7">
        <v>94</v>
      </c>
      <c r="F95" s="5">
        <v>42982</v>
      </c>
      <c r="G95" s="5">
        <v>42988</v>
      </c>
      <c r="H95" s="5"/>
      <c r="I95" s="2" t="b">
        <v>1</v>
      </c>
      <c r="J95" s="2" t="s">
        <v>1749</v>
      </c>
      <c r="K95" s="2" t="s">
        <v>1760</v>
      </c>
      <c r="L95" s="2"/>
      <c r="M95" s="2" t="s">
        <v>527</v>
      </c>
      <c r="N95" s="2" t="s">
        <v>526</v>
      </c>
      <c r="O95" s="2" t="s">
        <v>305</v>
      </c>
      <c r="T95">
        <f t="shared" si="7"/>
        <v>633190</v>
      </c>
      <c r="U95">
        <f>MATCH(C95, TPlaza[CLAVE], 0)</f>
        <v>10</v>
      </c>
      <c r="V95" t="str">
        <f t="shared" si="8"/>
        <v>COA</v>
      </c>
      <c r="W95" s="10">
        <f t="shared" si="9"/>
        <v>42982</v>
      </c>
      <c r="X95" s="10">
        <f t="shared" si="10"/>
        <v>42988</v>
      </c>
      <c r="Z95" t="b">
        <f t="shared" si="11"/>
        <v>1</v>
      </c>
      <c r="AA95" t="str">
        <f t="shared" si="12"/>
        <v/>
      </c>
      <c r="AB95" t="str">
        <f t="shared" si="13"/>
        <v>A SAN MARTIN TEX., PUEBLA POR MATERIAL QUIMICO</v>
      </c>
    </row>
    <row r="96" spans="1:28" x14ac:dyDescent="0.25">
      <c r="A96">
        <v>95</v>
      </c>
      <c r="B96" s="2">
        <v>258993</v>
      </c>
      <c r="C96" s="4" t="s">
        <v>85</v>
      </c>
      <c r="D96" s="7">
        <f>MATCH(C96, TPlaza[CLAVE], 0)</f>
        <v>43</v>
      </c>
      <c r="E96" s="7">
        <v>95</v>
      </c>
      <c r="F96" s="5">
        <v>42983</v>
      </c>
      <c r="G96" s="5">
        <v>42986</v>
      </c>
      <c r="H96" s="5"/>
      <c r="I96" s="2" t="b">
        <v>1</v>
      </c>
      <c r="J96" s="2" t="s">
        <v>1732</v>
      </c>
      <c r="K96" s="2" t="s">
        <v>1850</v>
      </c>
      <c r="L96" s="2"/>
      <c r="M96" s="2" t="s">
        <v>529</v>
      </c>
      <c r="N96" s="2" t="s">
        <v>528</v>
      </c>
      <c r="O96" s="2" t="s">
        <v>322</v>
      </c>
      <c r="T96">
        <f t="shared" si="7"/>
        <v>258993</v>
      </c>
      <c r="U96">
        <f>MATCH(C96, TPlaza[CLAVE], 0)</f>
        <v>43</v>
      </c>
      <c r="V96" t="str">
        <f t="shared" si="8"/>
        <v>CAC</v>
      </c>
      <c r="W96" s="10">
        <f t="shared" si="9"/>
        <v>42983</v>
      </c>
      <c r="X96" s="10">
        <f t="shared" si="10"/>
        <v>42986</v>
      </c>
      <c r="Z96" t="b">
        <f t="shared" si="11"/>
        <v>1</v>
      </c>
      <c r="AA96" t="str">
        <f t="shared" si="12"/>
        <v/>
      </c>
      <c r="AB96" t="str">
        <f t="shared" si="13"/>
        <v>CURSO DE CAPACITACION 28256 BRIGADAS PRIMEROS AUXILIOS</v>
      </c>
    </row>
    <row r="97" spans="1:28" x14ac:dyDescent="0.25">
      <c r="A97">
        <v>96</v>
      </c>
      <c r="B97" s="2">
        <v>307452</v>
      </c>
      <c r="C97" s="4" t="s">
        <v>35</v>
      </c>
      <c r="D97" s="7">
        <f>MATCH(C97, TPlaza[CLAVE], 0)</f>
        <v>18</v>
      </c>
      <c r="E97" s="7">
        <v>96</v>
      </c>
      <c r="F97" s="5">
        <v>42983</v>
      </c>
      <c r="G97" s="5">
        <v>42986</v>
      </c>
      <c r="H97" s="5"/>
      <c r="I97" s="2" t="b">
        <v>1</v>
      </c>
      <c r="J97" s="2" t="s">
        <v>1749</v>
      </c>
      <c r="K97" s="2" t="s">
        <v>1760</v>
      </c>
      <c r="L97" s="2"/>
      <c r="M97" s="2" t="s">
        <v>544</v>
      </c>
      <c r="N97" s="2" t="s">
        <v>543</v>
      </c>
      <c r="O97" s="2" t="s">
        <v>313</v>
      </c>
      <c r="T97">
        <f t="shared" si="7"/>
        <v>307452</v>
      </c>
      <c r="U97">
        <f>MATCH(C97, TPlaza[CLAVE], 0)</f>
        <v>18</v>
      </c>
      <c r="V97" t="str">
        <f t="shared" si="8"/>
        <v>COA</v>
      </c>
      <c r="W97" s="10">
        <f t="shared" si="9"/>
        <v>42983</v>
      </c>
      <c r="X97" s="10">
        <f t="shared" si="10"/>
        <v>42986</v>
      </c>
      <c r="Z97" t="b">
        <f t="shared" si="11"/>
        <v>1</v>
      </c>
      <c r="AA97" t="str">
        <f t="shared" si="12"/>
        <v/>
      </c>
      <c r="AB97" t="str">
        <f t="shared" si="13"/>
        <v>A SAN MARTIN TEX., PUEBLA POR MATERIAL QUIMICO</v>
      </c>
    </row>
    <row r="98" spans="1:28" x14ac:dyDescent="0.25">
      <c r="A98">
        <v>97</v>
      </c>
      <c r="B98" s="2">
        <v>426226</v>
      </c>
      <c r="C98" s="4" t="s">
        <v>47</v>
      </c>
      <c r="D98" s="7">
        <f>MATCH(C98, TPlaza[CLAVE], 0)</f>
        <v>24</v>
      </c>
      <c r="E98" s="7">
        <v>97</v>
      </c>
      <c r="F98" s="5">
        <v>42982</v>
      </c>
      <c r="G98" s="5">
        <v>42988</v>
      </c>
      <c r="H98" s="5"/>
      <c r="I98" s="2" t="b">
        <v>1</v>
      </c>
      <c r="J98" s="2" t="s">
        <v>1749</v>
      </c>
      <c r="K98" s="2" t="s">
        <v>1760</v>
      </c>
      <c r="L98" s="2"/>
      <c r="M98" s="2" t="s">
        <v>533</v>
      </c>
      <c r="N98" s="2" t="s">
        <v>532</v>
      </c>
      <c r="O98" s="2" t="s">
        <v>336</v>
      </c>
      <c r="T98">
        <f t="shared" si="7"/>
        <v>426226</v>
      </c>
      <c r="U98">
        <f>MATCH(C98, TPlaza[CLAVE], 0)</f>
        <v>24</v>
      </c>
      <c r="V98" t="str">
        <f t="shared" si="8"/>
        <v>COA</v>
      </c>
      <c r="W98" s="10">
        <f t="shared" si="9"/>
        <v>42982</v>
      </c>
      <c r="X98" s="10">
        <f t="shared" si="10"/>
        <v>42988</v>
      </c>
      <c r="Z98" t="b">
        <f t="shared" si="11"/>
        <v>1</v>
      </c>
      <c r="AA98" t="str">
        <f t="shared" si="12"/>
        <v/>
      </c>
      <c r="AB98" t="str">
        <f t="shared" si="13"/>
        <v>A SAN MARTIN TEX., PUEBLA POR MATERIAL QUIMICO</v>
      </c>
    </row>
    <row r="99" spans="1:28" x14ac:dyDescent="0.25">
      <c r="A99">
        <v>98</v>
      </c>
      <c r="B99" s="2">
        <v>814911</v>
      </c>
      <c r="C99" s="4" t="s">
        <v>139</v>
      </c>
      <c r="D99" s="7">
        <f>MATCH(C99, TPlaza[CLAVE], 0)</f>
        <v>70</v>
      </c>
      <c r="E99" s="7">
        <v>98</v>
      </c>
      <c r="F99" s="5">
        <v>42982</v>
      </c>
      <c r="G99" s="5">
        <v>42986</v>
      </c>
      <c r="H99" s="5"/>
      <c r="I99" s="2" t="b">
        <v>1</v>
      </c>
      <c r="J99" s="2" t="s">
        <v>1732</v>
      </c>
      <c r="K99" s="2" t="s">
        <v>1851</v>
      </c>
      <c r="L99" s="2"/>
      <c r="M99" s="2" t="s">
        <v>539</v>
      </c>
      <c r="N99" s="2" t="s">
        <v>538</v>
      </c>
      <c r="O99" s="2" t="s">
        <v>383</v>
      </c>
      <c r="T99">
        <f t="shared" si="7"/>
        <v>814911</v>
      </c>
      <c r="U99">
        <f>MATCH(C99, TPlaza[CLAVE], 0)</f>
        <v>70</v>
      </c>
      <c r="V99" t="str">
        <f t="shared" si="8"/>
        <v>CAC</v>
      </c>
      <c r="W99" s="10">
        <f t="shared" si="9"/>
        <v>42982</v>
      </c>
      <c r="X99" s="10">
        <f t="shared" si="10"/>
        <v>42986</v>
      </c>
      <c r="Z99" t="b">
        <f t="shared" si="11"/>
        <v>1</v>
      </c>
      <c r="AA99" t="str">
        <f t="shared" si="12"/>
        <v/>
      </c>
      <c r="AB99" t="str">
        <f t="shared" si="13"/>
        <v>CURSO DE CAPACITACION 27154 BRIGADAS CI</v>
      </c>
    </row>
    <row r="100" spans="1:28" x14ac:dyDescent="0.25">
      <c r="A100">
        <v>99</v>
      </c>
      <c r="B100" s="2">
        <v>934947</v>
      </c>
      <c r="C100" s="4" t="s">
        <v>71</v>
      </c>
      <c r="D100" s="7">
        <f>MATCH(C100, TPlaza[CLAVE], 0)</f>
        <v>36</v>
      </c>
      <c r="E100" s="7">
        <v>99</v>
      </c>
      <c r="F100" s="5">
        <v>42982</v>
      </c>
      <c r="G100" s="5">
        <v>42986</v>
      </c>
      <c r="H100" s="5"/>
      <c r="I100" s="2" t="b">
        <v>1</v>
      </c>
      <c r="J100" s="2" t="s">
        <v>1732</v>
      </c>
      <c r="K100" s="2" t="s">
        <v>1851</v>
      </c>
      <c r="L100" s="2"/>
      <c r="M100" s="2" t="s">
        <v>535</v>
      </c>
      <c r="N100" s="2" t="s">
        <v>534</v>
      </c>
      <c r="O100" s="2" t="s">
        <v>352</v>
      </c>
      <c r="T100">
        <f t="shared" si="7"/>
        <v>934947</v>
      </c>
      <c r="U100">
        <f>MATCH(C100, TPlaza[CLAVE], 0)</f>
        <v>36</v>
      </c>
      <c r="V100" t="str">
        <f t="shared" si="8"/>
        <v>CAC</v>
      </c>
      <c r="W100" s="10">
        <f t="shared" si="9"/>
        <v>42982</v>
      </c>
      <c r="X100" s="10">
        <f t="shared" si="10"/>
        <v>42986</v>
      </c>
      <c r="Z100" t="b">
        <f t="shared" si="11"/>
        <v>1</v>
      </c>
      <c r="AA100" t="str">
        <f t="shared" si="12"/>
        <v/>
      </c>
      <c r="AB100" t="str">
        <f t="shared" si="13"/>
        <v>CURSO DE CAPACITACION 27154 BRIGADAS CI</v>
      </c>
    </row>
    <row r="101" spans="1:28" x14ac:dyDescent="0.25">
      <c r="A101">
        <v>100</v>
      </c>
      <c r="B101" s="2">
        <v>567997</v>
      </c>
      <c r="C101" s="4" t="s">
        <v>121</v>
      </c>
      <c r="D101" s="7">
        <f>MATCH(C101, TPlaza[CLAVE], 0)</f>
        <v>61</v>
      </c>
      <c r="E101" s="7">
        <v>100</v>
      </c>
      <c r="F101" s="5">
        <v>42982</v>
      </c>
      <c r="G101" s="5">
        <v>42986</v>
      </c>
      <c r="H101" s="5"/>
      <c r="I101" s="2" t="b">
        <v>1</v>
      </c>
      <c r="J101" s="2" t="s">
        <v>1732</v>
      </c>
      <c r="K101" s="2" t="s">
        <v>1851</v>
      </c>
      <c r="L101" s="2"/>
      <c r="M101" s="2" t="s">
        <v>531</v>
      </c>
      <c r="N101" s="2" t="s">
        <v>530</v>
      </c>
      <c r="O101" s="2" t="s">
        <v>342</v>
      </c>
      <c r="T101">
        <f t="shared" si="7"/>
        <v>567997</v>
      </c>
      <c r="U101">
        <f>MATCH(C101, TPlaza[CLAVE], 0)</f>
        <v>61</v>
      </c>
      <c r="V101" t="str">
        <f t="shared" si="8"/>
        <v>CAC</v>
      </c>
      <c r="W101" s="10">
        <f t="shared" si="9"/>
        <v>42982</v>
      </c>
      <c r="X101" s="10">
        <f t="shared" si="10"/>
        <v>42986</v>
      </c>
      <c r="Z101" t="b">
        <f t="shared" si="11"/>
        <v>1</v>
      </c>
      <c r="AA101" t="str">
        <f t="shared" si="12"/>
        <v/>
      </c>
      <c r="AB101" t="str">
        <f t="shared" si="13"/>
        <v>CURSO DE CAPACITACION 27154 BRIGADAS CI</v>
      </c>
    </row>
    <row r="102" spans="1:28" x14ac:dyDescent="0.25">
      <c r="A102">
        <v>101</v>
      </c>
      <c r="B102" s="2">
        <v>242758</v>
      </c>
      <c r="C102" s="4" t="s">
        <v>89</v>
      </c>
      <c r="D102" s="7">
        <f>MATCH(C102, TPlaza[CLAVE], 0)</f>
        <v>45</v>
      </c>
      <c r="E102" s="7">
        <v>101</v>
      </c>
      <c r="F102" s="5">
        <v>42982</v>
      </c>
      <c r="G102" s="5">
        <v>42986</v>
      </c>
      <c r="H102" s="5"/>
      <c r="I102" s="2" t="b">
        <v>1</v>
      </c>
      <c r="J102" s="2" t="s">
        <v>1732</v>
      </c>
      <c r="K102" s="2" t="s">
        <v>1851</v>
      </c>
      <c r="L102" s="2"/>
      <c r="M102" s="2" t="s">
        <v>542</v>
      </c>
      <c r="N102" s="2" t="s">
        <v>541</v>
      </c>
      <c r="O102" s="2" t="s">
        <v>315</v>
      </c>
      <c r="T102">
        <f t="shared" si="7"/>
        <v>242758</v>
      </c>
      <c r="U102">
        <f>MATCH(C102, TPlaza[CLAVE], 0)</f>
        <v>45</v>
      </c>
      <c r="V102" t="str">
        <f t="shared" si="8"/>
        <v>CAC</v>
      </c>
      <c r="W102" s="10">
        <f t="shared" si="9"/>
        <v>42982</v>
      </c>
      <c r="X102" s="10">
        <f t="shared" si="10"/>
        <v>42986</v>
      </c>
      <c r="Z102" t="b">
        <f t="shared" si="11"/>
        <v>1</v>
      </c>
      <c r="AA102" t="str">
        <f t="shared" si="12"/>
        <v/>
      </c>
      <c r="AB102" t="str">
        <f t="shared" si="13"/>
        <v>CURSO DE CAPACITACION 27154 BRIGADAS CI</v>
      </c>
    </row>
    <row r="103" spans="1:28" x14ac:dyDescent="0.25">
      <c r="A103">
        <v>102</v>
      </c>
      <c r="B103" s="2">
        <v>328901</v>
      </c>
      <c r="C103" s="4" t="s">
        <v>87</v>
      </c>
      <c r="D103" s="7">
        <f>MATCH(C103, TPlaza[CLAVE], 0)</f>
        <v>44</v>
      </c>
      <c r="E103" s="7">
        <v>102</v>
      </c>
      <c r="F103" s="5">
        <v>42983</v>
      </c>
      <c r="G103" s="5">
        <v>42986</v>
      </c>
      <c r="H103" s="5"/>
      <c r="I103" s="2" t="b">
        <v>1</v>
      </c>
      <c r="J103" s="2" t="s">
        <v>1732</v>
      </c>
      <c r="K103" s="2" t="s">
        <v>1850</v>
      </c>
      <c r="L103" s="2"/>
      <c r="M103" s="2" t="s">
        <v>537</v>
      </c>
      <c r="N103" s="2" t="s">
        <v>536</v>
      </c>
      <c r="O103" s="2" t="s">
        <v>318</v>
      </c>
      <c r="T103">
        <f t="shared" si="7"/>
        <v>328901</v>
      </c>
      <c r="U103">
        <f>MATCH(C103, TPlaza[CLAVE], 0)</f>
        <v>44</v>
      </c>
      <c r="V103" t="str">
        <f t="shared" si="8"/>
        <v>CAC</v>
      </c>
      <c r="W103" s="10">
        <f t="shared" si="9"/>
        <v>42983</v>
      </c>
      <c r="X103" s="10">
        <f t="shared" si="10"/>
        <v>42986</v>
      </c>
      <c r="Z103" t="b">
        <f t="shared" si="11"/>
        <v>1</v>
      </c>
      <c r="AA103" t="str">
        <f t="shared" si="12"/>
        <v/>
      </c>
      <c r="AB103" t="str">
        <f t="shared" si="13"/>
        <v>CURSO DE CAPACITACION 28256 BRIGADAS PRIMEROS AUXILIOS</v>
      </c>
    </row>
    <row r="104" spans="1:28" x14ac:dyDescent="0.25">
      <c r="A104">
        <v>103</v>
      </c>
      <c r="B104" s="2">
        <v>502171</v>
      </c>
      <c r="C104" s="4" t="s">
        <v>61</v>
      </c>
      <c r="D104" s="7">
        <f>MATCH(C104, TPlaza[CLAVE], 0)</f>
        <v>31</v>
      </c>
      <c r="E104" s="7">
        <v>103</v>
      </c>
      <c r="F104" s="5">
        <v>42983</v>
      </c>
      <c r="G104" s="5">
        <v>42986</v>
      </c>
      <c r="H104" s="5"/>
      <c r="I104" s="2" t="b">
        <v>1</v>
      </c>
      <c r="J104" s="2" t="s">
        <v>1732</v>
      </c>
      <c r="K104" s="2" t="s">
        <v>1850</v>
      </c>
      <c r="L104" s="2"/>
      <c r="M104" s="2" t="s">
        <v>546</v>
      </c>
      <c r="N104" s="2" t="s">
        <v>545</v>
      </c>
      <c r="O104" s="2" t="s">
        <v>339</v>
      </c>
      <c r="T104">
        <f t="shared" si="7"/>
        <v>502171</v>
      </c>
      <c r="U104">
        <f>MATCH(C104, TPlaza[CLAVE], 0)</f>
        <v>31</v>
      </c>
      <c r="V104" t="str">
        <f t="shared" si="8"/>
        <v>CAC</v>
      </c>
      <c r="W104" s="10">
        <f t="shared" si="9"/>
        <v>42983</v>
      </c>
      <c r="X104" s="10">
        <f t="shared" si="10"/>
        <v>42986</v>
      </c>
      <c r="Z104" t="b">
        <f t="shared" si="11"/>
        <v>1</v>
      </c>
      <c r="AA104" t="str">
        <f t="shared" si="12"/>
        <v/>
      </c>
      <c r="AB104" t="str">
        <f t="shared" si="13"/>
        <v>CURSO DE CAPACITACION 28256 BRIGADAS PRIMEROS AUXILIOS</v>
      </c>
    </row>
    <row r="105" spans="1:28" x14ac:dyDescent="0.25">
      <c r="A105">
        <v>104</v>
      </c>
      <c r="B105" s="2">
        <v>582776</v>
      </c>
      <c r="C105" s="4" t="s">
        <v>67</v>
      </c>
      <c r="D105" s="7">
        <f>MATCH(C105, TPlaza[CLAVE], 0)</f>
        <v>34</v>
      </c>
      <c r="E105" s="7">
        <v>104</v>
      </c>
      <c r="F105" s="5">
        <v>42983</v>
      </c>
      <c r="G105" s="5">
        <v>42986</v>
      </c>
      <c r="H105" s="5"/>
      <c r="I105" s="2" t="b">
        <v>1</v>
      </c>
      <c r="J105" s="2" t="s">
        <v>1749</v>
      </c>
      <c r="K105" s="2" t="s">
        <v>1760</v>
      </c>
      <c r="L105" s="2"/>
      <c r="M105" s="2" t="s">
        <v>552</v>
      </c>
      <c r="N105" s="2" t="s">
        <v>551</v>
      </c>
      <c r="O105" s="2" t="s">
        <v>340</v>
      </c>
      <c r="T105">
        <f t="shared" si="7"/>
        <v>582776</v>
      </c>
      <c r="U105">
        <f>MATCH(C105, TPlaza[CLAVE], 0)</f>
        <v>34</v>
      </c>
      <c r="V105" t="str">
        <f t="shared" si="8"/>
        <v>COA</v>
      </c>
      <c r="W105" s="10">
        <f t="shared" si="9"/>
        <v>42983</v>
      </c>
      <c r="X105" s="10">
        <f t="shared" si="10"/>
        <v>42986</v>
      </c>
      <c r="Z105" t="b">
        <f t="shared" si="11"/>
        <v>1</v>
      </c>
      <c r="AA105" t="str">
        <f t="shared" si="12"/>
        <v/>
      </c>
      <c r="AB105" t="str">
        <f t="shared" si="13"/>
        <v>A SAN MARTIN TEX., PUEBLA POR MATERIAL QUIMICO</v>
      </c>
    </row>
    <row r="106" spans="1:28" x14ac:dyDescent="0.25">
      <c r="A106">
        <v>105</v>
      </c>
      <c r="B106" s="2">
        <v>434039</v>
      </c>
      <c r="C106" s="4" t="s">
        <v>11</v>
      </c>
      <c r="D106" s="7">
        <f>MATCH(C106, TPlaza[CLAVE], 0)</f>
        <v>6</v>
      </c>
      <c r="E106" s="7">
        <v>105</v>
      </c>
      <c r="F106" s="5">
        <v>42983</v>
      </c>
      <c r="G106" s="5">
        <v>42986</v>
      </c>
      <c r="H106" s="5"/>
      <c r="I106" s="2" t="b">
        <v>1</v>
      </c>
      <c r="J106" s="2" t="s">
        <v>1749</v>
      </c>
      <c r="K106" s="2" t="s">
        <v>1760</v>
      </c>
      <c r="L106" s="2"/>
      <c r="M106" s="2" t="s">
        <v>548</v>
      </c>
      <c r="N106" s="2" t="s">
        <v>547</v>
      </c>
      <c r="O106" s="2" t="s">
        <v>307</v>
      </c>
      <c r="T106">
        <f t="shared" si="7"/>
        <v>434039</v>
      </c>
      <c r="U106">
        <f>MATCH(C106, TPlaza[CLAVE], 0)</f>
        <v>6</v>
      </c>
      <c r="V106" t="str">
        <f t="shared" si="8"/>
        <v>COA</v>
      </c>
      <c r="W106" s="10">
        <f t="shared" si="9"/>
        <v>42983</v>
      </c>
      <c r="X106" s="10">
        <f t="shared" si="10"/>
        <v>42986</v>
      </c>
      <c r="Z106" t="b">
        <f t="shared" si="11"/>
        <v>1</v>
      </c>
      <c r="AA106" t="str">
        <f t="shared" si="12"/>
        <v/>
      </c>
      <c r="AB106" t="str">
        <f t="shared" si="13"/>
        <v>A SAN MARTIN TEX., PUEBLA POR MATERIAL QUIMICO</v>
      </c>
    </row>
    <row r="107" spans="1:28" x14ac:dyDescent="0.25">
      <c r="A107">
        <v>106</v>
      </c>
      <c r="B107" s="2">
        <v>539767</v>
      </c>
      <c r="C107" s="4" t="s">
        <v>55</v>
      </c>
      <c r="D107" s="7">
        <f>MATCH(C107, TPlaza[CLAVE], 0)</f>
        <v>28</v>
      </c>
      <c r="E107" s="7">
        <v>106</v>
      </c>
      <c r="F107" s="5">
        <v>42983</v>
      </c>
      <c r="G107" s="5">
        <v>42986</v>
      </c>
      <c r="H107" s="5"/>
      <c r="I107" s="2" t="b">
        <v>1</v>
      </c>
      <c r="J107" s="2" t="s">
        <v>1749</v>
      </c>
      <c r="K107" s="2" t="s">
        <v>1760</v>
      </c>
      <c r="L107" s="2"/>
      <c r="M107" s="2" t="s">
        <v>550</v>
      </c>
      <c r="N107" s="2" t="s">
        <v>549</v>
      </c>
      <c r="O107" s="2" t="s">
        <v>341</v>
      </c>
      <c r="T107">
        <f t="shared" si="7"/>
        <v>539767</v>
      </c>
      <c r="U107">
        <f>MATCH(C107, TPlaza[CLAVE], 0)</f>
        <v>28</v>
      </c>
      <c r="V107" t="str">
        <f t="shared" si="8"/>
        <v>COA</v>
      </c>
      <c r="W107" s="10">
        <f t="shared" si="9"/>
        <v>42983</v>
      </c>
      <c r="X107" s="10">
        <f t="shared" si="10"/>
        <v>42986</v>
      </c>
      <c r="Z107" t="b">
        <f t="shared" si="11"/>
        <v>1</v>
      </c>
      <c r="AA107" t="str">
        <f t="shared" si="12"/>
        <v/>
      </c>
      <c r="AB107" t="str">
        <f t="shared" si="13"/>
        <v>A SAN MARTIN TEX., PUEBLA POR MATERIAL QUIMICO</v>
      </c>
    </row>
    <row r="108" spans="1:28" x14ac:dyDescent="0.25">
      <c r="A108">
        <v>107</v>
      </c>
      <c r="B108" s="2">
        <v>312224</v>
      </c>
      <c r="C108" s="4" t="s">
        <v>41</v>
      </c>
      <c r="D108" s="7">
        <f>MATCH(C108, TPlaza[CLAVE], 0)</f>
        <v>21</v>
      </c>
      <c r="E108" s="7">
        <v>107</v>
      </c>
      <c r="F108" s="5">
        <v>42989</v>
      </c>
      <c r="G108" s="5">
        <v>42993</v>
      </c>
      <c r="H108" s="5"/>
      <c r="I108" s="2" t="b">
        <v>1</v>
      </c>
      <c r="J108" s="2" t="s">
        <v>1732</v>
      </c>
      <c r="K108" s="2" t="s">
        <v>1852</v>
      </c>
      <c r="L108" s="2"/>
      <c r="M108" s="2" t="s">
        <v>1853</v>
      </c>
      <c r="N108" s="2" t="s">
        <v>1854</v>
      </c>
      <c r="O108" s="2" t="s">
        <v>311</v>
      </c>
      <c r="T108">
        <f t="shared" si="7"/>
        <v>312224</v>
      </c>
      <c r="U108">
        <f>MATCH(C108, TPlaza[CLAVE], 0)</f>
        <v>21</v>
      </c>
      <c r="V108" t="str">
        <f t="shared" si="8"/>
        <v>CAC</v>
      </c>
      <c r="W108" s="10">
        <f t="shared" si="9"/>
        <v>42989</v>
      </c>
      <c r="X108" s="10">
        <f t="shared" si="10"/>
        <v>42993</v>
      </c>
      <c r="Z108" t="b">
        <f t="shared" si="11"/>
        <v>1</v>
      </c>
      <c r="AA108" t="str">
        <f t="shared" si="12"/>
        <v/>
      </c>
      <c r="AB108" t="str">
        <f t="shared" si="13"/>
        <v>CURSO 28261 (ANALISIS DE SEGURIDAD EN EL TRABAJO)</v>
      </c>
    </row>
    <row r="109" spans="1:28" x14ac:dyDescent="0.25">
      <c r="A109">
        <v>108</v>
      </c>
      <c r="B109" s="2">
        <v>328901</v>
      </c>
      <c r="C109" s="4" t="s">
        <v>87</v>
      </c>
      <c r="D109" s="7">
        <f>MATCH(C109, TPlaza[CLAVE], 0)</f>
        <v>44</v>
      </c>
      <c r="E109" s="7">
        <v>108</v>
      </c>
      <c r="F109" s="5">
        <v>42989</v>
      </c>
      <c r="G109" s="5">
        <v>42993</v>
      </c>
      <c r="H109" s="5"/>
      <c r="I109" s="2" t="b">
        <v>1</v>
      </c>
      <c r="J109" s="2" t="s">
        <v>1732</v>
      </c>
      <c r="K109" s="2" t="s">
        <v>1852</v>
      </c>
      <c r="L109" s="2"/>
      <c r="M109" s="2" t="s">
        <v>561</v>
      </c>
      <c r="N109" s="2" t="s">
        <v>560</v>
      </c>
      <c r="O109" s="2" t="s">
        <v>318</v>
      </c>
      <c r="T109">
        <f t="shared" si="7"/>
        <v>328901</v>
      </c>
      <c r="U109">
        <f>MATCH(C109, TPlaza[CLAVE], 0)</f>
        <v>44</v>
      </c>
      <c r="V109" t="str">
        <f t="shared" si="8"/>
        <v>CAC</v>
      </c>
      <c r="W109" s="10">
        <f t="shared" si="9"/>
        <v>42989</v>
      </c>
      <c r="X109" s="10">
        <f t="shared" si="10"/>
        <v>42993</v>
      </c>
      <c r="Z109" t="b">
        <f t="shared" si="11"/>
        <v>1</v>
      </c>
      <c r="AA109" t="str">
        <f t="shared" si="12"/>
        <v/>
      </c>
      <c r="AB109" t="str">
        <f t="shared" si="13"/>
        <v>CURSO 28261 (ANALISIS DE SEGURIDAD EN EL TRABAJO)</v>
      </c>
    </row>
    <row r="110" spans="1:28" x14ac:dyDescent="0.25">
      <c r="A110">
        <v>109</v>
      </c>
      <c r="B110" s="2">
        <v>502171</v>
      </c>
      <c r="C110" s="4" t="s">
        <v>61</v>
      </c>
      <c r="D110" s="7">
        <f>MATCH(C110, TPlaza[CLAVE], 0)</f>
        <v>31</v>
      </c>
      <c r="E110" s="7">
        <v>109</v>
      </c>
      <c r="F110" s="5">
        <v>42989</v>
      </c>
      <c r="G110" s="5">
        <v>42993</v>
      </c>
      <c r="H110" s="5"/>
      <c r="I110" s="2" t="b">
        <v>1</v>
      </c>
      <c r="J110" s="2" t="s">
        <v>1732</v>
      </c>
      <c r="K110" s="2" t="s">
        <v>1852</v>
      </c>
      <c r="L110" s="2"/>
      <c r="M110" s="2" t="s">
        <v>1855</v>
      </c>
      <c r="N110" s="2" t="s">
        <v>1856</v>
      </c>
      <c r="O110" s="2" t="s">
        <v>339</v>
      </c>
      <c r="T110">
        <f t="shared" si="7"/>
        <v>502171</v>
      </c>
      <c r="U110">
        <f>MATCH(C110, TPlaza[CLAVE], 0)</f>
        <v>31</v>
      </c>
      <c r="V110" t="str">
        <f t="shared" si="8"/>
        <v>CAC</v>
      </c>
      <c r="W110" s="10">
        <f t="shared" si="9"/>
        <v>42989</v>
      </c>
      <c r="X110" s="10">
        <f t="shared" si="10"/>
        <v>42993</v>
      </c>
      <c r="Z110" t="b">
        <f t="shared" si="11"/>
        <v>1</v>
      </c>
      <c r="AA110" t="str">
        <f t="shared" si="12"/>
        <v/>
      </c>
      <c r="AB110" t="str">
        <f t="shared" si="13"/>
        <v>CURSO 28261 (ANALISIS DE SEGURIDAD EN EL TRABAJO)</v>
      </c>
    </row>
    <row r="111" spans="1:28" x14ac:dyDescent="0.25">
      <c r="A111">
        <v>110</v>
      </c>
      <c r="B111" s="2">
        <v>258993</v>
      </c>
      <c r="C111" s="4" t="s">
        <v>85</v>
      </c>
      <c r="D111" s="7">
        <f>MATCH(C111, TPlaza[CLAVE], 0)</f>
        <v>43</v>
      </c>
      <c r="E111" s="7">
        <v>110</v>
      </c>
      <c r="F111" s="5">
        <v>42989</v>
      </c>
      <c r="G111" s="5">
        <v>42993</v>
      </c>
      <c r="H111" s="5"/>
      <c r="I111" s="2" t="b">
        <v>1</v>
      </c>
      <c r="J111" s="2" t="s">
        <v>1732</v>
      </c>
      <c r="K111" s="2" t="s">
        <v>1852</v>
      </c>
      <c r="L111" s="2"/>
      <c r="M111" s="2" t="s">
        <v>559</v>
      </c>
      <c r="N111" s="2" t="s">
        <v>558</v>
      </c>
      <c r="O111" s="2" t="s">
        <v>322</v>
      </c>
      <c r="T111">
        <f t="shared" si="7"/>
        <v>258993</v>
      </c>
      <c r="U111">
        <f>MATCH(C111, TPlaza[CLAVE], 0)</f>
        <v>43</v>
      </c>
      <c r="V111" t="str">
        <f t="shared" si="8"/>
        <v>CAC</v>
      </c>
      <c r="W111" s="10">
        <f t="shared" si="9"/>
        <v>42989</v>
      </c>
      <c r="X111" s="10">
        <f t="shared" si="10"/>
        <v>42993</v>
      </c>
      <c r="Z111" t="b">
        <f t="shared" si="11"/>
        <v>1</v>
      </c>
      <c r="AA111" t="str">
        <f t="shared" si="12"/>
        <v/>
      </c>
      <c r="AB111" t="str">
        <f t="shared" si="13"/>
        <v>CURSO 28261 (ANALISIS DE SEGURIDAD EN EL TRABAJO)</v>
      </c>
    </row>
    <row r="112" spans="1:28" x14ac:dyDescent="0.25">
      <c r="A112">
        <v>111</v>
      </c>
      <c r="B112" s="2">
        <v>498009</v>
      </c>
      <c r="C112" s="4" t="s">
        <v>65</v>
      </c>
      <c r="D112" s="7">
        <f>MATCH(C112, TPlaza[CLAVE], 0)</f>
        <v>33</v>
      </c>
      <c r="E112" s="7">
        <v>111</v>
      </c>
      <c r="F112" s="5">
        <v>42985</v>
      </c>
      <c r="G112" s="5">
        <v>43002</v>
      </c>
      <c r="H112" s="5"/>
      <c r="I112" s="2" t="b">
        <v>1</v>
      </c>
      <c r="J112" s="2" t="s">
        <v>1736</v>
      </c>
      <c r="K112" s="2" t="s">
        <v>1739</v>
      </c>
      <c r="L112" s="2"/>
      <c r="M112" s="2" t="s">
        <v>554</v>
      </c>
      <c r="N112" s="2" t="s">
        <v>553</v>
      </c>
      <c r="O112" s="2" t="s">
        <v>356</v>
      </c>
      <c r="T112">
        <f t="shared" si="7"/>
        <v>498009</v>
      </c>
      <c r="U112">
        <f>MATCH(C112, TPlaza[CLAVE], 0)</f>
        <v>33</v>
      </c>
      <c r="V112" t="str">
        <f t="shared" si="8"/>
        <v>VAO</v>
      </c>
      <c r="W112" s="10">
        <f t="shared" si="9"/>
        <v>42985</v>
      </c>
      <c r="X112" s="10">
        <f t="shared" si="10"/>
        <v>43002</v>
      </c>
      <c r="Z112" t="b">
        <f t="shared" si="11"/>
        <v>1</v>
      </c>
      <c r="AA112" t="str">
        <f t="shared" si="12"/>
        <v/>
      </c>
      <c r="AB112" t="str">
        <f t="shared" si="13"/>
        <v>VACACIONES</v>
      </c>
    </row>
    <row r="113" spans="1:28" x14ac:dyDescent="0.25">
      <c r="A113">
        <v>112</v>
      </c>
      <c r="B113" s="2">
        <v>652482</v>
      </c>
      <c r="C113" s="4" t="s">
        <v>111</v>
      </c>
      <c r="D113" s="7">
        <f>MATCH(C113, TPlaza[CLAVE], 0)</f>
        <v>56</v>
      </c>
      <c r="E113" s="7">
        <v>112</v>
      </c>
      <c r="F113" s="5">
        <v>42986</v>
      </c>
      <c r="G113" s="5">
        <v>42986</v>
      </c>
      <c r="H113" s="5"/>
      <c r="I113" s="2" t="b">
        <v>1</v>
      </c>
      <c r="J113" s="2" t="s">
        <v>1857</v>
      </c>
      <c r="K113" s="2" t="s">
        <v>1858</v>
      </c>
      <c r="L113" s="2" t="s">
        <v>1859</v>
      </c>
      <c r="M113" s="2" t="s">
        <v>557</v>
      </c>
      <c r="N113" s="2" t="s">
        <v>556</v>
      </c>
      <c r="O113" s="2" t="s">
        <v>331</v>
      </c>
      <c r="T113">
        <f t="shared" si="7"/>
        <v>652482</v>
      </c>
      <c r="U113">
        <f>MATCH(C113, TPlaza[CLAVE], 0)</f>
        <v>56</v>
      </c>
      <c r="V113" t="str">
        <f t="shared" si="8"/>
        <v>CL119</v>
      </c>
      <c r="W113" s="10">
        <f t="shared" si="9"/>
        <v>42986</v>
      </c>
      <c r="X113" s="10">
        <f t="shared" si="10"/>
        <v>42986</v>
      </c>
      <c r="Z113" t="b">
        <f t="shared" si="11"/>
        <v>1</v>
      </c>
      <c r="AA113" t="str">
        <f t="shared" si="12"/>
        <v>12-10 951</v>
      </c>
      <c r="AB113" t="str">
        <f t="shared" si="13"/>
        <v>LABORATORIO</v>
      </c>
    </row>
    <row r="114" spans="1:28" x14ac:dyDescent="0.25">
      <c r="A114">
        <v>113</v>
      </c>
      <c r="B114" s="2">
        <v>582776</v>
      </c>
      <c r="C114" s="4" t="s">
        <v>67</v>
      </c>
      <c r="D114" s="7">
        <f>MATCH(C114, TPlaza[CLAVE], 0)</f>
        <v>34</v>
      </c>
      <c r="E114" s="7">
        <v>113</v>
      </c>
      <c r="F114" s="5">
        <v>42996</v>
      </c>
      <c r="G114" s="5">
        <v>43015</v>
      </c>
      <c r="H114" s="5"/>
      <c r="I114" s="2" t="b">
        <v>1</v>
      </c>
      <c r="J114" s="2" t="s">
        <v>1732</v>
      </c>
      <c r="K114" s="2" t="s">
        <v>1860</v>
      </c>
      <c r="L114" s="2"/>
      <c r="M114" s="2" t="s">
        <v>563</v>
      </c>
      <c r="N114" s="2" t="s">
        <v>562</v>
      </c>
      <c r="O114" s="2" t="s">
        <v>340</v>
      </c>
      <c r="T114">
        <f t="shared" si="7"/>
        <v>582776</v>
      </c>
      <c r="U114">
        <f>MATCH(C114, TPlaza[CLAVE], 0)</f>
        <v>34</v>
      </c>
      <c r="V114" t="str">
        <f t="shared" si="8"/>
        <v>CAC</v>
      </c>
      <c r="W114" s="10">
        <f t="shared" si="9"/>
        <v>42996</v>
      </c>
      <c r="X114" s="10">
        <f t="shared" si="10"/>
        <v>43015</v>
      </c>
      <c r="Z114" t="b">
        <f t="shared" si="11"/>
        <v>1</v>
      </c>
      <c r="AA114" t="str">
        <f t="shared" si="12"/>
        <v/>
      </c>
      <c r="AB114" t="str">
        <f t="shared" si="13"/>
        <v>CURSO EQUIPO PESADO</v>
      </c>
    </row>
    <row r="115" spans="1:28" x14ac:dyDescent="0.25">
      <c r="A115">
        <v>114</v>
      </c>
      <c r="B115" s="2">
        <v>549473</v>
      </c>
      <c r="C115" s="4" t="s">
        <v>79</v>
      </c>
      <c r="D115" s="7">
        <f>MATCH(C115, TPlaza[CLAVE], 0)</f>
        <v>40</v>
      </c>
      <c r="E115" s="7">
        <v>114</v>
      </c>
      <c r="F115" s="5">
        <v>42996</v>
      </c>
      <c r="G115" s="5">
        <v>43015</v>
      </c>
      <c r="H115" s="5"/>
      <c r="I115" s="2" t="b">
        <v>1</v>
      </c>
      <c r="J115" s="2" t="s">
        <v>1732</v>
      </c>
      <c r="K115" s="2" t="s">
        <v>1860</v>
      </c>
      <c r="L115" s="2"/>
      <c r="M115" s="2" t="s">
        <v>1861</v>
      </c>
      <c r="N115" s="2" t="s">
        <v>1862</v>
      </c>
      <c r="O115" s="2" t="s">
        <v>328</v>
      </c>
      <c r="T115">
        <f t="shared" si="7"/>
        <v>549473</v>
      </c>
      <c r="U115">
        <f>MATCH(C115, TPlaza[CLAVE], 0)</f>
        <v>40</v>
      </c>
      <c r="V115" t="str">
        <f t="shared" si="8"/>
        <v>CAC</v>
      </c>
      <c r="W115" s="10">
        <f t="shared" si="9"/>
        <v>42996</v>
      </c>
      <c r="X115" s="10">
        <f t="shared" si="10"/>
        <v>43015</v>
      </c>
      <c r="Z115" t="b">
        <f t="shared" si="11"/>
        <v>1</v>
      </c>
      <c r="AA115" t="str">
        <f t="shared" si="12"/>
        <v/>
      </c>
      <c r="AB115" t="str">
        <f t="shared" si="13"/>
        <v>CURSO EQUIPO PESADO</v>
      </c>
    </row>
    <row r="116" spans="1:28" x14ac:dyDescent="0.25">
      <c r="A116">
        <v>115</v>
      </c>
      <c r="B116" s="2">
        <v>517366</v>
      </c>
      <c r="C116" s="4" t="s">
        <v>113</v>
      </c>
      <c r="D116" s="7">
        <f>MATCH(C116, TPlaza[CLAVE], 0)</f>
        <v>57</v>
      </c>
      <c r="E116" s="7">
        <v>115</v>
      </c>
      <c r="F116" s="5">
        <v>42996</v>
      </c>
      <c r="G116" s="5">
        <v>43015</v>
      </c>
      <c r="H116" s="5"/>
      <c r="I116" s="2" t="b">
        <v>1</v>
      </c>
      <c r="J116" s="2" t="s">
        <v>1732</v>
      </c>
      <c r="K116" s="2" t="s">
        <v>1860</v>
      </c>
      <c r="L116" s="2"/>
      <c r="M116" s="2" t="s">
        <v>567</v>
      </c>
      <c r="N116" s="2" t="s">
        <v>566</v>
      </c>
      <c r="O116" s="2" t="s">
        <v>335</v>
      </c>
      <c r="T116">
        <f t="shared" si="7"/>
        <v>517366</v>
      </c>
      <c r="U116">
        <f>MATCH(C116, TPlaza[CLAVE], 0)</f>
        <v>57</v>
      </c>
      <c r="V116" t="str">
        <f t="shared" si="8"/>
        <v>CAC</v>
      </c>
      <c r="W116" s="10">
        <f t="shared" si="9"/>
        <v>42996</v>
      </c>
      <c r="X116" s="10">
        <f t="shared" si="10"/>
        <v>43015</v>
      </c>
      <c r="Z116" t="b">
        <f t="shared" si="11"/>
        <v>1</v>
      </c>
      <c r="AA116" t="str">
        <f t="shared" si="12"/>
        <v/>
      </c>
      <c r="AB116" t="str">
        <f t="shared" si="13"/>
        <v>CURSO EQUIPO PESADO</v>
      </c>
    </row>
    <row r="117" spans="1:28" x14ac:dyDescent="0.25">
      <c r="A117">
        <v>116</v>
      </c>
      <c r="B117" s="2">
        <v>557767</v>
      </c>
      <c r="C117" s="4" t="s">
        <v>117</v>
      </c>
      <c r="D117" s="7">
        <f>MATCH(C117, TPlaza[CLAVE], 0)</f>
        <v>59</v>
      </c>
      <c r="E117" s="7">
        <v>116</v>
      </c>
      <c r="F117" s="5">
        <v>42996</v>
      </c>
      <c r="G117" s="5">
        <v>43015</v>
      </c>
      <c r="H117" s="5"/>
      <c r="I117" s="2" t="b">
        <v>1</v>
      </c>
      <c r="J117" s="2" t="s">
        <v>1732</v>
      </c>
      <c r="K117" s="2" t="s">
        <v>1860</v>
      </c>
      <c r="L117" s="2"/>
      <c r="M117" s="2" t="s">
        <v>1863</v>
      </c>
      <c r="N117" s="2" t="s">
        <v>1864</v>
      </c>
      <c r="O117" s="2" t="s">
        <v>333</v>
      </c>
      <c r="T117">
        <f t="shared" si="7"/>
        <v>557767</v>
      </c>
      <c r="U117">
        <f>MATCH(C117, TPlaza[CLAVE], 0)</f>
        <v>59</v>
      </c>
      <c r="V117" t="str">
        <f t="shared" si="8"/>
        <v>CAC</v>
      </c>
      <c r="W117" s="10">
        <f t="shared" si="9"/>
        <v>42996</v>
      </c>
      <c r="X117" s="10">
        <f t="shared" si="10"/>
        <v>43015</v>
      </c>
      <c r="Z117" t="b">
        <f t="shared" si="11"/>
        <v>1</v>
      </c>
      <c r="AA117" t="str">
        <f t="shared" si="12"/>
        <v/>
      </c>
      <c r="AB117" t="str">
        <f t="shared" si="13"/>
        <v>CURSO EQUIPO PESADO</v>
      </c>
    </row>
    <row r="118" spans="1:28" x14ac:dyDescent="0.25">
      <c r="A118">
        <v>117</v>
      </c>
      <c r="B118" s="2">
        <v>388176</v>
      </c>
      <c r="C118" s="4" t="s">
        <v>115</v>
      </c>
      <c r="D118" s="7">
        <f>MATCH(C118, TPlaza[CLAVE], 0)</f>
        <v>58</v>
      </c>
      <c r="E118" s="7">
        <v>117</v>
      </c>
      <c r="F118" s="5">
        <v>42996</v>
      </c>
      <c r="G118" s="5">
        <v>43015</v>
      </c>
      <c r="H118" s="5"/>
      <c r="I118" s="2" t="b">
        <v>1</v>
      </c>
      <c r="J118" s="2" t="s">
        <v>1732</v>
      </c>
      <c r="K118" s="2" t="s">
        <v>1860</v>
      </c>
      <c r="L118" s="2"/>
      <c r="M118" s="2" t="s">
        <v>565</v>
      </c>
      <c r="N118" s="2" t="s">
        <v>564</v>
      </c>
      <c r="O118" s="2" t="s">
        <v>334</v>
      </c>
      <c r="T118">
        <f t="shared" si="7"/>
        <v>388176</v>
      </c>
      <c r="U118">
        <f>MATCH(C118, TPlaza[CLAVE], 0)</f>
        <v>58</v>
      </c>
      <c r="V118" t="str">
        <f t="shared" si="8"/>
        <v>CAC</v>
      </c>
      <c r="W118" s="10">
        <f t="shared" si="9"/>
        <v>42996</v>
      </c>
      <c r="X118" s="10">
        <f t="shared" si="10"/>
        <v>43015</v>
      </c>
      <c r="Z118" t="b">
        <f t="shared" si="11"/>
        <v>1</v>
      </c>
      <c r="AA118" t="str">
        <f t="shared" si="12"/>
        <v/>
      </c>
      <c r="AB118" t="str">
        <f t="shared" si="13"/>
        <v>CURSO EQUIPO PESADO</v>
      </c>
    </row>
    <row r="119" spans="1:28" x14ac:dyDescent="0.25">
      <c r="A119">
        <v>118</v>
      </c>
      <c r="B119" s="2">
        <v>321084</v>
      </c>
      <c r="C119" s="4" t="s">
        <v>107</v>
      </c>
      <c r="D119" s="7">
        <f>MATCH(C119, TPlaza[CLAVE], 0)</f>
        <v>54</v>
      </c>
      <c r="E119" s="7">
        <v>118</v>
      </c>
      <c r="F119" s="5">
        <v>42996</v>
      </c>
      <c r="G119" s="5">
        <v>43015</v>
      </c>
      <c r="H119" s="5"/>
      <c r="I119" s="2" t="b">
        <v>1</v>
      </c>
      <c r="J119" s="2" t="s">
        <v>1732</v>
      </c>
      <c r="K119" s="2" t="s">
        <v>1860</v>
      </c>
      <c r="L119" s="2"/>
      <c r="M119" s="2" t="s">
        <v>1865</v>
      </c>
      <c r="N119" s="2" t="s">
        <v>1866</v>
      </c>
      <c r="O119" s="2" t="s">
        <v>326</v>
      </c>
      <c r="T119">
        <f t="shared" si="7"/>
        <v>321084</v>
      </c>
      <c r="U119">
        <f>MATCH(C119, TPlaza[CLAVE], 0)</f>
        <v>54</v>
      </c>
      <c r="V119" t="str">
        <f t="shared" si="8"/>
        <v>CAC</v>
      </c>
      <c r="W119" s="10">
        <f t="shared" si="9"/>
        <v>42996</v>
      </c>
      <c r="X119" s="10">
        <f t="shared" si="10"/>
        <v>43015</v>
      </c>
      <c r="Z119" t="b">
        <f t="shared" si="11"/>
        <v>1</v>
      </c>
      <c r="AA119" t="str">
        <f t="shared" si="12"/>
        <v/>
      </c>
      <c r="AB119" t="str">
        <f t="shared" si="13"/>
        <v>CURSO EQUIPO PESADO</v>
      </c>
    </row>
    <row r="120" spans="1:28" x14ac:dyDescent="0.25">
      <c r="A120">
        <v>119</v>
      </c>
      <c r="B120" s="2">
        <v>652482</v>
      </c>
      <c r="C120" s="4" t="s">
        <v>111</v>
      </c>
      <c r="D120" s="7">
        <f>MATCH(C120, TPlaza[CLAVE], 0)</f>
        <v>56</v>
      </c>
      <c r="E120" s="7">
        <v>119</v>
      </c>
      <c r="F120" s="5">
        <v>42996</v>
      </c>
      <c r="G120" s="5">
        <v>43015</v>
      </c>
      <c r="H120" s="5"/>
      <c r="I120" s="2" t="b">
        <v>1</v>
      </c>
      <c r="J120" s="2" t="s">
        <v>1732</v>
      </c>
      <c r="K120" s="2" t="s">
        <v>1860</v>
      </c>
      <c r="L120" s="2"/>
      <c r="M120" s="2" t="s">
        <v>1867</v>
      </c>
      <c r="N120" s="2" t="s">
        <v>1868</v>
      </c>
      <c r="O120" s="2" t="s">
        <v>331</v>
      </c>
      <c r="T120">
        <f t="shared" si="7"/>
        <v>652482</v>
      </c>
      <c r="U120">
        <f>MATCH(C120, TPlaza[CLAVE], 0)</f>
        <v>56</v>
      </c>
      <c r="V120" t="str">
        <f t="shared" si="8"/>
        <v>CAC</v>
      </c>
      <c r="W120" s="10">
        <f t="shared" si="9"/>
        <v>42996</v>
      </c>
      <c r="X120" s="10">
        <f t="shared" si="10"/>
        <v>43015</v>
      </c>
      <c r="Z120" t="b">
        <f t="shared" si="11"/>
        <v>1</v>
      </c>
      <c r="AA120" t="str">
        <f t="shared" si="12"/>
        <v/>
      </c>
      <c r="AB120" t="str">
        <f t="shared" si="13"/>
        <v>CURSO EQUIPO PESADO</v>
      </c>
    </row>
    <row r="121" spans="1:28" x14ac:dyDescent="0.25">
      <c r="A121">
        <v>120</v>
      </c>
      <c r="B121" s="2">
        <v>242758</v>
      </c>
      <c r="C121" s="4" t="s">
        <v>89</v>
      </c>
      <c r="D121" s="7">
        <f>MATCH(C121, TPlaza[CLAVE], 0)</f>
        <v>45</v>
      </c>
      <c r="E121" s="7">
        <v>120</v>
      </c>
      <c r="F121" s="5">
        <v>42996</v>
      </c>
      <c r="G121" s="5">
        <v>43015</v>
      </c>
      <c r="H121" s="5"/>
      <c r="I121" s="2" t="b">
        <v>1</v>
      </c>
      <c r="J121" s="2" t="s">
        <v>1732</v>
      </c>
      <c r="K121" s="2" t="s">
        <v>1860</v>
      </c>
      <c r="L121" s="2"/>
      <c r="M121" s="2" t="s">
        <v>1869</v>
      </c>
      <c r="N121" s="2" t="s">
        <v>1870</v>
      </c>
      <c r="O121" s="2" t="s">
        <v>315</v>
      </c>
      <c r="T121">
        <f t="shared" si="7"/>
        <v>242758</v>
      </c>
      <c r="U121">
        <f>MATCH(C121, TPlaza[CLAVE], 0)</f>
        <v>45</v>
      </c>
      <c r="V121" t="str">
        <f t="shared" si="8"/>
        <v>CAC</v>
      </c>
      <c r="W121" s="10">
        <f t="shared" si="9"/>
        <v>42996</v>
      </c>
      <c r="X121" s="10">
        <f t="shared" si="10"/>
        <v>43015</v>
      </c>
      <c r="Z121" t="b">
        <f t="shared" si="11"/>
        <v>1</v>
      </c>
      <c r="AA121" t="str">
        <f t="shared" si="12"/>
        <v/>
      </c>
      <c r="AB121" t="str">
        <f t="shared" si="13"/>
        <v>CURSO EQUIPO PESADO</v>
      </c>
    </row>
    <row r="122" spans="1:28" x14ac:dyDescent="0.25">
      <c r="A122">
        <v>121</v>
      </c>
      <c r="B122" s="2">
        <v>317017</v>
      </c>
      <c r="C122" s="4" t="s">
        <v>105</v>
      </c>
      <c r="D122" s="7">
        <f>MATCH(C122, TPlaza[CLAVE], 0)</f>
        <v>53</v>
      </c>
      <c r="E122" s="7">
        <v>121</v>
      </c>
      <c r="F122" s="5">
        <v>42996</v>
      </c>
      <c r="G122" s="5">
        <v>43015</v>
      </c>
      <c r="H122" s="5"/>
      <c r="I122" s="2" t="b">
        <v>1</v>
      </c>
      <c r="J122" s="2" t="s">
        <v>1732</v>
      </c>
      <c r="K122" s="2" t="s">
        <v>1860</v>
      </c>
      <c r="L122" s="2"/>
      <c r="M122" s="2" t="s">
        <v>1871</v>
      </c>
      <c r="N122" s="2" t="s">
        <v>1872</v>
      </c>
      <c r="O122" s="2" t="s">
        <v>332</v>
      </c>
      <c r="T122">
        <f t="shared" si="7"/>
        <v>317017</v>
      </c>
      <c r="U122">
        <f>MATCH(C122, TPlaza[CLAVE], 0)</f>
        <v>53</v>
      </c>
      <c r="V122" t="str">
        <f t="shared" si="8"/>
        <v>CAC</v>
      </c>
      <c r="W122" s="10">
        <f t="shared" si="9"/>
        <v>42996</v>
      </c>
      <c r="X122" s="10">
        <f t="shared" si="10"/>
        <v>43015</v>
      </c>
      <c r="Z122" t="b">
        <f t="shared" si="11"/>
        <v>1</v>
      </c>
      <c r="AA122" t="str">
        <f t="shared" si="12"/>
        <v/>
      </c>
      <c r="AB122" t="str">
        <f t="shared" si="13"/>
        <v>CURSO EQUIPO PESADO</v>
      </c>
    </row>
    <row r="123" spans="1:28" x14ac:dyDescent="0.25">
      <c r="A123">
        <v>122</v>
      </c>
      <c r="B123" s="2">
        <v>312224</v>
      </c>
      <c r="C123" s="4" t="s">
        <v>41</v>
      </c>
      <c r="D123" s="7">
        <f>MATCH(C123, TPlaza[CLAVE], 0)</f>
        <v>21</v>
      </c>
      <c r="E123" s="7">
        <v>122</v>
      </c>
      <c r="F123" s="5">
        <v>42996</v>
      </c>
      <c r="G123" s="5">
        <v>43015</v>
      </c>
      <c r="H123" s="5"/>
      <c r="I123" s="2" t="b">
        <v>1</v>
      </c>
      <c r="J123" s="2" t="s">
        <v>1732</v>
      </c>
      <c r="K123" s="2" t="s">
        <v>1860</v>
      </c>
      <c r="L123" s="2"/>
      <c r="M123" s="2" t="s">
        <v>1873</v>
      </c>
      <c r="N123" s="2" t="s">
        <v>1874</v>
      </c>
      <c r="O123" s="2" t="s">
        <v>311</v>
      </c>
      <c r="T123">
        <f t="shared" si="7"/>
        <v>312224</v>
      </c>
      <c r="U123">
        <f>MATCH(C123, TPlaza[CLAVE], 0)</f>
        <v>21</v>
      </c>
      <c r="V123" t="str">
        <f t="shared" si="8"/>
        <v>CAC</v>
      </c>
      <c r="W123" s="10">
        <f t="shared" si="9"/>
        <v>42996</v>
      </c>
      <c r="X123" s="10">
        <f t="shared" si="10"/>
        <v>43015</v>
      </c>
      <c r="Z123" t="b">
        <f t="shared" si="11"/>
        <v>1</v>
      </c>
      <c r="AA123" t="str">
        <f t="shared" si="12"/>
        <v/>
      </c>
      <c r="AB123" t="str">
        <f t="shared" si="13"/>
        <v>CURSO EQUIPO PESADO</v>
      </c>
    </row>
    <row r="124" spans="1:28" x14ac:dyDescent="0.25">
      <c r="A124">
        <v>123</v>
      </c>
      <c r="B124" s="2">
        <v>502171</v>
      </c>
      <c r="C124" s="4" t="s">
        <v>61</v>
      </c>
      <c r="D124" s="7">
        <f>MATCH(C124, TPlaza[CLAVE], 0)</f>
        <v>31</v>
      </c>
      <c r="E124" s="7">
        <v>123</v>
      </c>
      <c r="F124" s="5">
        <v>42996</v>
      </c>
      <c r="G124" s="5">
        <v>43015</v>
      </c>
      <c r="H124" s="5"/>
      <c r="I124" s="2" t="b">
        <v>1</v>
      </c>
      <c r="J124" s="2" t="s">
        <v>1732</v>
      </c>
      <c r="K124" s="2" t="s">
        <v>1860</v>
      </c>
      <c r="L124" s="2"/>
      <c r="M124" s="2" t="s">
        <v>1875</v>
      </c>
      <c r="N124" s="2" t="s">
        <v>1876</v>
      </c>
      <c r="O124" s="2" t="s">
        <v>339</v>
      </c>
      <c r="T124">
        <f t="shared" si="7"/>
        <v>502171</v>
      </c>
      <c r="U124">
        <f>MATCH(C124, TPlaza[CLAVE], 0)</f>
        <v>31</v>
      </c>
      <c r="V124" t="str">
        <f t="shared" si="8"/>
        <v>CAC</v>
      </c>
      <c r="W124" s="10">
        <f t="shared" si="9"/>
        <v>42996</v>
      </c>
      <c r="X124" s="10">
        <f t="shared" si="10"/>
        <v>43015</v>
      </c>
      <c r="Z124" t="b">
        <f t="shared" si="11"/>
        <v>1</v>
      </c>
      <c r="AA124" t="str">
        <f t="shared" si="12"/>
        <v/>
      </c>
      <c r="AB124" t="str">
        <f t="shared" si="13"/>
        <v>CURSO EQUIPO PESADO</v>
      </c>
    </row>
    <row r="125" spans="1:28" x14ac:dyDescent="0.25">
      <c r="A125">
        <v>124</v>
      </c>
      <c r="B125" s="2">
        <v>539767</v>
      </c>
      <c r="C125" s="4" t="s">
        <v>55</v>
      </c>
      <c r="D125" s="7">
        <f>MATCH(C125, TPlaza[CLAVE], 0)</f>
        <v>28</v>
      </c>
      <c r="E125" s="7">
        <v>124</v>
      </c>
      <c r="F125" s="5">
        <v>42996</v>
      </c>
      <c r="G125" s="5">
        <v>43015</v>
      </c>
      <c r="H125" s="5"/>
      <c r="I125" s="2" t="b">
        <v>1</v>
      </c>
      <c r="J125" s="2" t="s">
        <v>1732</v>
      </c>
      <c r="K125" s="2" t="s">
        <v>1860</v>
      </c>
      <c r="L125" s="2"/>
      <c r="M125" s="2" t="s">
        <v>1877</v>
      </c>
      <c r="N125" s="2" t="s">
        <v>1878</v>
      </c>
      <c r="O125" s="2" t="s">
        <v>341</v>
      </c>
      <c r="T125">
        <f t="shared" si="7"/>
        <v>539767</v>
      </c>
      <c r="U125">
        <f>MATCH(C125, TPlaza[CLAVE], 0)</f>
        <v>28</v>
      </c>
      <c r="V125" t="str">
        <f t="shared" si="8"/>
        <v>CAC</v>
      </c>
      <c r="W125" s="10">
        <f t="shared" si="9"/>
        <v>42996</v>
      </c>
      <c r="X125" s="10">
        <f t="shared" si="10"/>
        <v>43015</v>
      </c>
      <c r="Z125" t="b">
        <f t="shared" si="11"/>
        <v>1</v>
      </c>
      <c r="AA125" t="str">
        <f t="shared" si="12"/>
        <v/>
      </c>
      <c r="AB125" t="str">
        <f t="shared" si="13"/>
        <v>CURSO EQUIPO PESADO</v>
      </c>
    </row>
    <row r="126" spans="1:28" x14ac:dyDescent="0.25">
      <c r="A126">
        <v>125</v>
      </c>
      <c r="B126" s="2">
        <v>498009</v>
      </c>
      <c r="C126" s="4" t="s">
        <v>65</v>
      </c>
      <c r="D126" s="7">
        <f>MATCH(C126, TPlaza[CLAVE], 0)</f>
        <v>33</v>
      </c>
      <c r="E126" s="7">
        <v>125</v>
      </c>
      <c r="F126" s="5">
        <v>43017</v>
      </c>
      <c r="G126" s="5">
        <v>43018</v>
      </c>
      <c r="H126" s="5"/>
      <c r="I126" s="2" t="b">
        <v>1</v>
      </c>
      <c r="J126" s="2" t="s">
        <v>1732</v>
      </c>
      <c r="K126" s="2" t="s">
        <v>1879</v>
      </c>
      <c r="L126" s="2"/>
      <c r="M126" s="2" t="s">
        <v>1880</v>
      </c>
      <c r="N126" s="2" t="s">
        <v>1881</v>
      </c>
      <c r="O126" s="2" t="s">
        <v>356</v>
      </c>
      <c r="T126">
        <f t="shared" si="7"/>
        <v>498009</v>
      </c>
      <c r="U126">
        <f>MATCH(C126, TPlaza[CLAVE], 0)</f>
        <v>33</v>
      </c>
      <c r="V126" t="str">
        <f t="shared" si="8"/>
        <v>CAC</v>
      </c>
      <c r="W126" s="10">
        <f t="shared" si="9"/>
        <v>43017</v>
      </c>
      <c r="X126" s="10">
        <f t="shared" si="10"/>
        <v>43018</v>
      </c>
      <c r="Z126" t="b">
        <f t="shared" si="11"/>
        <v>1</v>
      </c>
      <c r="AA126" t="str">
        <f t="shared" si="12"/>
        <v/>
      </c>
      <c r="AB126" t="str">
        <f t="shared" si="13"/>
        <v>CURSO MANEJO A LA DEFENSIVA</v>
      </c>
    </row>
    <row r="127" spans="1:28" x14ac:dyDescent="0.25">
      <c r="A127">
        <v>126</v>
      </c>
      <c r="B127" s="2">
        <v>403938</v>
      </c>
      <c r="C127" s="4" t="s">
        <v>147</v>
      </c>
      <c r="D127" s="7">
        <f>MATCH(C127, TPlaza[CLAVE], 0)</f>
        <v>74</v>
      </c>
      <c r="E127" s="7">
        <v>126</v>
      </c>
      <c r="F127" s="5">
        <v>43017</v>
      </c>
      <c r="G127" s="5">
        <v>43018</v>
      </c>
      <c r="H127" s="5"/>
      <c r="I127" s="2" t="b">
        <v>1</v>
      </c>
      <c r="J127" s="2" t="s">
        <v>1732</v>
      </c>
      <c r="K127" s="2" t="s">
        <v>1879</v>
      </c>
      <c r="L127" s="2"/>
      <c r="M127" s="2" t="s">
        <v>1882</v>
      </c>
      <c r="N127" s="2" t="s">
        <v>1883</v>
      </c>
      <c r="O127" s="2" t="s">
        <v>349</v>
      </c>
      <c r="T127">
        <f t="shared" si="7"/>
        <v>403938</v>
      </c>
      <c r="U127">
        <f>MATCH(C127, TPlaza[CLAVE], 0)</f>
        <v>74</v>
      </c>
      <c r="V127" t="str">
        <f t="shared" si="8"/>
        <v>CAC</v>
      </c>
      <c r="W127" s="10">
        <f t="shared" si="9"/>
        <v>43017</v>
      </c>
      <c r="X127" s="10">
        <f t="shared" si="10"/>
        <v>43018</v>
      </c>
      <c r="Z127" t="b">
        <f t="shared" si="11"/>
        <v>1</v>
      </c>
      <c r="AA127" t="str">
        <f t="shared" si="12"/>
        <v/>
      </c>
      <c r="AB127" t="str">
        <f t="shared" si="13"/>
        <v>CURSO MANEJO A LA DEFENSIVA</v>
      </c>
    </row>
    <row r="128" spans="1:28" x14ac:dyDescent="0.25">
      <c r="A128">
        <v>127</v>
      </c>
      <c r="B128" s="2">
        <v>934947</v>
      </c>
      <c r="C128" s="4" t="s">
        <v>71</v>
      </c>
      <c r="D128" s="7">
        <f>MATCH(C128, TPlaza[CLAVE], 0)</f>
        <v>36</v>
      </c>
      <c r="E128" s="7">
        <v>127</v>
      </c>
      <c r="F128" s="5">
        <v>43017</v>
      </c>
      <c r="G128" s="5">
        <v>43018</v>
      </c>
      <c r="H128" s="5"/>
      <c r="I128" s="2" t="b">
        <v>1</v>
      </c>
      <c r="J128" s="2" t="s">
        <v>1732</v>
      </c>
      <c r="K128" s="2" t="s">
        <v>1879</v>
      </c>
      <c r="L128" s="2"/>
      <c r="M128" s="2" t="s">
        <v>1884</v>
      </c>
      <c r="N128" s="2" t="s">
        <v>1885</v>
      </c>
      <c r="O128" s="2" t="s">
        <v>352</v>
      </c>
      <c r="T128">
        <f t="shared" si="7"/>
        <v>934947</v>
      </c>
      <c r="U128">
        <f>MATCH(C128, TPlaza[CLAVE], 0)</f>
        <v>36</v>
      </c>
      <c r="V128" t="str">
        <f t="shared" si="8"/>
        <v>CAC</v>
      </c>
      <c r="W128" s="10">
        <f t="shared" si="9"/>
        <v>43017</v>
      </c>
      <c r="X128" s="10">
        <f t="shared" si="10"/>
        <v>43018</v>
      </c>
      <c r="Z128" t="b">
        <f t="shared" si="11"/>
        <v>1</v>
      </c>
      <c r="AA128" t="str">
        <f t="shared" si="12"/>
        <v/>
      </c>
      <c r="AB128" t="str">
        <f t="shared" si="13"/>
        <v>CURSO MANEJO A LA DEFENSIVA</v>
      </c>
    </row>
    <row r="129" spans="1:28" x14ac:dyDescent="0.25">
      <c r="A129">
        <v>128</v>
      </c>
      <c r="B129" s="2">
        <v>600316</v>
      </c>
      <c r="C129" s="4" t="s">
        <v>69</v>
      </c>
      <c r="D129" s="7">
        <f>MATCH(C129, TPlaza[CLAVE], 0)</f>
        <v>35</v>
      </c>
      <c r="E129" s="7">
        <v>128</v>
      </c>
      <c r="F129" s="5">
        <v>43017</v>
      </c>
      <c r="G129" s="5">
        <v>43018</v>
      </c>
      <c r="H129" s="5"/>
      <c r="I129" s="2" t="b">
        <v>1</v>
      </c>
      <c r="J129" s="2" t="s">
        <v>1732</v>
      </c>
      <c r="K129" s="2" t="s">
        <v>1879</v>
      </c>
      <c r="L129" s="2"/>
      <c r="M129" s="2" t="s">
        <v>1886</v>
      </c>
      <c r="N129" s="2" t="s">
        <v>1887</v>
      </c>
      <c r="O129" s="2" t="s">
        <v>353</v>
      </c>
      <c r="T129">
        <f t="shared" si="7"/>
        <v>600316</v>
      </c>
      <c r="U129">
        <f>MATCH(C129, TPlaza[CLAVE], 0)</f>
        <v>35</v>
      </c>
      <c r="V129" t="str">
        <f t="shared" si="8"/>
        <v>CAC</v>
      </c>
      <c r="W129" s="10">
        <f t="shared" si="9"/>
        <v>43017</v>
      </c>
      <c r="X129" s="10">
        <f t="shared" si="10"/>
        <v>43018</v>
      </c>
      <c r="Z129" t="b">
        <f t="shared" si="11"/>
        <v>1</v>
      </c>
      <c r="AA129" t="str">
        <f t="shared" si="12"/>
        <v/>
      </c>
      <c r="AB129" t="str">
        <f t="shared" si="13"/>
        <v>CURSO MANEJO A LA DEFENSIVA</v>
      </c>
    </row>
    <row r="130" spans="1:28" x14ac:dyDescent="0.25">
      <c r="A130">
        <v>129</v>
      </c>
      <c r="B130" s="2">
        <v>333892</v>
      </c>
      <c r="C130" s="4" t="s">
        <v>21</v>
      </c>
      <c r="D130" s="7">
        <f>MATCH(C130, TPlaza[CLAVE], 0)</f>
        <v>11</v>
      </c>
      <c r="E130" s="7">
        <v>129</v>
      </c>
      <c r="F130" s="5">
        <v>43017</v>
      </c>
      <c r="G130" s="5">
        <v>43018</v>
      </c>
      <c r="H130" s="5"/>
      <c r="I130" s="2" t="b">
        <v>1</v>
      </c>
      <c r="J130" s="2" t="s">
        <v>1732</v>
      </c>
      <c r="K130" s="2" t="s">
        <v>1879</v>
      </c>
      <c r="L130" s="2"/>
      <c r="M130" s="2" t="s">
        <v>1888</v>
      </c>
      <c r="N130" s="2" t="s">
        <v>1889</v>
      </c>
      <c r="O130" s="2" t="s">
        <v>312</v>
      </c>
      <c r="T130">
        <f t="shared" si="7"/>
        <v>333892</v>
      </c>
      <c r="U130">
        <f>MATCH(C130, TPlaza[CLAVE], 0)</f>
        <v>11</v>
      </c>
      <c r="V130" t="str">
        <f t="shared" si="8"/>
        <v>CAC</v>
      </c>
      <c r="W130" s="10">
        <f t="shared" si="9"/>
        <v>43017</v>
      </c>
      <c r="X130" s="10">
        <f t="shared" si="10"/>
        <v>43018</v>
      </c>
      <c r="Z130" t="b">
        <f t="shared" si="11"/>
        <v>1</v>
      </c>
      <c r="AA130" t="str">
        <f t="shared" si="12"/>
        <v/>
      </c>
      <c r="AB130" t="str">
        <f t="shared" si="13"/>
        <v>CURSO MANEJO A LA DEFENSIVA</v>
      </c>
    </row>
    <row r="131" spans="1:28" x14ac:dyDescent="0.25">
      <c r="A131">
        <v>130</v>
      </c>
      <c r="B131" s="2">
        <v>681065</v>
      </c>
      <c r="C131" s="4" t="s">
        <v>133</v>
      </c>
      <c r="D131" s="7">
        <f>MATCH(C131, TPlaza[CLAVE], 0)</f>
        <v>67</v>
      </c>
      <c r="E131" s="7">
        <v>130</v>
      </c>
      <c r="F131" s="5">
        <v>43017</v>
      </c>
      <c r="G131" s="5">
        <v>43018</v>
      </c>
      <c r="H131" s="5"/>
      <c r="I131" s="2" t="b">
        <v>1</v>
      </c>
      <c r="J131" s="2" t="s">
        <v>1732</v>
      </c>
      <c r="K131" s="2" t="s">
        <v>1879</v>
      </c>
      <c r="L131" s="2"/>
      <c r="M131" s="2" t="s">
        <v>1890</v>
      </c>
      <c r="N131" s="2" t="s">
        <v>1891</v>
      </c>
      <c r="O131" s="2" t="s">
        <v>338</v>
      </c>
      <c r="T131">
        <f t="shared" ref="T131:T194" si="14">B131</f>
        <v>681065</v>
      </c>
      <c r="U131">
        <f>MATCH(C131, TPlaza[CLAVE], 0)</f>
        <v>67</v>
      </c>
      <c r="V131" t="str">
        <f t="shared" ref="V131:V194" si="15">J131</f>
        <v>CAC</v>
      </c>
      <c r="W131" s="10">
        <f t="shared" ref="W131:W194" si="16">F131</f>
        <v>43017</v>
      </c>
      <c r="X131" s="10">
        <f t="shared" ref="X131:X194" si="17">G131</f>
        <v>43018</v>
      </c>
      <c r="Z131" t="b">
        <f t="shared" ref="Z131:Z194" si="18">I131</f>
        <v>1</v>
      </c>
      <c r="AA131" t="str">
        <f t="shared" ref="AA131:AA194" si="19">IF(L131="", "", L131)</f>
        <v/>
      </c>
      <c r="AB131" t="str">
        <f t="shared" ref="AB131:AB194" si="20">IF(K131="", "", K131)</f>
        <v>CURSO MANEJO A LA DEFENSIVA</v>
      </c>
    </row>
    <row r="132" spans="1:28" x14ac:dyDescent="0.25">
      <c r="A132">
        <v>131</v>
      </c>
      <c r="B132" s="2">
        <v>582776</v>
      </c>
      <c r="C132" s="4" t="s">
        <v>67</v>
      </c>
      <c r="D132" s="7">
        <f>MATCH(C132, TPlaza[CLAVE], 0)</f>
        <v>34</v>
      </c>
      <c r="E132" s="7">
        <v>131</v>
      </c>
      <c r="F132" s="5">
        <v>43017</v>
      </c>
      <c r="G132" s="5">
        <v>43018</v>
      </c>
      <c r="H132" s="5"/>
      <c r="I132" s="2" t="b">
        <v>1</v>
      </c>
      <c r="J132" s="2" t="s">
        <v>1732</v>
      </c>
      <c r="K132" s="2" t="s">
        <v>1879</v>
      </c>
      <c r="L132" s="2"/>
      <c r="M132" s="2" t="s">
        <v>1892</v>
      </c>
      <c r="N132" s="2" t="s">
        <v>1893</v>
      </c>
      <c r="O132" s="2" t="s">
        <v>340</v>
      </c>
      <c r="T132">
        <f t="shared" si="14"/>
        <v>582776</v>
      </c>
      <c r="U132">
        <f>MATCH(C132, TPlaza[CLAVE], 0)</f>
        <v>34</v>
      </c>
      <c r="V132" t="str">
        <f t="shared" si="15"/>
        <v>CAC</v>
      </c>
      <c r="W132" s="10">
        <f t="shared" si="16"/>
        <v>43017</v>
      </c>
      <c r="X132" s="10">
        <f t="shared" si="17"/>
        <v>43018</v>
      </c>
      <c r="Z132" t="b">
        <f t="shared" si="18"/>
        <v>1</v>
      </c>
      <c r="AA132" t="str">
        <f t="shared" si="19"/>
        <v/>
      </c>
      <c r="AB132" t="str">
        <f t="shared" si="20"/>
        <v>CURSO MANEJO A LA DEFENSIVA</v>
      </c>
    </row>
    <row r="133" spans="1:28" x14ac:dyDescent="0.25">
      <c r="A133">
        <v>132</v>
      </c>
      <c r="B133" s="2">
        <v>200953</v>
      </c>
      <c r="C133" s="4" t="s">
        <v>1</v>
      </c>
      <c r="D133" s="7">
        <f>MATCH(C133, TPlaza[CLAVE], 0)</f>
        <v>1</v>
      </c>
      <c r="E133" s="7">
        <v>132</v>
      </c>
      <c r="F133" s="5">
        <v>43017</v>
      </c>
      <c r="G133" s="5">
        <v>43018</v>
      </c>
      <c r="H133" s="5"/>
      <c r="I133" s="2" t="b">
        <v>1</v>
      </c>
      <c r="J133" s="2" t="s">
        <v>1732</v>
      </c>
      <c r="K133" s="2" t="s">
        <v>1879</v>
      </c>
      <c r="L133" s="2"/>
      <c r="M133" s="2" t="s">
        <v>1894</v>
      </c>
      <c r="N133" s="2" t="s">
        <v>1895</v>
      </c>
      <c r="O133" s="2" t="s">
        <v>302</v>
      </c>
      <c r="T133">
        <f t="shared" si="14"/>
        <v>200953</v>
      </c>
      <c r="U133">
        <f>MATCH(C133, TPlaza[CLAVE], 0)</f>
        <v>1</v>
      </c>
      <c r="V133" t="str">
        <f t="shared" si="15"/>
        <v>CAC</v>
      </c>
      <c r="W133" s="10">
        <f t="shared" si="16"/>
        <v>43017</v>
      </c>
      <c r="X133" s="10">
        <f t="shared" si="17"/>
        <v>43018</v>
      </c>
      <c r="Z133" t="b">
        <f t="shared" si="18"/>
        <v>1</v>
      </c>
      <c r="AA133" t="str">
        <f t="shared" si="19"/>
        <v/>
      </c>
      <c r="AB133" t="str">
        <f t="shared" si="20"/>
        <v>CURSO MANEJO A LA DEFENSIVA</v>
      </c>
    </row>
    <row r="134" spans="1:28" x14ac:dyDescent="0.25">
      <c r="A134">
        <v>133</v>
      </c>
      <c r="B134" s="2">
        <v>426226</v>
      </c>
      <c r="C134" s="4" t="s">
        <v>47</v>
      </c>
      <c r="D134" s="7">
        <f>MATCH(C134, TPlaza[CLAVE], 0)</f>
        <v>24</v>
      </c>
      <c r="E134" s="7">
        <v>133</v>
      </c>
      <c r="F134" s="5">
        <v>43017</v>
      </c>
      <c r="G134" s="5">
        <v>43018</v>
      </c>
      <c r="H134" s="5"/>
      <c r="I134" s="2" t="b">
        <v>1</v>
      </c>
      <c r="J134" s="2" t="s">
        <v>1732</v>
      </c>
      <c r="K134" s="2" t="s">
        <v>1879</v>
      </c>
      <c r="L134" s="2"/>
      <c r="M134" s="2" t="s">
        <v>1896</v>
      </c>
      <c r="N134" s="2" t="s">
        <v>1897</v>
      </c>
      <c r="O134" s="2" t="s">
        <v>336</v>
      </c>
      <c r="T134">
        <f t="shared" si="14"/>
        <v>426226</v>
      </c>
      <c r="U134">
        <f>MATCH(C134, TPlaza[CLAVE], 0)</f>
        <v>24</v>
      </c>
      <c r="V134" t="str">
        <f t="shared" si="15"/>
        <v>CAC</v>
      </c>
      <c r="W134" s="10">
        <f t="shared" si="16"/>
        <v>43017</v>
      </c>
      <c r="X134" s="10">
        <f t="shared" si="17"/>
        <v>43018</v>
      </c>
      <c r="Z134" t="b">
        <f t="shared" si="18"/>
        <v>1</v>
      </c>
      <c r="AA134" t="str">
        <f t="shared" si="19"/>
        <v/>
      </c>
      <c r="AB134" t="str">
        <f t="shared" si="20"/>
        <v>CURSO MANEJO A LA DEFENSIVA</v>
      </c>
    </row>
    <row r="135" spans="1:28" x14ac:dyDescent="0.25">
      <c r="A135">
        <v>134</v>
      </c>
      <c r="B135" s="2">
        <v>466911</v>
      </c>
      <c r="C135" s="4" t="s">
        <v>53</v>
      </c>
      <c r="D135" s="7">
        <f>MATCH(C135, TPlaza[CLAVE], 0)</f>
        <v>27</v>
      </c>
      <c r="E135" s="7">
        <v>134</v>
      </c>
      <c r="F135" s="5">
        <v>43017</v>
      </c>
      <c r="G135" s="5">
        <v>43018</v>
      </c>
      <c r="H135" s="5"/>
      <c r="I135" s="2" t="b">
        <v>1</v>
      </c>
      <c r="J135" s="2" t="s">
        <v>1732</v>
      </c>
      <c r="K135" s="2" t="s">
        <v>1879</v>
      </c>
      <c r="L135" s="2"/>
      <c r="M135" s="2" t="s">
        <v>1898</v>
      </c>
      <c r="N135" s="2" t="s">
        <v>1899</v>
      </c>
      <c r="O135" s="2" t="s">
        <v>351</v>
      </c>
      <c r="T135">
        <f t="shared" si="14"/>
        <v>466911</v>
      </c>
      <c r="U135">
        <f>MATCH(C135, TPlaza[CLAVE], 0)</f>
        <v>27</v>
      </c>
      <c r="V135" t="str">
        <f t="shared" si="15"/>
        <v>CAC</v>
      </c>
      <c r="W135" s="10">
        <f t="shared" si="16"/>
        <v>43017</v>
      </c>
      <c r="X135" s="10">
        <f t="shared" si="17"/>
        <v>43018</v>
      </c>
      <c r="Z135" t="b">
        <f t="shared" si="18"/>
        <v>1</v>
      </c>
      <c r="AA135" t="str">
        <f t="shared" si="19"/>
        <v/>
      </c>
      <c r="AB135" t="str">
        <f t="shared" si="20"/>
        <v>CURSO MANEJO A LA DEFENSIVA</v>
      </c>
    </row>
    <row r="136" spans="1:28" x14ac:dyDescent="0.25">
      <c r="A136">
        <v>135</v>
      </c>
      <c r="B136" s="2">
        <v>779082</v>
      </c>
      <c r="C136" s="4" t="s">
        <v>45</v>
      </c>
      <c r="D136" s="7">
        <f>MATCH(C136, TPlaza[CLAVE], 0)</f>
        <v>23</v>
      </c>
      <c r="E136" s="7">
        <v>135</v>
      </c>
      <c r="F136" s="5">
        <v>43017</v>
      </c>
      <c r="G136" s="5">
        <v>43018</v>
      </c>
      <c r="H136" s="5"/>
      <c r="I136" s="2" t="b">
        <v>1</v>
      </c>
      <c r="J136" s="2" t="s">
        <v>1732</v>
      </c>
      <c r="K136" s="2" t="s">
        <v>1879</v>
      </c>
      <c r="L136" s="2"/>
      <c r="M136" s="2" t="s">
        <v>1900</v>
      </c>
      <c r="N136" s="2" t="s">
        <v>1901</v>
      </c>
      <c r="O136" s="2" t="s">
        <v>384</v>
      </c>
      <c r="T136">
        <f t="shared" si="14"/>
        <v>779082</v>
      </c>
      <c r="U136">
        <f>MATCH(C136, TPlaza[CLAVE], 0)</f>
        <v>23</v>
      </c>
      <c r="V136" t="str">
        <f t="shared" si="15"/>
        <v>CAC</v>
      </c>
      <c r="W136" s="10">
        <f t="shared" si="16"/>
        <v>43017</v>
      </c>
      <c r="X136" s="10">
        <f t="shared" si="17"/>
        <v>43018</v>
      </c>
      <c r="Z136" t="b">
        <f t="shared" si="18"/>
        <v>1</v>
      </c>
      <c r="AA136" t="str">
        <f t="shared" si="19"/>
        <v/>
      </c>
      <c r="AB136" t="str">
        <f t="shared" si="20"/>
        <v>CURSO MANEJO A LA DEFENSIVA</v>
      </c>
    </row>
    <row r="137" spans="1:28" x14ac:dyDescent="0.25">
      <c r="A137">
        <v>136</v>
      </c>
      <c r="B137" s="2">
        <v>317017</v>
      </c>
      <c r="C137" s="4" t="s">
        <v>105</v>
      </c>
      <c r="D137" s="7">
        <f>MATCH(C137, TPlaza[CLAVE], 0)</f>
        <v>53</v>
      </c>
      <c r="E137" s="7">
        <v>136</v>
      </c>
      <c r="F137" s="5">
        <v>43017</v>
      </c>
      <c r="G137" s="5">
        <v>43018</v>
      </c>
      <c r="H137" s="5"/>
      <c r="I137" s="2" t="b">
        <v>1</v>
      </c>
      <c r="J137" s="2" t="s">
        <v>1732</v>
      </c>
      <c r="K137" s="2" t="s">
        <v>1879</v>
      </c>
      <c r="L137" s="2"/>
      <c r="M137" s="2" t="s">
        <v>1902</v>
      </c>
      <c r="N137" s="2" t="s">
        <v>1903</v>
      </c>
      <c r="O137" s="2" t="s">
        <v>332</v>
      </c>
      <c r="T137">
        <f t="shared" si="14"/>
        <v>317017</v>
      </c>
      <c r="U137">
        <f>MATCH(C137, TPlaza[CLAVE], 0)</f>
        <v>53</v>
      </c>
      <c r="V137" t="str">
        <f t="shared" si="15"/>
        <v>CAC</v>
      </c>
      <c r="W137" s="10">
        <f t="shared" si="16"/>
        <v>43017</v>
      </c>
      <c r="X137" s="10">
        <f t="shared" si="17"/>
        <v>43018</v>
      </c>
      <c r="Z137" t="b">
        <f t="shared" si="18"/>
        <v>1</v>
      </c>
      <c r="AA137" t="str">
        <f t="shared" si="19"/>
        <v/>
      </c>
      <c r="AB137" t="str">
        <f t="shared" si="20"/>
        <v>CURSO MANEJO A LA DEFENSIVA</v>
      </c>
    </row>
    <row r="138" spans="1:28" x14ac:dyDescent="0.25">
      <c r="A138">
        <v>137</v>
      </c>
      <c r="B138" s="2">
        <v>557767</v>
      </c>
      <c r="C138" s="4" t="s">
        <v>117</v>
      </c>
      <c r="D138" s="7">
        <f>MATCH(C138, TPlaza[CLAVE], 0)</f>
        <v>59</v>
      </c>
      <c r="E138" s="7">
        <v>137</v>
      </c>
      <c r="F138" s="5">
        <v>43019</v>
      </c>
      <c r="G138" s="5">
        <v>43040</v>
      </c>
      <c r="H138" s="5"/>
      <c r="I138" s="2" t="b">
        <v>1</v>
      </c>
      <c r="J138" s="2" t="s">
        <v>1732</v>
      </c>
      <c r="K138" s="2" t="s">
        <v>1904</v>
      </c>
      <c r="L138" s="2"/>
      <c r="M138" s="2" t="s">
        <v>1905</v>
      </c>
      <c r="N138" s="2" t="s">
        <v>1906</v>
      </c>
      <c r="O138" s="2" t="s">
        <v>333</v>
      </c>
      <c r="T138">
        <f t="shared" si="14"/>
        <v>557767</v>
      </c>
      <c r="U138">
        <f>MATCH(C138, TPlaza[CLAVE], 0)</f>
        <v>59</v>
      </c>
      <c r="V138" t="str">
        <f t="shared" si="15"/>
        <v>CAC</v>
      </c>
      <c r="W138" s="10">
        <f t="shared" si="16"/>
        <v>43019</v>
      </c>
      <c r="X138" s="10">
        <f t="shared" si="17"/>
        <v>43040</v>
      </c>
      <c r="Z138" t="b">
        <f t="shared" si="18"/>
        <v>1</v>
      </c>
      <c r="AA138" t="str">
        <f t="shared" si="19"/>
        <v/>
      </c>
      <c r="AB138" t="str">
        <f t="shared" si="20"/>
        <v>CURSO TRANSP. DE CARGA</v>
      </c>
    </row>
    <row r="139" spans="1:28" x14ac:dyDescent="0.25">
      <c r="A139">
        <v>138</v>
      </c>
      <c r="B139" s="2">
        <v>312224</v>
      </c>
      <c r="C139" s="4" t="s">
        <v>41</v>
      </c>
      <c r="D139" s="7">
        <f>MATCH(C139, TPlaza[CLAVE], 0)</f>
        <v>21</v>
      </c>
      <c r="E139" s="7">
        <v>138</v>
      </c>
      <c r="F139" s="5">
        <v>43019</v>
      </c>
      <c r="G139" s="5">
        <v>43040</v>
      </c>
      <c r="H139" s="5"/>
      <c r="I139" s="2" t="b">
        <v>1</v>
      </c>
      <c r="J139" s="2" t="s">
        <v>1732</v>
      </c>
      <c r="K139" s="2" t="s">
        <v>1904</v>
      </c>
      <c r="L139" s="2"/>
      <c r="M139" s="2" t="s">
        <v>1907</v>
      </c>
      <c r="N139" s="2" t="s">
        <v>1908</v>
      </c>
      <c r="O139" s="2" t="s">
        <v>311</v>
      </c>
      <c r="T139">
        <f t="shared" si="14"/>
        <v>312224</v>
      </c>
      <c r="U139">
        <f>MATCH(C139, TPlaza[CLAVE], 0)</f>
        <v>21</v>
      </c>
      <c r="V139" t="str">
        <f t="shared" si="15"/>
        <v>CAC</v>
      </c>
      <c r="W139" s="10">
        <f t="shared" si="16"/>
        <v>43019</v>
      </c>
      <c r="X139" s="10">
        <f t="shared" si="17"/>
        <v>43040</v>
      </c>
      <c r="Z139" t="b">
        <f t="shared" si="18"/>
        <v>1</v>
      </c>
      <c r="AA139" t="str">
        <f t="shared" si="19"/>
        <v/>
      </c>
      <c r="AB139" t="str">
        <f t="shared" si="20"/>
        <v>CURSO TRANSP. DE CARGA</v>
      </c>
    </row>
    <row r="140" spans="1:28" x14ac:dyDescent="0.25">
      <c r="A140">
        <v>139</v>
      </c>
      <c r="B140" s="2">
        <v>633190</v>
      </c>
      <c r="C140" s="4" t="s">
        <v>19</v>
      </c>
      <c r="D140" s="7">
        <f>MATCH(C140, TPlaza[CLAVE], 0)</f>
        <v>10</v>
      </c>
      <c r="E140" s="7">
        <v>139</v>
      </c>
      <c r="F140" s="5">
        <v>43019</v>
      </c>
      <c r="G140" s="5">
        <v>43040</v>
      </c>
      <c r="H140" s="5"/>
      <c r="I140" s="2" t="b">
        <v>1</v>
      </c>
      <c r="J140" s="2" t="s">
        <v>1732</v>
      </c>
      <c r="K140" s="2" t="s">
        <v>1904</v>
      </c>
      <c r="L140" s="2"/>
      <c r="M140" s="2" t="s">
        <v>1909</v>
      </c>
      <c r="N140" s="2" t="s">
        <v>1910</v>
      </c>
      <c r="O140" s="2" t="s">
        <v>305</v>
      </c>
      <c r="T140">
        <f t="shared" si="14"/>
        <v>633190</v>
      </c>
      <c r="U140">
        <f>MATCH(C140, TPlaza[CLAVE], 0)</f>
        <v>10</v>
      </c>
      <c r="V140" t="str">
        <f t="shared" si="15"/>
        <v>CAC</v>
      </c>
      <c r="W140" s="10">
        <f t="shared" si="16"/>
        <v>43019</v>
      </c>
      <c r="X140" s="10">
        <f t="shared" si="17"/>
        <v>43040</v>
      </c>
      <c r="Z140" t="b">
        <f t="shared" si="18"/>
        <v>1</v>
      </c>
      <c r="AA140" t="str">
        <f t="shared" si="19"/>
        <v/>
      </c>
      <c r="AB140" t="str">
        <f t="shared" si="20"/>
        <v>CURSO TRANSP. DE CARGA</v>
      </c>
    </row>
    <row r="141" spans="1:28" x14ac:dyDescent="0.25">
      <c r="A141">
        <v>140</v>
      </c>
      <c r="B141" s="2">
        <v>313919</v>
      </c>
      <c r="C141" s="4" t="s">
        <v>21</v>
      </c>
      <c r="D141" s="7">
        <f>MATCH(C141, TPlaza[CLAVE], 0)</f>
        <v>11</v>
      </c>
      <c r="E141" s="7">
        <v>140</v>
      </c>
      <c r="F141" s="5">
        <v>43019</v>
      </c>
      <c r="G141" s="5">
        <v>43040</v>
      </c>
      <c r="H141" s="5"/>
      <c r="I141" s="2" t="b">
        <v>1</v>
      </c>
      <c r="J141" s="2" t="s">
        <v>1732</v>
      </c>
      <c r="K141" s="2" t="s">
        <v>1904</v>
      </c>
      <c r="L141" s="2"/>
      <c r="M141" s="2" t="s">
        <v>1911</v>
      </c>
      <c r="N141" s="2" t="s">
        <v>1912</v>
      </c>
      <c r="O141" s="2" t="s">
        <v>317</v>
      </c>
      <c r="T141">
        <f t="shared" si="14"/>
        <v>313919</v>
      </c>
      <c r="U141">
        <f>MATCH(C141, TPlaza[CLAVE], 0)</f>
        <v>11</v>
      </c>
      <c r="V141" t="str">
        <f t="shared" si="15"/>
        <v>CAC</v>
      </c>
      <c r="W141" s="10">
        <f t="shared" si="16"/>
        <v>43019</v>
      </c>
      <c r="X141" s="10">
        <f t="shared" si="17"/>
        <v>43040</v>
      </c>
      <c r="Z141" t="b">
        <f t="shared" si="18"/>
        <v>1</v>
      </c>
      <c r="AA141" t="str">
        <f t="shared" si="19"/>
        <v/>
      </c>
      <c r="AB141" t="str">
        <f t="shared" si="20"/>
        <v>CURSO TRANSP. DE CARGA</v>
      </c>
    </row>
    <row r="142" spans="1:28" x14ac:dyDescent="0.25">
      <c r="A142">
        <v>141</v>
      </c>
      <c r="B142" s="2">
        <v>652482</v>
      </c>
      <c r="C142" s="4" t="s">
        <v>111</v>
      </c>
      <c r="D142" s="7">
        <f>MATCH(C142, TPlaza[CLAVE], 0)</f>
        <v>56</v>
      </c>
      <c r="E142" s="7">
        <v>141</v>
      </c>
      <c r="F142" s="5">
        <v>43019</v>
      </c>
      <c r="G142" s="5">
        <v>43040</v>
      </c>
      <c r="H142" s="5"/>
      <c r="I142" s="2" t="b">
        <v>1</v>
      </c>
      <c r="J142" s="2" t="s">
        <v>1732</v>
      </c>
      <c r="K142" s="2" t="s">
        <v>1904</v>
      </c>
      <c r="L142" s="2"/>
      <c r="M142" s="2" t="s">
        <v>1913</v>
      </c>
      <c r="N142" s="2" t="s">
        <v>1914</v>
      </c>
      <c r="O142" s="2" t="s">
        <v>331</v>
      </c>
      <c r="T142">
        <f t="shared" si="14"/>
        <v>652482</v>
      </c>
      <c r="U142">
        <f>MATCH(C142, TPlaza[CLAVE], 0)</f>
        <v>56</v>
      </c>
      <c r="V142" t="str">
        <f t="shared" si="15"/>
        <v>CAC</v>
      </c>
      <c r="W142" s="10">
        <f t="shared" si="16"/>
        <v>43019</v>
      </c>
      <c r="X142" s="10">
        <f t="shared" si="17"/>
        <v>43040</v>
      </c>
      <c r="Z142" t="b">
        <f t="shared" si="18"/>
        <v>1</v>
      </c>
      <c r="AA142" t="str">
        <f t="shared" si="19"/>
        <v/>
      </c>
      <c r="AB142" t="str">
        <f t="shared" si="20"/>
        <v>CURSO TRANSP. DE CARGA</v>
      </c>
    </row>
    <row r="143" spans="1:28" x14ac:dyDescent="0.25">
      <c r="A143">
        <v>142</v>
      </c>
      <c r="B143" s="2">
        <v>517366</v>
      </c>
      <c r="C143" s="4" t="s">
        <v>113</v>
      </c>
      <c r="D143" s="7">
        <f>MATCH(C143, TPlaza[CLAVE], 0)</f>
        <v>57</v>
      </c>
      <c r="E143" s="7">
        <v>142</v>
      </c>
      <c r="F143" s="5">
        <v>43019</v>
      </c>
      <c r="G143" s="5">
        <v>43040</v>
      </c>
      <c r="H143" s="5"/>
      <c r="I143" s="2" t="b">
        <v>1</v>
      </c>
      <c r="J143" s="2" t="s">
        <v>1732</v>
      </c>
      <c r="K143" s="2" t="s">
        <v>1904</v>
      </c>
      <c r="L143" s="2"/>
      <c r="M143" s="2" t="s">
        <v>1915</v>
      </c>
      <c r="N143" s="2" t="s">
        <v>1916</v>
      </c>
      <c r="O143" s="2" t="s">
        <v>335</v>
      </c>
      <c r="T143">
        <f t="shared" si="14"/>
        <v>517366</v>
      </c>
      <c r="U143">
        <f>MATCH(C143, TPlaza[CLAVE], 0)</f>
        <v>57</v>
      </c>
      <c r="V143" t="str">
        <f t="shared" si="15"/>
        <v>CAC</v>
      </c>
      <c r="W143" s="10">
        <f t="shared" si="16"/>
        <v>43019</v>
      </c>
      <c r="X143" s="10">
        <f t="shared" si="17"/>
        <v>43040</v>
      </c>
      <c r="Z143" t="b">
        <f t="shared" si="18"/>
        <v>1</v>
      </c>
      <c r="AA143" t="str">
        <f t="shared" si="19"/>
        <v/>
      </c>
      <c r="AB143" t="str">
        <f t="shared" si="20"/>
        <v>CURSO TRANSP. DE CARGA</v>
      </c>
    </row>
    <row r="144" spans="1:28" x14ac:dyDescent="0.25">
      <c r="A144">
        <v>143</v>
      </c>
      <c r="B144" s="2">
        <v>435741</v>
      </c>
      <c r="C144" s="4" t="s">
        <v>25</v>
      </c>
      <c r="D144" s="7">
        <f>MATCH(C144, TPlaza[CLAVE], 0)</f>
        <v>13</v>
      </c>
      <c r="E144" s="7">
        <v>143</v>
      </c>
      <c r="F144" s="5">
        <v>43019</v>
      </c>
      <c r="G144" s="5">
        <v>43040</v>
      </c>
      <c r="H144" s="5"/>
      <c r="I144" s="2" t="b">
        <v>1</v>
      </c>
      <c r="J144" s="2" t="s">
        <v>1732</v>
      </c>
      <c r="K144" s="2" t="s">
        <v>1904</v>
      </c>
      <c r="L144" s="2"/>
      <c r="M144" s="2" t="s">
        <v>1917</v>
      </c>
      <c r="N144" s="2" t="s">
        <v>1918</v>
      </c>
      <c r="O144" s="2" t="s">
        <v>310</v>
      </c>
      <c r="T144">
        <f t="shared" si="14"/>
        <v>435741</v>
      </c>
      <c r="U144">
        <f>MATCH(C144, TPlaza[CLAVE], 0)</f>
        <v>13</v>
      </c>
      <c r="V144" t="str">
        <f t="shared" si="15"/>
        <v>CAC</v>
      </c>
      <c r="W144" s="10">
        <f t="shared" si="16"/>
        <v>43019</v>
      </c>
      <c r="X144" s="10">
        <f t="shared" si="17"/>
        <v>43040</v>
      </c>
      <c r="Z144" t="b">
        <f t="shared" si="18"/>
        <v>1</v>
      </c>
      <c r="AA144" t="str">
        <f t="shared" si="19"/>
        <v/>
      </c>
      <c r="AB144" t="str">
        <f t="shared" si="20"/>
        <v>CURSO TRANSP. DE CARGA</v>
      </c>
    </row>
    <row r="145" spans="1:28" x14ac:dyDescent="0.25">
      <c r="A145">
        <v>144</v>
      </c>
      <c r="B145" s="2">
        <v>333892</v>
      </c>
      <c r="C145" s="4" t="s">
        <v>21</v>
      </c>
      <c r="D145" s="7">
        <f>MATCH(C145, TPlaza[CLAVE], 0)</f>
        <v>11</v>
      </c>
      <c r="E145" s="7">
        <v>144</v>
      </c>
      <c r="F145" s="5">
        <v>43019</v>
      </c>
      <c r="G145" s="5">
        <v>43040</v>
      </c>
      <c r="H145" s="5"/>
      <c r="I145" s="2" t="b">
        <v>1</v>
      </c>
      <c r="J145" s="2" t="s">
        <v>1732</v>
      </c>
      <c r="K145" s="2" t="s">
        <v>1904</v>
      </c>
      <c r="L145" s="2"/>
      <c r="M145" s="2" t="s">
        <v>1919</v>
      </c>
      <c r="N145" s="2" t="s">
        <v>1920</v>
      </c>
      <c r="O145" s="2" t="s">
        <v>312</v>
      </c>
      <c r="T145">
        <f t="shared" si="14"/>
        <v>333892</v>
      </c>
      <c r="U145">
        <f>MATCH(C145, TPlaza[CLAVE], 0)</f>
        <v>11</v>
      </c>
      <c r="V145" t="str">
        <f t="shared" si="15"/>
        <v>CAC</v>
      </c>
      <c r="W145" s="10">
        <f t="shared" si="16"/>
        <v>43019</v>
      </c>
      <c r="X145" s="10">
        <f t="shared" si="17"/>
        <v>43040</v>
      </c>
      <c r="Z145" t="b">
        <f t="shared" si="18"/>
        <v>1</v>
      </c>
      <c r="AA145" t="str">
        <f t="shared" si="19"/>
        <v/>
      </c>
      <c r="AB145" t="str">
        <f t="shared" si="20"/>
        <v>CURSO TRANSP. DE CARGA</v>
      </c>
    </row>
    <row r="146" spans="1:28" x14ac:dyDescent="0.25">
      <c r="A146">
        <v>145</v>
      </c>
      <c r="B146" s="2">
        <v>582776</v>
      </c>
      <c r="C146" s="4" t="s">
        <v>67</v>
      </c>
      <c r="D146" s="7">
        <f>MATCH(C146, TPlaza[CLAVE], 0)</f>
        <v>34</v>
      </c>
      <c r="E146" s="7">
        <v>145</v>
      </c>
      <c r="F146" s="5">
        <v>43019</v>
      </c>
      <c r="G146" s="5">
        <v>43040</v>
      </c>
      <c r="H146" s="5"/>
      <c r="I146" s="2" t="b">
        <v>1</v>
      </c>
      <c r="J146" s="2" t="s">
        <v>1732</v>
      </c>
      <c r="K146" s="2" t="s">
        <v>1904</v>
      </c>
      <c r="L146" s="2"/>
      <c r="M146" s="2" t="s">
        <v>1921</v>
      </c>
      <c r="N146" s="2" t="s">
        <v>1922</v>
      </c>
      <c r="O146" s="2" t="s">
        <v>340</v>
      </c>
      <c r="T146">
        <f t="shared" si="14"/>
        <v>582776</v>
      </c>
      <c r="U146">
        <f>MATCH(C146, TPlaza[CLAVE], 0)</f>
        <v>34</v>
      </c>
      <c r="V146" t="str">
        <f t="shared" si="15"/>
        <v>CAC</v>
      </c>
      <c r="W146" s="10">
        <f t="shared" si="16"/>
        <v>43019</v>
      </c>
      <c r="X146" s="10">
        <f t="shared" si="17"/>
        <v>43040</v>
      </c>
      <c r="Z146" t="b">
        <f t="shared" si="18"/>
        <v>1</v>
      </c>
      <c r="AA146" t="str">
        <f t="shared" si="19"/>
        <v/>
      </c>
      <c r="AB146" t="str">
        <f t="shared" si="20"/>
        <v>CURSO TRANSP. DE CARGA</v>
      </c>
    </row>
    <row r="147" spans="1:28" x14ac:dyDescent="0.25">
      <c r="A147">
        <v>146</v>
      </c>
      <c r="B147" s="2">
        <v>482433</v>
      </c>
      <c r="C147" s="4" t="s">
        <v>33</v>
      </c>
      <c r="D147" s="7">
        <f>MATCH(C147, TPlaza[CLAVE], 0)</f>
        <v>17</v>
      </c>
      <c r="E147" s="7">
        <v>146</v>
      </c>
      <c r="F147" s="5">
        <v>43019</v>
      </c>
      <c r="G147" s="5">
        <v>43040</v>
      </c>
      <c r="H147" s="5"/>
      <c r="I147" s="2" t="b">
        <v>1</v>
      </c>
      <c r="J147" s="2" t="s">
        <v>1732</v>
      </c>
      <c r="K147" s="2" t="s">
        <v>1904</v>
      </c>
      <c r="L147" s="2"/>
      <c r="M147" s="2" t="s">
        <v>1923</v>
      </c>
      <c r="N147" s="2" t="s">
        <v>1924</v>
      </c>
      <c r="O147" s="2" t="s">
        <v>314</v>
      </c>
      <c r="T147">
        <f t="shared" si="14"/>
        <v>482433</v>
      </c>
      <c r="U147">
        <f>MATCH(C147, TPlaza[CLAVE], 0)</f>
        <v>17</v>
      </c>
      <c r="V147" t="str">
        <f t="shared" si="15"/>
        <v>CAC</v>
      </c>
      <c r="W147" s="10">
        <f t="shared" si="16"/>
        <v>43019</v>
      </c>
      <c r="X147" s="10">
        <f t="shared" si="17"/>
        <v>43040</v>
      </c>
      <c r="Z147" t="b">
        <f t="shared" si="18"/>
        <v>1</v>
      </c>
      <c r="AA147" t="str">
        <f t="shared" si="19"/>
        <v/>
      </c>
      <c r="AB147" t="str">
        <f t="shared" si="20"/>
        <v>CURSO TRANSP. DE CARGA</v>
      </c>
    </row>
    <row r="148" spans="1:28" x14ac:dyDescent="0.25">
      <c r="A148">
        <v>147</v>
      </c>
      <c r="B148" s="2">
        <v>549473</v>
      </c>
      <c r="C148" s="4" t="s">
        <v>79</v>
      </c>
      <c r="D148" s="7">
        <f>MATCH(C148, TPlaza[CLAVE], 0)</f>
        <v>40</v>
      </c>
      <c r="E148" s="7">
        <v>147</v>
      </c>
      <c r="F148" s="5">
        <v>43019</v>
      </c>
      <c r="G148" s="5">
        <v>43040</v>
      </c>
      <c r="H148" s="5"/>
      <c r="I148" s="2" t="b">
        <v>1</v>
      </c>
      <c r="J148" s="2" t="s">
        <v>1732</v>
      </c>
      <c r="K148" s="2" t="s">
        <v>1904</v>
      </c>
      <c r="L148" s="2"/>
      <c r="M148" s="2" t="s">
        <v>1925</v>
      </c>
      <c r="N148" s="2" t="s">
        <v>1926</v>
      </c>
      <c r="O148" s="2" t="s">
        <v>328</v>
      </c>
      <c r="T148">
        <f t="shared" si="14"/>
        <v>549473</v>
      </c>
      <c r="U148">
        <f>MATCH(C148, TPlaza[CLAVE], 0)</f>
        <v>40</v>
      </c>
      <c r="V148" t="str">
        <f t="shared" si="15"/>
        <v>CAC</v>
      </c>
      <c r="W148" s="10">
        <f t="shared" si="16"/>
        <v>43019</v>
      </c>
      <c r="X148" s="10">
        <f t="shared" si="17"/>
        <v>43040</v>
      </c>
      <c r="Z148" t="b">
        <f t="shared" si="18"/>
        <v>1</v>
      </c>
      <c r="AA148" t="str">
        <f t="shared" si="19"/>
        <v/>
      </c>
      <c r="AB148" t="str">
        <f t="shared" si="20"/>
        <v>CURSO TRANSP. DE CARGA</v>
      </c>
    </row>
    <row r="149" spans="1:28" x14ac:dyDescent="0.25">
      <c r="A149">
        <v>148</v>
      </c>
      <c r="B149" s="2">
        <v>317017</v>
      </c>
      <c r="C149" s="4" t="s">
        <v>105</v>
      </c>
      <c r="D149" s="7">
        <f>MATCH(C149, TPlaza[CLAVE], 0)</f>
        <v>53</v>
      </c>
      <c r="E149" s="7">
        <v>148</v>
      </c>
      <c r="F149" s="5">
        <v>43019</v>
      </c>
      <c r="G149" s="5">
        <v>43040</v>
      </c>
      <c r="H149" s="5"/>
      <c r="I149" s="2" t="b">
        <v>1</v>
      </c>
      <c r="J149" s="2" t="s">
        <v>1732</v>
      </c>
      <c r="K149" s="2" t="s">
        <v>1904</v>
      </c>
      <c r="L149" s="2"/>
      <c r="M149" s="2" t="s">
        <v>1927</v>
      </c>
      <c r="N149" s="2" t="s">
        <v>1928</v>
      </c>
      <c r="O149" s="2" t="s">
        <v>332</v>
      </c>
      <c r="T149">
        <f t="shared" si="14"/>
        <v>317017</v>
      </c>
      <c r="U149">
        <f>MATCH(C149, TPlaza[CLAVE], 0)</f>
        <v>53</v>
      </c>
      <c r="V149" t="str">
        <f t="shared" si="15"/>
        <v>CAC</v>
      </c>
      <c r="W149" s="10">
        <f t="shared" si="16"/>
        <v>43019</v>
      </c>
      <c r="X149" s="10">
        <f t="shared" si="17"/>
        <v>43040</v>
      </c>
      <c r="Z149" t="b">
        <f t="shared" si="18"/>
        <v>1</v>
      </c>
      <c r="AA149" t="str">
        <f t="shared" si="19"/>
        <v/>
      </c>
      <c r="AB149" t="str">
        <f t="shared" si="20"/>
        <v>CURSO TRANSP. DE CARGA</v>
      </c>
    </row>
    <row r="150" spans="1:28" x14ac:dyDescent="0.25">
      <c r="A150">
        <v>149</v>
      </c>
      <c r="B150" s="2">
        <v>315758</v>
      </c>
      <c r="C150" s="4" t="s">
        <v>123</v>
      </c>
      <c r="D150" s="7">
        <f>MATCH(C150, TPlaza[CLAVE], 0)</f>
        <v>62</v>
      </c>
      <c r="E150" s="7">
        <v>149</v>
      </c>
      <c r="F150" s="5">
        <v>43010</v>
      </c>
      <c r="G150" s="5">
        <v>43016</v>
      </c>
      <c r="H150" s="5"/>
      <c r="I150" s="2" t="b">
        <v>1</v>
      </c>
      <c r="J150" s="2" t="s">
        <v>1732</v>
      </c>
      <c r="K150" s="2" t="s">
        <v>1929</v>
      </c>
      <c r="L150" s="2"/>
      <c r="M150" s="2" t="s">
        <v>570</v>
      </c>
      <c r="N150" s="2" t="s">
        <v>569</v>
      </c>
      <c r="O150" s="2" t="s">
        <v>325</v>
      </c>
      <c r="T150">
        <f t="shared" si="14"/>
        <v>315758</v>
      </c>
      <c r="U150">
        <f>MATCH(C150, TPlaza[CLAVE], 0)</f>
        <v>62</v>
      </c>
      <c r="V150" t="str">
        <f t="shared" si="15"/>
        <v>CAC</v>
      </c>
      <c r="W150" s="10">
        <f t="shared" si="16"/>
        <v>43010</v>
      </c>
      <c r="X150" s="10">
        <f t="shared" si="17"/>
        <v>43016</v>
      </c>
      <c r="Z150" t="b">
        <f t="shared" si="18"/>
        <v>1</v>
      </c>
      <c r="AA150" t="str">
        <f t="shared" si="19"/>
        <v/>
      </c>
      <c r="AB150" t="str">
        <f t="shared" si="20"/>
        <v>CURSO CLAVE 28234</v>
      </c>
    </row>
    <row r="151" spans="1:28" x14ac:dyDescent="0.25">
      <c r="A151">
        <v>150</v>
      </c>
      <c r="B151" s="2">
        <v>633190</v>
      </c>
      <c r="C151" s="4" t="s">
        <v>19</v>
      </c>
      <c r="D151" s="7">
        <f>MATCH(C151, TPlaza[CLAVE], 0)</f>
        <v>10</v>
      </c>
      <c r="E151" s="7">
        <v>150</v>
      </c>
      <c r="F151" s="5">
        <v>43010</v>
      </c>
      <c r="G151" s="5">
        <v>43016</v>
      </c>
      <c r="H151" s="5"/>
      <c r="I151" s="2" t="b">
        <v>1</v>
      </c>
      <c r="J151" s="2" t="s">
        <v>1732</v>
      </c>
      <c r="K151" s="2" t="s">
        <v>1929</v>
      </c>
      <c r="L151" s="2"/>
      <c r="M151" s="2" t="s">
        <v>1930</v>
      </c>
      <c r="N151" s="2" t="s">
        <v>1931</v>
      </c>
      <c r="O151" s="2" t="s">
        <v>305</v>
      </c>
      <c r="T151">
        <f t="shared" si="14"/>
        <v>633190</v>
      </c>
      <c r="U151">
        <f>MATCH(C151, TPlaza[CLAVE], 0)</f>
        <v>10</v>
      </c>
      <c r="V151" t="str">
        <f t="shared" si="15"/>
        <v>CAC</v>
      </c>
      <c r="W151" s="10">
        <f t="shared" si="16"/>
        <v>43010</v>
      </c>
      <c r="X151" s="10">
        <f t="shared" si="17"/>
        <v>43016</v>
      </c>
      <c r="Z151" t="b">
        <f t="shared" si="18"/>
        <v>1</v>
      </c>
      <c r="AA151" t="str">
        <f t="shared" si="19"/>
        <v/>
      </c>
      <c r="AB151" t="str">
        <f t="shared" si="20"/>
        <v>CURSO CLAVE 28234</v>
      </c>
    </row>
    <row r="152" spans="1:28" x14ac:dyDescent="0.25">
      <c r="A152">
        <v>151</v>
      </c>
      <c r="B152" s="2">
        <v>205891</v>
      </c>
      <c r="C152" s="4" t="s">
        <v>9</v>
      </c>
      <c r="D152" s="7">
        <f>MATCH(C152, TPlaza[CLAVE], 0)</f>
        <v>5</v>
      </c>
      <c r="E152" s="7">
        <v>151</v>
      </c>
      <c r="F152" s="5">
        <v>43018</v>
      </c>
      <c r="G152" s="5">
        <v>43049</v>
      </c>
      <c r="H152" s="5"/>
      <c r="I152" s="2" t="b">
        <v>1</v>
      </c>
      <c r="J152" s="2" t="s">
        <v>1932</v>
      </c>
      <c r="K152" s="2" t="s">
        <v>1933</v>
      </c>
      <c r="L152" s="2"/>
      <c r="M152" s="2" t="s">
        <v>572</v>
      </c>
      <c r="N152" s="2" t="s">
        <v>571</v>
      </c>
      <c r="O152" s="2" t="s">
        <v>301</v>
      </c>
      <c r="T152">
        <f t="shared" si="14"/>
        <v>205891</v>
      </c>
      <c r="U152">
        <f>MATCH(C152, TPlaza[CLAVE], 0)</f>
        <v>5</v>
      </c>
      <c r="V152" t="str">
        <f t="shared" si="15"/>
        <v>VAJ</v>
      </c>
      <c r="W152" s="10">
        <f t="shared" si="16"/>
        <v>43018</v>
      </c>
      <c r="X152" s="10">
        <f t="shared" si="17"/>
        <v>43049</v>
      </c>
      <c r="Z152" t="b">
        <f t="shared" si="18"/>
        <v>1</v>
      </c>
      <c r="AA152" t="str">
        <f t="shared" si="19"/>
        <v/>
      </c>
      <c r="AB152" t="str">
        <f t="shared" si="20"/>
        <v>PRE JUBILATORIAS</v>
      </c>
    </row>
    <row r="153" spans="1:28" x14ac:dyDescent="0.25">
      <c r="A153">
        <v>152</v>
      </c>
      <c r="B153" s="2">
        <v>210154</v>
      </c>
      <c r="C153" s="4" t="s">
        <v>7</v>
      </c>
      <c r="D153" s="7">
        <f>MATCH(C153, TPlaza[CLAVE], 0)</f>
        <v>4</v>
      </c>
      <c r="E153" s="7">
        <v>152</v>
      </c>
      <c r="F153" s="5">
        <v>42992</v>
      </c>
      <c r="G153" s="5">
        <v>43049</v>
      </c>
      <c r="H153" s="5"/>
      <c r="I153" s="2" t="b">
        <v>1</v>
      </c>
      <c r="J153" s="2">
        <v>104</v>
      </c>
      <c r="K153" s="2" t="s">
        <v>1813</v>
      </c>
      <c r="L153" s="2"/>
      <c r="M153" s="2" t="s">
        <v>574</v>
      </c>
      <c r="N153" s="2" t="s">
        <v>573</v>
      </c>
      <c r="O153" s="2" t="s">
        <v>300</v>
      </c>
      <c r="T153">
        <f t="shared" si="14"/>
        <v>210154</v>
      </c>
      <c r="U153">
        <f>MATCH(C153, TPlaza[CLAVE], 0)</f>
        <v>4</v>
      </c>
      <c r="V153">
        <f t="shared" si="15"/>
        <v>104</v>
      </c>
      <c r="W153" s="10">
        <f t="shared" si="16"/>
        <v>42992</v>
      </c>
      <c r="X153" s="10">
        <f t="shared" si="17"/>
        <v>43049</v>
      </c>
      <c r="Z153" t="b">
        <f t="shared" si="18"/>
        <v>1</v>
      </c>
      <c r="AA153" t="str">
        <f t="shared" si="19"/>
        <v/>
      </c>
      <c r="AB153" t="str">
        <f t="shared" si="20"/>
        <v>INCAPACIDAD MEDICA</v>
      </c>
    </row>
    <row r="154" spans="1:28" x14ac:dyDescent="0.25">
      <c r="A154">
        <v>153</v>
      </c>
      <c r="B154" s="2">
        <v>434039</v>
      </c>
      <c r="C154" s="4" t="s">
        <v>11</v>
      </c>
      <c r="D154" s="7">
        <f>MATCH(C154, TPlaza[CLAVE], 0)</f>
        <v>6</v>
      </c>
      <c r="E154" s="7">
        <v>153</v>
      </c>
      <c r="F154" s="5">
        <v>43045</v>
      </c>
      <c r="G154" s="5">
        <v>43051</v>
      </c>
      <c r="H154" s="5"/>
      <c r="I154" s="2" t="b">
        <v>0</v>
      </c>
      <c r="J154" s="2" t="s">
        <v>1749</v>
      </c>
      <c r="K154" s="2" t="s">
        <v>1938</v>
      </c>
      <c r="L154" s="2"/>
      <c r="M154" s="2" t="s">
        <v>1939</v>
      </c>
      <c r="N154" s="2" t="s">
        <v>1940</v>
      </c>
      <c r="O154" s="2" t="s">
        <v>307</v>
      </c>
      <c r="T154">
        <f t="shared" si="14"/>
        <v>434039</v>
      </c>
      <c r="U154">
        <f>MATCH(C154, TPlaza[CLAVE], 0)</f>
        <v>6</v>
      </c>
      <c r="V154" t="str">
        <f t="shared" si="15"/>
        <v>COA</v>
      </c>
      <c r="W154" s="10">
        <f t="shared" si="16"/>
        <v>43045</v>
      </c>
      <c r="X154" s="10">
        <f t="shared" si="17"/>
        <v>43051</v>
      </c>
      <c r="Z154" t="b">
        <f t="shared" si="18"/>
        <v>0</v>
      </c>
      <c r="AA154" t="str">
        <f t="shared" si="19"/>
        <v/>
      </c>
      <c r="AB154" t="str">
        <f t="shared" si="20"/>
        <v>COMISIONADO A TUXPAN-COBOS</v>
      </c>
    </row>
    <row r="155" spans="1:28" x14ac:dyDescent="0.25">
      <c r="A155">
        <v>154</v>
      </c>
      <c r="B155" s="2">
        <v>633190</v>
      </c>
      <c r="C155" s="4" t="s">
        <v>19</v>
      </c>
      <c r="D155" s="7">
        <f>MATCH(C155, TPlaza[CLAVE], 0)</f>
        <v>10</v>
      </c>
      <c r="E155" s="7">
        <v>154</v>
      </c>
      <c r="F155" s="5">
        <v>43045</v>
      </c>
      <c r="G155" s="5">
        <v>43051</v>
      </c>
      <c r="H155" s="5"/>
      <c r="I155" s="2" t="b">
        <v>0</v>
      </c>
      <c r="J155" s="2" t="s">
        <v>1749</v>
      </c>
      <c r="K155" s="2" t="s">
        <v>1938</v>
      </c>
      <c r="L155" s="2"/>
      <c r="M155" s="2" t="s">
        <v>1941</v>
      </c>
      <c r="N155" s="2" t="s">
        <v>1942</v>
      </c>
      <c r="O155" s="2" t="s">
        <v>305</v>
      </c>
      <c r="T155">
        <f t="shared" si="14"/>
        <v>633190</v>
      </c>
      <c r="U155">
        <f>MATCH(C155, TPlaza[CLAVE], 0)</f>
        <v>10</v>
      </c>
      <c r="V155" t="str">
        <f t="shared" si="15"/>
        <v>COA</v>
      </c>
      <c r="W155" s="10">
        <f t="shared" si="16"/>
        <v>43045</v>
      </c>
      <c r="X155" s="10">
        <f t="shared" si="17"/>
        <v>43051</v>
      </c>
      <c r="Z155" t="b">
        <f t="shared" si="18"/>
        <v>0</v>
      </c>
      <c r="AA155" t="str">
        <f t="shared" si="19"/>
        <v/>
      </c>
      <c r="AB155" t="str">
        <f t="shared" si="20"/>
        <v>COMISIONADO A TUXPAN-COBOS</v>
      </c>
    </row>
    <row r="156" spans="1:28" x14ac:dyDescent="0.25">
      <c r="A156">
        <v>155</v>
      </c>
      <c r="B156" s="2">
        <v>502171</v>
      </c>
      <c r="C156" s="4" t="s">
        <v>61</v>
      </c>
      <c r="D156" s="7">
        <f>MATCH(C156, TPlaza[CLAVE], 0)</f>
        <v>31</v>
      </c>
      <c r="E156" s="7">
        <v>155</v>
      </c>
      <c r="F156" s="5">
        <v>43045</v>
      </c>
      <c r="G156" s="5">
        <v>43051</v>
      </c>
      <c r="H156" s="5"/>
      <c r="I156" s="2" t="b">
        <v>0</v>
      </c>
      <c r="J156" s="2" t="s">
        <v>1749</v>
      </c>
      <c r="K156" s="2" t="s">
        <v>1938</v>
      </c>
      <c r="L156" s="2"/>
      <c r="M156" s="2" t="s">
        <v>1943</v>
      </c>
      <c r="N156" s="2" t="s">
        <v>1944</v>
      </c>
      <c r="O156" s="2" t="s">
        <v>339</v>
      </c>
      <c r="T156">
        <f t="shared" si="14"/>
        <v>502171</v>
      </c>
      <c r="U156">
        <f>MATCH(C156, TPlaza[CLAVE], 0)</f>
        <v>31</v>
      </c>
      <c r="V156" t="str">
        <f t="shared" si="15"/>
        <v>COA</v>
      </c>
      <c r="W156" s="10">
        <f t="shared" si="16"/>
        <v>43045</v>
      </c>
      <c r="X156" s="10">
        <f t="shared" si="17"/>
        <v>43051</v>
      </c>
      <c r="Z156" t="b">
        <f t="shared" si="18"/>
        <v>0</v>
      </c>
      <c r="AA156" t="str">
        <f t="shared" si="19"/>
        <v/>
      </c>
      <c r="AB156" t="str">
        <f t="shared" si="20"/>
        <v>COMISIONADO A TUXPAN-COBOS</v>
      </c>
    </row>
    <row r="157" spans="1:28" x14ac:dyDescent="0.25">
      <c r="A157">
        <v>156</v>
      </c>
      <c r="B157" s="2">
        <v>539767</v>
      </c>
      <c r="C157" s="4" t="s">
        <v>55</v>
      </c>
      <c r="D157" s="7">
        <f>MATCH(C157, TPlaza[CLAVE], 0)</f>
        <v>28</v>
      </c>
      <c r="E157" s="7">
        <v>156</v>
      </c>
      <c r="F157" s="5">
        <v>43045</v>
      </c>
      <c r="G157" s="5">
        <v>43051</v>
      </c>
      <c r="H157" s="5"/>
      <c r="I157" s="2" t="b">
        <v>0</v>
      </c>
      <c r="J157" s="2" t="s">
        <v>1749</v>
      </c>
      <c r="K157" s="2" t="s">
        <v>1938</v>
      </c>
      <c r="L157" s="2"/>
      <c r="M157" s="2" t="s">
        <v>1945</v>
      </c>
      <c r="N157" s="2" t="s">
        <v>1946</v>
      </c>
      <c r="O157" s="2" t="s">
        <v>341</v>
      </c>
      <c r="T157">
        <f t="shared" si="14"/>
        <v>539767</v>
      </c>
      <c r="U157">
        <f>MATCH(C157, TPlaza[CLAVE], 0)</f>
        <v>28</v>
      </c>
      <c r="V157" t="str">
        <f t="shared" si="15"/>
        <v>COA</v>
      </c>
      <c r="W157" s="10">
        <f t="shared" si="16"/>
        <v>43045</v>
      </c>
      <c r="X157" s="10">
        <f t="shared" si="17"/>
        <v>43051</v>
      </c>
      <c r="Z157" t="b">
        <f t="shared" si="18"/>
        <v>0</v>
      </c>
      <c r="AA157" t="str">
        <f t="shared" si="19"/>
        <v/>
      </c>
      <c r="AB157" t="str">
        <f t="shared" si="20"/>
        <v>COMISIONADO A TUXPAN-COBOS</v>
      </c>
    </row>
    <row r="158" spans="1:28" x14ac:dyDescent="0.25">
      <c r="A158">
        <v>157</v>
      </c>
      <c r="B158" s="2">
        <v>652482</v>
      </c>
      <c r="C158" s="4" t="s">
        <v>111</v>
      </c>
      <c r="D158" s="7">
        <f>MATCH(C158, TPlaza[CLAVE], 0)</f>
        <v>56</v>
      </c>
      <c r="E158" s="7">
        <v>157</v>
      </c>
      <c r="F158" s="5">
        <v>43049</v>
      </c>
      <c r="G158" s="5">
        <v>43049</v>
      </c>
      <c r="H158" s="5"/>
      <c r="I158" s="2" t="b">
        <v>1</v>
      </c>
      <c r="J158" s="2">
        <v>150</v>
      </c>
      <c r="K158" s="2" t="s">
        <v>1748</v>
      </c>
      <c r="L158" s="2"/>
      <c r="M158" s="2" t="s">
        <v>1947</v>
      </c>
      <c r="N158" s="2" t="s">
        <v>1948</v>
      </c>
      <c r="O158" s="2" t="s">
        <v>331</v>
      </c>
      <c r="T158">
        <f t="shared" si="14"/>
        <v>652482</v>
      </c>
      <c r="U158">
        <f>MATCH(C158, TPlaza[CLAVE], 0)</f>
        <v>56</v>
      </c>
      <c r="V158">
        <f t="shared" si="15"/>
        <v>150</v>
      </c>
      <c r="W158" s="10">
        <f t="shared" si="16"/>
        <v>43049</v>
      </c>
      <c r="X158" s="10">
        <f t="shared" si="17"/>
        <v>43049</v>
      </c>
      <c r="Z158" t="b">
        <f t="shared" si="18"/>
        <v>1</v>
      </c>
      <c r="AA158" t="str">
        <f t="shared" si="19"/>
        <v/>
      </c>
      <c r="AB158" t="str">
        <f t="shared" si="20"/>
        <v>PERMISO ECONOMICO</v>
      </c>
    </row>
    <row r="159" spans="1:28" x14ac:dyDescent="0.25">
      <c r="A159">
        <v>158</v>
      </c>
      <c r="B159" s="2">
        <v>258993</v>
      </c>
      <c r="C159" s="4" t="s">
        <v>85</v>
      </c>
      <c r="D159" s="7">
        <f>MATCH(C159, TPlaza[CLAVE], 0)</f>
        <v>43</v>
      </c>
      <c r="E159" s="7">
        <v>158</v>
      </c>
      <c r="F159" s="5">
        <v>43050</v>
      </c>
      <c r="G159" s="5">
        <v>43050</v>
      </c>
      <c r="H159" s="5"/>
      <c r="I159" s="2" t="b">
        <v>1</v>
      </c>
      <c r="J159" s="2">
        <v>150</v>
      </c>
      <c r="K159" s="2" t="s">
        <v>1748</v>
      </c>
      <c r="L159" s="2"/>
      <c r="M159" s="2" t="s">
        <v>1949</v>
      </c>
      <c r="N159" s="2" t="s">
        <v>1950</v>
      </c>
      <c r="O159" s="2" t="s">
        <v>322</v>
      </c>
      <c r="T159">
        <f t="shared" si="14"/>
        <v>258993</v>
      </c>
      <c r="U159">
        <f>MATCH(C159, TPlaza[CLAVE], 0)</f>
        <v>43</v>
      </c>
      <c r="V159">
        <f t="shared" si="15"/>
        <v>150</v>
      </c>
      <c r="W159" s="10">
        <f t="shared" si="16"/>
        <v>43050</v>
      </c>
      <c r="X159" s="10">
        <f t="shared" si="17"/>
        <v>43050</v>
      </c>
      <c r="Z159" t="b">
        <f t="shared" si="18"/>
        <v>1</v>
      </c>
      <c r="AA159" t="str">
        <f t="shared" si="19"/>
        <v/>
      </c>
      <c r="AB159" t="str">
        <f t="shared" si="20"/>
        <v>PERMISO ECONOMICO</v>
      </c>
    </row>
    <row r="160" spans="1:28" x14ac:dyDescent="0.25">
      <c r="A160">
        <v>159</v>
      </c>
      <c r="B160" s="2">
        <v>307452</v>
      </c>
      <c r="C160" s="4" t="s">
        <v>35</v>
      </c>
      <c r="D160" s="7">
        <f>MATCH(C160, TPlaza[CLAVE], 0)</f>
        <v>18</v>
      </c>
      <c r="E160" s="7">
        <v>159</v>
      </c>
      <c r="F160" s="5">
        <v>43052</v>
      </c>
      <c r="G160" s="5">
        <v>43058</v>
      </c>
      <c r="H160" s="5"/>
      <c r="I160" s="2" t="b">
        <v>1</v>
      </c>
      <c r="J160" s="2" t="s">
        <v>1749</v>
      </c>
      <c r="K160" s="2" t="s">
        <v>1760</v>
      </c>
      <c r="L160" s="2"/>
      <c r="M160" s="2" t="s">
        <v>579</v>
      </c>
      <c r="N160" s="2" t="s">
        <v>578</v>
      </c>
      <c r="O160" s="2" t="s">
        <v>313</v>
      </c>
      <c r="T160">
        <f t="shared" si="14"/>
        <v>307452</v>
      </c>
      <c r="U160">
        <f>MATCH(C160, TPlaza[CLAVE], 0)</f>
        <v>18</v>
      </c>
      <c r="V160" t="str">
        <f t="shared" si="15"/>
        <v>COA</v>
      </c>
      <c r="W160" s="10">
        <f t="shared" si="16"/>
        <v>43052</v>
      </c>
      <c r="X160" s="10">
        <f t="shared" si="17"/>
        <v>43058</v>
      </c>
      <c r="Z160" t="b">
        <f t="shared" si="18"/>
        <v>1</v>
      </c>
      <c r="AA160" t="str">
        <f t="shared" si="19"/>
        <v/>
      </c>
      <c r="AB160" t="str">
        <f t="shared" si="20"/>
        <v>A SAN MARTIN TEX., PUEBLA POR MATERIAL QUIMICO</v>
      </c>
    </row>
    <row r="161" spans="1:28" x14ac:dyDescent="0.25">
      <c r="A161">
        <v>160</v>
      </c>
      <c r="B161" s="2">
        <v>426226</v>
      </c>
      <c r="C161" s="4" t="s">
        <v>47</v>
      </c>
      <c r="D161" s="7">
        <f>MATCH(C161, TPlaza[CLAVE], 0)</f>
        <v>24</v>
      </c>
      <c r="E161" s="7">
        <v>160</v>
      </c>
      <c r="F161" s="5">
        <v>43052</v>
      </c>
      <c r="G161" s="5">
        <v>43058</v>
      </c>
      <c r="H161" s="5"/>
      <c r="I161" s="2" t="b">
        <v>1</v>
      </c>
      <c r="J161" s="2" t="s">
        <v>1749</v>
      </c>
      <c r="K161" s="2" t="s">
        <v>1760</v>
      </c>
      <c r="L161" s="2"/>
      <c r="M161" s="2" t="s">
        <v>581</v>
      </c>
      <c r="N161" s="2" t="s">
        <v>580</v>
      </c>
      <c r="O161" s="2" t="s">
        <v>336</v>
      </c>
      <c r="T161">
        <f t="shared" si="14"/>
        <v>426226</v>
      </c>
      <c r="U161">
        <f>MATCH(C161, TPlaza[CLAVE], 0)</f>
        <v>24</v>
      </c>
      <c r="V161" t="str">
        <f t="shared" si="15"/>
        <v>COA</v>
      </c>
      <c r="W161" s="10">
        <f t="shared" si="16"/>
        <v>43052</v>
      </c>
      <c r="X161" s="10">
        <f t="shared" si="17"/>
        <v>43058</v>
      </c>
      <c r="Z161" t="b">
        <f t="shared" si="18"/>
        <v>1</v>
      </c>
      <c r="AA161" t="str">
        <f t="shared" si="19"/>
        <v/>
      </c>
      <c r="AB161" t="str">
        <f t="shared" si="20"/>
        <v>A SAN MARTIN TEX., PUEBLA POR MATERIAL QUIMICO</v>
      </c>
    </row>
    <row r="162" spans="1:28" x14ac:dyDescent="0.25">
      <c r="A162">
        <v>161</v>
      </c>
      <c r="B162" s="2">
        <v>205891</v>
      </c>
      <c r="C162" s="4" t="s">
        <v>9</v>
      </c>
      <c r="D162" s="7">
        <f>MATCH(C162, TPlaza[CLAVE], 0)</f>
        <v>5</v>
      </c>
      <c r="E162" s="7">
        <v>161</v>
      </c>
      <c r="F162" s="5">
        <v>43052</v>
      </c>
      <c r="G162" s="5">
        <v>2958465</v>
      </c>
      <c r="H162" s="5"/>
      <c r="I162" s="2" t="b">
        <v>1</v>
      </c>
      <c r="J162" s="2" t="s">
        <v>1951</v>
      </c>
      <c r="K162" s="2" t="s">
        <v>337</v>
      </c>
      <c r="L162" s="2"/>
      <c r="M162" s="2" t="s">
        <v>577</v>
      </c>
      <c r="N162" s="2" t="s">
        <v>576</v>
      </c>
      <c r="O162" s="2" t="s">
        <v>301</v>
      </c>
      <c r="T162">
        <f t="shared" si="14"/>
        <v>205891</v>
      </c>
      <c r="U162">
        <f>MATCH(C162, TPlaza[CLAVE], 0)</f>
        <v>5</v>
      </c>
      <c r="V162" t="str">
        <f t="shared" si="15"/>
        <v>JUB</v>
      </c>
      <c r="W162" s="10">
        <f t="shared" si="16"/>
        <v>43052</v>
      </c>
      <c r="X162" s="10">
        <f t="shared" si="17"/>
        <v>2958465</v>
      </c>
      <c r="Z162" t="b">
        <f t="shared" si="18"/>
        <v>1</v>
      </c>
      <c r="AA162" t="str">
        <f t="shared" si="19"/>
        <v/>
      </c>
      <c r="AB162" t="str">
        <f t="shared" si="20"/>
        <v>JUBILACION</v>
      </c>
    </row>
    <row r="163" spans="1:28" x14ac:dyDescent="0.25">
      <c r="A163">
        <v>162</v>
      </c>
      <c r="B163" s="2">
        <v>582776</v>
      </c>
      <c r="C163" s="4" t="s">
        <v>67</v>
      </c>
      <c r="D163" s="7">
        <f>MATCH(C163, TPlaza[CLAVE], 0)</f>
        <v>34</v>
      </c>
      <c r="E163" s="7">
        <v>162</v>
      </c>
      <c r="F163" s="5">
        <v>43052</v>
      </c>
      <c r="G163" s="5">
        <v>43058</v>
      </c>
      <c r="H163" s="5"/>
      <c r="I163" s="2" t="b">
        <v>1</v>
      </c>
      <c r="J163" s="2" t="s">
        <v>1749</v>
      </c>
      <c r="K163" s="2" t="s">
        <v>1760</v>
      </c>
      <c r="L163" s="2"/>
      <c r="M163" s="2" t="s">
        <v>598</v>
      </c>
      <c r="N163" s="2" t="s">
        <v>597</v>
      </c>
      <c r="O163" s="2" t="s">
        <v>340</v>
      </c>
      <c r="T163">
        <f t="shared" si="14"/>
        <v>582776</v>
      </c>
      <c r="U163">
        <f>MATCH(C163, TPlaza[CLAVE], 0)</f>
        <v>34</v>
      </c>
      <c r="V163" t="str">
        <f t="shared" si="15"/>
        <v>COA</v>
      </c>
      <c r="W163" s="10">
        <f t="shared" si="16"/>
        <v>43052</v>
      </c>
      <c r="X163" s="10">
        <f t="shared" si="17"/>
        <v>43058</v>
      </c>
      <c r="Z163" t="b">
        <f t="shared" si="18"/>
        <v>1</v>
      </c>
      <c r="AA163" t="str">
        <f t="shared" si="19"/>
        <v/>
      </c>
      <c r="AB163" t="str">
        <f t="shared" si="20"/>
        <v>A SAN MARTIN TEX., PUEBLA POR MATERIAL QUIMICO</v>
      </c>
    </row>
    <row r="164" spans="1:28" x14ac:dyDescent="0.25">
      <c r="A164">
        <v>163</v>
      </c>
      <c r="B164" s="2">
        <v>490746</v>
      </c>
      <c r="C164" s="4" t="s">
        <v>27</v>
      </c>
      <c r="D164" s="7">
        <f>MATCH(C164, TPlaza[CLAVE], 0)</f>
        <v>14</v>
      </c>
      <c r="E164" s="7">
        <v>163</v>
      </c>
      <c r="F164" s="5">
        <v>43052</v>
      </c>
      <c r="G164" s="5">
        <v>43058</v>
      </c>
      <c r="H164" s="5"/>
      <c r="I164" s="2" t="b">
        <v>0</v>
      </c>
      <c r="J164" s="2" t="s">
        <v>1749</v>
      </c>
      <c r="K164" s="2" t="s">
        <v>1760</v>
      </c>
      <c r="L164" s="2"/>
      <c r="M164" s="2" t="s">
        <v>1952</v>
      </c>
      <c r="N164" s="2" t="s">
        <v>1953</v>
      </c>
      <c r="O164" s="2" t="s">
        <v>350</v>
      </c>
      <c r="T164">
        <f t="shared" si="14"/>
        <v>490746</v>
      </c>
      <c r="U164">
        <f>MATCH(C164, TPlaza[CLAVE], 0)</f>
        <v>14</v>
      </c>
      <c r="V164" t="str">
        <f t="shared" si="15"/>
        <v>COA</v>
      </c>
      <c r="W164" s="10">
        <f t="shared" si="16"/>
        <v>43052</v>
      </c>
      <c r="X164" s="10">
        <f t="shared" si="17"/>
        <v>43058</v>
      </c>
      <c r="Z164" t="b">
        <f t="shared" si="18"/>
        <v>0</v>
      </c>
      <c r="AA164" t="str">
        <f t="shared" si="19"/>
        <v/>
      </c>
      <c r="AB164" t="str">
        <f t="shared" si="20"/>
        <v>A SAN MARTIN TEX., PUEBLA POR MATERIAL QUIMICO</v>
      </c>
    </row>
    <row r="165" spans="1:28" x14ac:dyDescent="0.25">
      <c r="A165">
        <v>164</v>
      </c>
      <c r="B165" s="2">
        <v>539259</v>
      </c>
      <c r="C165" s="4" t="s">
        <v>125</v>
      </c>
      <c r="D165" s="7">
        <f>MATCH(C165, TPlaza[CLAVE], 0)</f>
        <v>63</v>
      </c>
      <c r="E165" s="7">
        <v>164</v>
      </c>
      <c r="F165" s="5">
        <v>43052</v>
      </c>
      <c r="G165" s="5">
        <v>43056</v>
      </c>
      <c r="H165" s="5"/>
      <c r="I165" s="2" t="b">
        <v>1</v>
      </c>
      <c r="J165" s="2" t="s">
        <v>1732</v>
      </c>
      <c r="K165" s="2" t="s">
        <v>1954</v>
      </c>
      <c r="L165" s="2"/>
      <c r="M165" s="2" t="s">
        <v>586</v>
      </c>
      <c r="N165" s="2" t="s">
        <v>585</v>
      </c>
      <c r="O165" s="2" t="s">
        <v>387</v>
      </c>
      <c r="T165">
        <f t="shared" si="14"/>
        <v>539259</v>
      </c>
      <c r="U165">
        <f>MATCH(C165, TPlaza[CLAVE], 0)</f>
        <v>63</v>
      </c>
      <c r="V165" t="str">
        <f t="shared" si="15"/>
        <v>CAC</v>
      </c>
      <c r="W165" s="10">
        <f t="shared" si="16"/>
        <v>43052</v>
      </c>
      <c r="X165" s="10">
        <f t="shared" si="17"/>
        <v>43056</v>
      </c>
      <c r="Z165" t="b">
        <f t="shared" si="18"/>
        <v>1</v>
      </c>
      <c r="AA165" t="str">
        <f t="shared" si="19"/>
        <v/>
      </c>
      <c r="AB165" t="str">
        <f t="shared" si="20"/>
        <v>CURSO "ANALISIS DE SEG. EN EL TRABAJO"</v>
      </c>
    </row>
    <row r="166" spans="1:28" x14ac:dyDescent="0.25">
      <c r="A166">
        <v>165</v>
      </c>
      <c r="B166" s="2">
        <v>318478</v>
      </c>
      <c r="C166" s="4" t="s">
        <v>49</v>
      </c>
      <c r="D166" s="7">
        <f>MATCH(C166, TPlaza[CLAVE], 0)</f>
        <v>25</v>
      </c>
      <c r="E166" s="7">
        <v>165</v>
      </c>
      <c r="F166" s="5">
        <v>43052</v>
      </c>
      <c r="G166" s="5">
        <v>43056</v>
      </c>
      <c r="H166" s="5"/>
      <c r="I166" s="2" t="b">
        <v>1</v>
      </c>
      <c r="J166" s="2" t="s">
        <v>1732</v>
      </c>
      <c r="K166" s="2" t="s">
        <v>1954</v>
      </c>
      <c r="L166" s="2"/>
      <c r="M166" s="2" t="s">
        <v>589</v>
      </c>
      <c r="N166" s="2" t="s">
        <v>588</v>
      </c>
      <c r="O166" s="2" t="s">
        <v>355</v>
      </c>
      <c r="T166">
        <f t="shared" si="14"/>
        <v>318478</v>
      </c>
      <c r="U166">
        <f>MATCH(C166, TPlaza[CLAVE], 0)</f>
        <v>25</v>
      </c>
      <c r="V166" t="str">
        <f t="shared" si="15"/>
        <v>CAC</v>
      </c>
      <c r="W166" s="10">
        <f t="shared" si="16"/>
        <v>43052</v>
      </c>
      <c r="X166" s="10">
        <f t="shared" si="17"/>
        <v>43056</v>
      </c>
      <c r="Z166" t="b">
        <f t="shared" si="18"/>
        <v>1</v>
      </c>
      <c r="AA166" t="str">
        <f t="shared" si="19"/>
        <v/>
      </c>
      <c r="AB166" t="str">
        <f t="shared" si="20"/>
        <v>CURSO "ANALISIS DE SEG. EN EL TRABAJO"</v>
      </c>
    </row>
    <row r="167" spans="1:28" x14ac:dyDescent="0.25">
      <c r="A167">
        <v>166</v>
      </c>
      <c r="B167" s="2">
        <v>327144</v>
      </c>
      <c r="C167" s="4" t="s">
        <v>41</v>
      </c>
      <c r="D167" s="7">
        <f>MATCH(C167, TPlaza[CLAVE], 0)</f>
        <v>21</v>
      </c>
      <c r="E167" s="7">
        <v>166</v>
      </c>
      <c r="F167" s="5">
        <v>43052</v>
      </c>
      <c r="G167" s="5">
        <v>43056</v>
      </c>
      <c r="H167" s="5"/>
      <c r="I167" s="2" t="b">
        <v>1</v>
      </c>
      <c r="J167" s="2" t="s">
        <v>1736</v>
      </c>
      <c r="K167" s="2" t="s">
        <v>1739</v>
      </c>
      <c r="L167" s="2"/>
      <c r="M167" s="2" t="s">
        <v>591</v>
      </c>
      <c r="N167" s="2" t="s">
        <v>590</v>
      </c>
      <c r="O167" s="2" t="s">
        <v>309</v>
      </c>
      <c r="T167">
        <f t="shared" si="14"/>
        <v>327144</v>
      </c>
      <c r="U167">
        <f>MATCH(C167, TPlaza[CLAVE], 0)</f>
        <v>21</v>
      </c>
      <c r="V167" t="str">
        <f t="shared" si="15"/>
        <v>VAO</v>
      </c>
      <c r="W167" s="10">
        <f t="shared" si="16"/>
        <v>43052</v>
      </c>
      <c r="X167" s="10">
        <f t="shared" si="17"/>
        <v>43056</v>
      </c>
      <c r="Z167" t="b">
        <f t="shared" si="18"/>
        <v>1</v>
      </c>
      <c r="AA167" t="str">
        <f t="shared" si="19"/>
        <v/>
      </c>
      <c r="AB167" t="str">
        <f t="shared" si="20"/>
        <v>VACACIONES</v>
      </c>
    </row>
    <row r="168" spans="1:28" x14ac:dyDescent="0.25">
      <c r="A168">
        <v>167</v>
      </c>
      <c r="B168" s="2">
        <v>210154</v>
      </c>
      <c r="C168" s="4" t="s">
        <v>7</v>
      </c>
      <c r="D168" s="7">
        <f>MATCH(C168, TPlaza[CLAVE], 0)</f>
        <v>4</v>
      </c>
      <c r="E168" s="7">
        <v>167</v>
      </c>
      <c r="F168" s="5">
        <v>43050</v>
      </c>
      <c r="G168" s="5">
        <v>43102</v>
      </c>
      <c r="H168" s="5"/>
      <c r="I168" s="2" t="b">
        <v>1</v>
      </c>
      <c r="J168" s="2">
        <v>104</v>
      </c>
      <c r="K168" s="2" t="s">
        <v>1813</v>
      </c>
      <c r="L168" s="2"/>
      <c r="M168" s="2" t="s">
        <v>1955</v>
      </c>
      <c r="N168" s="2" t="s">
        <v>1956</v>
      </c>
      <c r="O168" s="2" t="s">
        <v>300</v>
      </c>
      <c r="T168">
        <f t="shared" si="14"/>
        <v>210154</v>
      </c>
      <c r="U168">
        <f>MATCH(C168, TPlaza[CLAVE], 0)</f>
        <v>4</v>
      </c>
      <c r="V168">
        <f t="shared" si="15"/>
        <v>104</v>
      </c>
      <c r="W168" s="10">
        <f t="shared" si="16"/>
        <v>43050</v>
      </c>
      <c r="X168" s="10">
        <f t="shared" si="17"/>
        <v>43102</v>
      </c>
      <c r="Z168" t="b">
        <f t="shared" si="18"/>
        <v>1</v>
      </c>
      <c r="AA168" t="str">
        <f t="shared" si="19"/>
        <v/>
      </c>
      <c r="AB168" t="str">
        <f t="shared" si="20"/>
        <v>INCAPACIDAD MEDICA</v>
      </c>
    </row>
    <row r="169" spans="1:28" x14ac:dyDescent="0.25">
      <c r="A169">
        <v>168</v>
      </c>
      <c r="B169" s="2">
        <v>150851</v>
      </c>
      <c r="C169" s="4" t="s">
        <v>1</v>
      </c>
      <c r="D169" s="7">
        <f>MATCH(C169, TPlaza[CLAVE], 0)</f>
        <v>1</v>
      </c>
      <c r="E169" s="7">
        <v>168</v>
      </c>
      <c r="F169" s="5">
        <v>43052</v>
      </c>
      <c r="G169" s="5">
        <v>43100</v>
      </c>
      <c r="H169" s="5"/>
      <c r="I169" s="2" t="b">
        <v>1</v>
      </c>
      <c r="J169" s="2" t="s">
        <v>1730</v>
      </c>
      <c r="K169" s="2" t="s">
        <v>1957</v>
      </c>
      <c r="L169" s="2"/>
      <c r="M169" s="2" t="s">
        <v>594</v>
      </c>
      <c r="N169" s="2" t="s">
        <v>593</v>
      </c>
      <c r="O169" s="2" t="s">
        <v>299</v>
      </c>
      <c r="T169">
        <f t="shared" si="14"/>
        <v>150851</v>
      </c>
      <c r="U169">
        <f>MATCH(C169, TPlaza[CLAVE], 0)</f>
        <v>1</v>
      </c>
      <c r="V169" t="str">
        <f t="shared" si="15"/>
        <v>COS</v>
      </c>
      <c r="W169" s="10">
        <f t="shared" si="16"/>
        <v>43052</v>
      </c>
      <c r="X169" s="10">
        <f t="shared" si="17"/>
        <v>43100</v>
      </c>
      <c r="Z169" t="b">
        <f t="shared" si="18"/>
        <v>1</v>
      </c>
      <c r="AA169" t="str">
        <f t="shared" si="19"/>
        <v/>
      </c>
      <c r="AB169" t="str">
        <f t="shared" si="20"/>
        <v>FUNCIONARIO SINDICAL</v>
      </c>
    </row>
    <row r="170" spans="1:28" x14ac:dyDescent="0.25">
      <c r="A170">
        <v>169</v>
      </c>
      <c r="B170" s="2">
        <v>178194</v>
      </c>
      <c r="C170" s="4" t="s">
        <v>29</v>
      </c>
      <c r="D170" s="7">
        <f>MATCH(C170, TPlaza[CLAVE], 0)</f>
        <v>15</v>
      </c>
      <c r="E170" s="7">
        <v>169</v>
      </c>
      <c r="F170" s="5">
        <v>43052</v>
      </c>
      <c r="G170" s="5">
        <v>43056</v>
      </c>
      <c r="H170" s="5"/>
      <c r="I170" s="2" t="b">
        <v>1</v>
      </c>
      <c r="J170" s="2" t="s">
        <v>1732</v>
      </c>
      <c r="K170" s="2" t="s">
        <v>1954</v>
      </c>
      <c r="L170" s="2"/>
      <c r="M170" s="2" t="s">
        <v>596</v>
      </c>
      <c r="N170" s="2" t="s">
        <v>595</v>
      </c>
      <c r="O170" s="2" t="s">
        <v>316</v>
      </c>
      <c r="T170">
        <f t="shared" si="14"/>
        <v>178194</v>
      </c>
      <c r="U170">
        <f>MATCH(C170, TPlaza[CLAVE], 0)</f>
        <v>15</v>
      </c>
      <c r="V170" t="str">
        <f t="shared" si="15"/>
        <v>CAC</v>
      </c>
      <c r="W170" s="10">
        <f t="shared" si="16"/>
        <v>43052</v>
      </c>
      <c r="X170" s="10">
        <f t="shared" si="17"/>
        <v>43056</v>
      </c>
      <c r="Z170" t="b">
        <f t="shared" si="18"/>
        <v>1</v>
      </c>
      <c r="AA170" t="str">
        <f t="shared" si="19"/>
        <v/>
      </c>
      <c r="AB170" t="str">
        <f t="shared" si="20"/>
        <v>CURSO "ANALISIS DE SEG. EN EL TRABAJO"</v>
      </c>
    </row>
    <row r="171" spans="1:28" x14ac:dyDescent="0.25">
      <c r="A171">
        <v>170</v>
      </c>
      <c r="B171" s="2">
        <v>516899</v>
      </c>
      <c r="C171" s="4" t="s">
        <v>135</v>
      </c>
      <c r="D171" s="7">
        <f>MATCH(C171, TPlaza[CLAVE], 0)</f>
        <v>68</v>
      </c>
      <c r="E171" s="7">
        <v>170</v>
      </c>
      <c r="F171" s="5">
        <v>43052</v>
      </c>
      <c r="G171" s="5">
        <v>43056</v>
      </c>
      <c r="H171" s="5"/>
      <c r="I171" s="2" t="b">
        <v>1</v>
      </c>
      <c r="J171" s="2" t="s">
        <v>1958</v>
      </c>
      <c r="K171" s="2" t="s">
        <v>1954</v>
      </c>
      <c r="L171" s="2"/>
      <c r="M171" s="2" t="s">
        <v>600</v>
      </c>
      <c r="N171" s="2" t="s">
        <v>599</v>
      </c>
      <c r="O171" s="2" t="s">
        <v>385</v>
      </c>
      <c r="T171">
        <f t="shared" si="14"/>
        <v>516899</v>
      </c>
      <c r="U171">
        <f>MATCH(C171, TPlaza[CLAVE], 0)</f>
        <v>68</v>
      </c>
      <c r="V171" t="str">
        <f t="shared" si="15"/>
        <v>cac</v>
      </c>
      <c r="W171" s="10">
        <f t="shared" si="16"/>
        <v>43052</v>
      </c>
      <c r="X171" s="10">
        <f t="shared" si="17"/>
        <v>43056</v>
      </c>
      <c r="Z171" t="b">
        <f t="shared" si="18"/>
        <v>1</v>
      </c>
      <c r="AA171" t="str">
        <f t="shared" si="19"/>
        <v/>
      </c>
      <c r="AB171" t="str">
        <f t="shared" si="20"/>
        <v>CURSO "ANALISIS DE SEG. EN EL TRABAJO"</v>
      </c>
    </row>
    <row r="172" spans="1:28" x14ac:dyDescent="0.25">
      <c r="A172">
        <v>171</v>
      </c>
      <c r="B172" s="2">
        <v>403938</v>
      </c>
      <c r="C172" s="4" t="s">
        <v>147</v>
      </c>
      <c r="D172" s="7">
        <f>MATCH(C172, TPlaza[CLAVE], 0)</f>
        <v>74</v>
      </c>
      <c r="E172" s="7">
        <v>171</v>
      </c>
      <c r="F172" s="5">
        <v>43056</v>
      </c>
      <c r="G172" s="5">
        <v>43056</v>
      </c>
      <c r="H172" s="5"/>
      <c r="I172" s="2" t="b">
        <v>1</v>
      </c>
      <c r="J172" s="2">
        <v>150</v>
      </c>
      <c r="K172" s="2" t="s">
        <v>1748</v>
      </c>
      <c r="L172" s="2"/>
      <c r="M172" s="2" t="s">
        <v>1959</v>
      </c>
      <c r="N172" s="2" t="s">
        <v>1960</v>
      </c>
      <c r="O172" s="2" t="s">
        <v>349</v>
      </c>
      <c r="T172">
        <f t="shared" si="14"/>
        <v>403938</v>
      </c>
      <c r="U172">
        <f>MATCH(C172, TPlaza[CLAVE], 0)</f>
        <v>74</v>
      </c>
      <c r="V172">
        <f t="shared" si="15"/>
        <v>150</v>
      </c>
      <c r="W172" s="10">
        <f t="shared" si="16"/>
        <v>43056</v>
      </c>
      <c r="X172" s="10">
        <f t="shared" si="17"/>
        <v>43056</v>
      </c>
      <c r="Z172" t="b">
        <f t="shared" si="18"/>
        <v>1</v>
      </c>
      <c r="AA172" t="str">
        <f t="shared" si="19"/>
        <v/>
      </c>
      <c r="AB172" t="str">
        <f t="shared" si="20"/>
        <v>PERMISO ECONOMICO</v>
      </c>
    </row>
    <row r="173" spans="1:28" x14ac:dyDescent="0.25">
      <c r="A173">
        <v>172</v>
      </c>
      <c r="B173" s="2">
        <v>462962</v>
      </c>
      <c r="C173" s="4" t="s">
        <v>37</v>
      </c>
      <c r="D173" s="7">
        <f>MATCH(C173, TPlaza[CLAVE], 0)</f>
        <v>19</v>
      </c>
      <c r="E173" s="7">
        <v>172</v>
      </c>
      <c r="F173" s="5">
        <v>43063</v>
      </c>
      <c r="G173" s="5">
        <v>43063</v>
      </c>
      <c r="H173" s="5"/>
      <c r="I173" s="2" t="b">
        <v>1</v>
      </c>
      <c r="J173" s="2">
        <v>150</v>
      </c>
      <c r="K173" s="2" t="s">
        <v>1748</v>
      </c>
      <c r="L173" s="2"/>
      <c r="M173" s="2" t="s">
        <v>1961</v>
      </c>
      <c r="N173" s="2" t="s">
        <v>1962</v>
      </c>
      <c r="O173" s="2" t="s">
        <v>329</v>
      </c>
      <c r="T173">
        <f t="shared" si="14"/>
        <v>462962</v>
      </c>
      <c r="U173">
        <f>MATCH(C173, TPlaza[CLAVE], 0)</f>
        <v>19</v>
      </c>
      <c r="V173">
        <f t="shared" si="15"/>
        <v>150</v>
      </c>
      <c r="W173" s="10">
        <f t="shared" si="16"/>
        <v>43063</v>
      </c>
      <c r="X173" s="10">
        <f t="shared" si="17"/>
        <v>43063</v>
      </c>
      <c r="Z173" t="b">
        <f t="shared" si="18"/>
        <v>1</v>
      </c>
      <c r="AA173" t="str">
        <f t="shared" si="19"/>
        <v/>
      </c>
      <c r="AB173" t="str">
        <f t="shared" si="20"/>
        <v>PERMISO ECONOMICO</v>
      </c>
    </row>
    <row r="174" spans="1:28" x14ac:dyDescent="0.25">
      <c r="A174">
        <v>173</v>
      </c>
      <c r="B174" s="2">
        <v>462962</v>
      </c>
      <c r="C174" s="4" t="s">
        <v>37</v>
      </c>
      <c r="D174" s="7">
        <f>MATCH(C174, TPlaza[CLAVE], 0)</f>
        <v>19</v>
      </c>
      <c r="E174" s="7">
        <v>173</v>
      </c>
      <c r="F174" s="5">
        <v>43066</v>
      </c>
      <c r="G174" s="5">
        <v>43067</v>
      </c>
      <c r="H174" s="5"/>
      <c r="I174" s="2" t="b">
        <v>1</v>
      </c>
      <c r="J174" s="2">
        <v>150</v>
      </c>
      <c r="K174" s="2" t="s">
        <v>1748</v>
      </c>
      <c r="L174" s="2"/>
      <c r="M174" s="2" t="s">
        <v>602</v>
      </c>
      <c r="N174" s="2" t="s">
        <v>601</v>
      </c>
      <c r="O174" s="2" t="s">
        <v>329</v>
      </c>
      <c r="T174">
        <f t="shared" si="14"/>
        <v>462962</v>
      </c>
      <c r="U174">
        <f>MATCH(C174, TPlaza[CLAVE], 0)</f>
        <v>19</v>
      </c>
      <c r="V174">
        <f t="shared" si="15"/>
        <v>150</v>
      </c>
      <c r="W174" s="10">
        <f t="shared" si="16"/>
        <v>43066</v>
      </c>
      <c r="X174" s="10">
        <f t="shared" si="17"/>
        <v>43067</v>
      </c>
      <c r="Z174" t="b">
        <f t="shared" si="18"/>
        <v>1</v>
      </c>
      <c r="AA174" t="str">
        <f t="shared" si="19"/>
        <v/>
      </c>
      <c r="AB174" t="str">
        <f t="shared" si="20"/>
        <v>PERMISO ECONOMICO</v>
      </c>
    </row>
    <row r="175" spans="1:28" x14ac:dyDescent="0.25">
      <c r="A175">
        <v>174</v>
      </c>
      <c r="B175" s="2">
        <v>328901</v>
      </c>
      <c r="C175" s="4" t="s">
        <v>87</v>
      </c>
      <c r="D175" s="7">
        <f>MATCH(C175, TPlaza[CLAVE], 0)</f>
        <v>44</v>
      </c>
      <c r="E175" s="7">
        <v>174</v>
      </c>
      <c r="F175" s="5">
        <v>43057</v>
      </c>
      <c r="G175" s="5">
        <v>43092</v>
      </c>
      <c r="H175" s="5"/>
      <c r="I175" s="2" t="b">
        <v>1</v>
      </c>
      <c r="J175" s="2" t="s">
        <v>1736</v>
      </c>
      <c r="K175" s="2" t="s">
        <v>1739</v>
      </c>
      <c r="L175" s="2"/>
      <c r="M175" s="2" t="s">
        <v>604</v>
      </c>
      <c r="N175" s="2" t="s">
        <v>603</v>
      </c>
      <c r="O175" s="2" t="s">
        <v>318</v>
      </c>
      <c r="T175">
        <f t="shared" si="14"/>
        <v>328901</v>
      </c>
      <c r="U175">
        <f>MATCH(C175, TPlaza[CLAVE], 0)</f>
        <v>44</v>
      </c>
      <c r="V175" t="str">
        <f t="shared" si="15"/>
        <v>VAO</v>
      </c>
      <c r="W175" s="10">
        <f t="shared" si="16"/>
        <v>43057</v>
      </c>
      <c r="X175" s="10">
        <f t="shared" si="17"/>
        <v>43092</v>
      </c>
      <c r="Z175" t="b">
        <f t="shared" si="18"/>
        <v>1</v>
      </c>
      <c r="AA175" t="str">
        <f t="shared" si="19"/>
        <v/>
      </c>
      <c r="AB175" t="str">
        <f t="shared" si="20"/>
        <v>VACACIONES</v>
      </c>
    </row>
    <row r="176" spans="1:28" x14ac:dyDescent="0.25">
      <c r="A176">
        <v>175</v>
      </c>
      <c r="B176" s="2">
        <v>204126</v>
      </c>
      <c r="C176" s="4" t="s">
        <v>9</v>
      </c>
      <c r="D176" s="7">
        <f>MATCH(C176, TPlaza[CLAVE], 0)</f>
        <v>5</v>
      </c>
      <c r="E176" s="7">
        <v>175</v>
      </c>
      <c r="F176" s="5">
        <v>43065</v>
      </c>
      <c r="G176" s="5">
        <v>43101</v>
      </c>
      <c r="H176" s="5"/>
      <c r="I176" s="2" t="b">
        <v>1</v>
      </c>
      <c r="J176" s="2" t="s">
        <v>1736</v>
      </c>
      <c r="K176" s="2" t="s">
        <v>1739</v>
      </c>
      <c r="L176" s="2"/>
      <c r="M176" s="2" t="s">
        <v>606</v>
      </c>
      <c r="N176" s="2" t="s">
        <v>605</v>
      </c>
      <c r="O176" s="2" t="s">
        <v>303</v>
      </c>
      <c r="T176">
        <f t="shared" si="14"/>
        <v>204126</v>
      </c>
      <c r="U176">
        <f>MATCH(C176, TPlaza[CLAVE], 0)</f>
        <v>5</v>
      </c>
      <c r="V176" t="str">
        <f t="shared" si="15"/>
        <v>VAO</v>
      </c>
      <c r="W176" s="10">
        <f t="shared" si="16"/>
        <v>43065</v>
      </c>
      <c r="X176" s="10">
        <f t="shared" si="17"/>
        <v>43101</v>
      </c>
      <c r="Z176" t="b">
        <f t="shared" si="18"/>
        <v>1</v>
      </c>
      <c r="AA176" t="str">
        <f t="shared" si="19"/>
        <v/>
      </c>
      <c r="AB176" t="str">
        <f t="shared" si="20"/>
        <v>VACACIONES</v>
      </c>
    </row>
    <row r="177" spans="1:28" x14ac:dyDescent="0.25">
      <c r="A177">
        <v>176</v>
      </c>
      <c r="B177" s="2">
        <v>307452</v>
      </c>
      <c r="C177" s="4" t="s">
        <v>35</v>
      </c>
      <c r="D177" s="7">
        <f>MATCH(C177, TPlaza[CLAVE], 0)</f>
        <v>18</v>
      </c>
      <c r="E177" s="7">
        <v>176</v>
      </c>
      <c r="F177" s="5">
        <v>43066</v>
      </c>
      <c r="G177" s="5">
        <v>43072</v>
      </c>
      <c r="H177" s="5"/>
      <c r="I177" s="2" t="b">
        <v>1</v>
      </c>
      <c r="J177" s="2" t="s">
        <v>1749</v>
      </c>
      <c r="K177" s="2" t="s">
        <v>1760</v>
      </c>
      <c r="L177" s="2"/>
      <c r="M177" s="2" t="s">
        <v>614</v>
      </c>
      <c r="N177" s="2" t="s">
        <v>613</v>
      </c>
      <c r="O177" s="2" t="s">
        <v>313</v>
      </c>
      <c r="T177">
        <f t="shared" si="14"/>
        <v>307452</v>
      </c>
      <c r="U177">
        <f>MATCH(C177, TPlaza[CLAVE], 0)</f>
        <v>18</v>
      </c>
      <c r="V177" t="str">
        <f t="shared" si="15"/>
        <v>COA</v>
      </c>
      <c r="W177" s="10">
        <f t="shared" si="16"/>
        <v>43066</v>
      </c>
      <c r="X177" s="10">
        <f t="shared" si="17"/>
        <v>43072</v>
      </c>
      <c r="Z177" t="b">
        <f t="shared" si="18"/>
        <v>1</v>
      </c>
      <c r="AA177" t="str">
        <f t="shared" si="19"/>
        <v/>
      </c>
      <c r="AB177" t="str">
        <f t="shared" si="20"/>
        <v>A SAN MARTIN TEX., PUEBLA POR MATERIAL QUIMICO</v>
      </c>
    </row>
    <row r="178" spans="1:28" x14ac:dyDescent="0.25">
      <c r="A178">
        <v>177</v>
      </c>
      <c r="B178" s="2">
        <v>633190</v>
      </c>
      <c r="C178" s="4" t="s">
        <v>19</v>
      </c>
      <c r="D178" s="7">
        <f>MATCH(C178, TPlaza[CLAVE], 0)</f>
        <v>10</v>
      </c>
      <c r="E178" s="7">
        <v>177</v>
      </c>
      <c r="F178" s="5">
        <v>43068</v>
      </c>
      <c r="G178" s="5">
        <v>43071</v>
      </c>
      <c r="H178" s="5"/>
      <c r="I178" s="2" t="b">
        <v>0</v>
      </c>
      <c r="J178" s="2" t="s">
        <v>1749</v>
      </c>
      <c r="K178" s="2" t="s">
        <v>1963</v>
      </c>
      <c r="L178" s="2"/>
      <c r="M178" s="2" t="s">
        <v>1964</v>
      </c>
      <c r="N178" s="2" t="s">
        <v>1965</v>
      </c>
      <c r="O178" s="2" t="s">
        <v>305</v>
      </c>
      <c r="T178">
        <f t="shared" si="14"/>
        <v>633190</v>
      </c>
      <c r="U178">
        <f>MATCH(C178, TPlaza[CLAVE], 0)</f>
        <v>10</v>
      </c>
      <c r="V178" t="str">
        <f t="shared" si="15"/>
        <v>COA</v>
      </c>
      <c r="W178" s="10">
        <f t="shared" si="16"/>
        <v>43068</v>
      </c>
      <c r="X178" s="10">
        <f t="shared" si="17"/>
        <v>43071</v>
      </c>
      <c r="Z178" t="b">
        <f t="shared" si="18"/>
        <v>0</v>
      </c>
      <c r="AA178" t="str">
        <f t="shared" si="19"/>
        <v/>
      </c>
      <c r="AB178" t="str">
        <f t="shared" si="20"/>
        <v>A TERMINAL MARITIMA COBOS, TUXPAN</v>
      </c>
    </row>
    <row r="179" spans="1:28" x14ac:dyDescent="0.25">
      <c r="A179">
        <v>178</v>
      </c>
      <c r="B179" s="2">
        <v>490746</v>
      </c>
      <c r="C179" s="4" t="s">
        <v>27</v>
      </c>
      <c r="D179" s="7">
        <f>MATCH(C179, TPlaza[CLAVE], 0)</f>
        <v>14</v>
      </c>
      <c r="E179" s="7">
        <v>178</v>
      </c>
      <c r="F179" s="5">
        <v>43066</v>
      </c>
      <c r="G179" s="5">
        <v>43072</v>
      </c>
      <c r="H179" s="5"/>
      <c r="I179" s="2" t="b">
        <v>0</v>
      </c>
      <c r="J179" s="2" t="s">
        <v>1749</v>
      </c>
      <c r="K179" s="2" t="s">
        <v>1760</v>
      </c>
      <c r="L179" s="2"/>
      <c r="M179" s="2" t="s">
        <v>1966</v>
      </c>
      <c r="N179" s="2" t="s">
        <v>1967</v>
      </c>
      <c r="O179" s="2" t="s">
        <v>350</v>
      </c>
      <c r="T179">
        <f t="shared" si="14"/>
        <v>490746</v>
      </c>
      <c r="U179">
        <f>MATCH(C179, TPlaza[CLAVE], 0)</f>
        <v>14</v>
      </c>
      <c r="V179" t="str">
        <f t="shared" si="15"/>
        <v>COA</v>
      </c>
      <c r="W179" s="10">
        <f t="shared" si="16"/>
        <v>43066</v>
      </c>
      <c r="X179" s="10">
        <f t="shared" si="17"/>
        <v>43072</v>
      </c>
      <c r="Z179" t="b">
        <f t="shared" si="18"/>
        <v>0</v>
      </c>
      <c r="AA179" t="str">
        <f t="shared" si="19"/>
        <v/>
      </c>
      <c r="AB179" t="str">
        <f t="shared" si="20"/>
        <v>A SAN MARTIN TEX., PUEBLA POR MATERIAL QUIMICO</v>
      </c>
    </row>
    <row r="180" spans="1:28" x14ac:dyDescent="0.25">
      <c r="A180">
        <v>179</v>
      </c>
      <c r="B180" s="2">
        <v>574454</v>
      </c>
      <c r="C180" s="4" t="s">
        <v>57</v>
      </c>
      <c r="D180" s="7">
        <f>MATCH(C180, TPlaza[CLAVE], 0)</f>
        <v>29</v>
      </c>
      <c r="E180" s="7">
        <v>179</v>
      </c>
      <c r="F180" s="5">
        <v>43068</v>
      </c>
      <c r="G180" s="5">
        <v>43071</v>
      </c>
      <c r="H180" s="5"/>
      <c r="I180" s="2" t="b">
        <v>0</v>
      </c>
      <c r="J180" s="2" t="s">
        <v>1749</v>
      </c>
      <c r="K180" s="2" t="s">
        <v>1963</v>
      </c>
      <c r="L180" s="2"/>
      <c r="M180" s="2" t="s">
        <v>1968</v>
      </c>
      <c r="N180" s="2" t="s">
        <v>1969</v>
      </c>
      <c r="O180" s="2" t="s">
        <v>583</v>
      </c>
      <c r="T180">
        <f t="shared" si="14"/>
        <v>574454</v>
      </c>
      <c r="U180">
        <f>MATCH(C180, TPlaza[CLAVE], 0)</f>
        <v>29</v>
      </c>
      <c r="V180" t="str">
        <f t="shared" si="15"/>
        <v>COA</v>
      </c>
      <c r="W180" s="10">
        <f t="shared" si="16"/>
        <v>43068</v>
      </c>
      <c r="X180" s="10">
        <f t="shared" si="17"/>
        <v>43071</v>
      </c>
      <c r="Z180" t="b">
        <f t="shared" si="18"/>
        <v>0</v>
      </c>
      <c r="AA180" t="str">
        <f t="shared" si="19"/>
        <v/>
      </c>
      <c r="AB180" t="str">
        <f t="shared" si="20"/>
        <v>A TERMINAL MARITIMA COBOS, TUXPAN</v>
      </c>
    </row>
    <row r="181" spans="1:28" x14ac:dyDescent="0.25">
      <c r="A181">
        <v>180</v>
      </c>
      <c r="B181" s="2">
        <v>582776</v>
      </c>
      <c r="C181" s="4" t="s">
        <v>67</v>
      </c>
      <c r="D181" s="7">
        <f>MATCH(C181, TPlaza[CLAVE], 0)</f>
        <v>34</v>
      </c>
      <c r="E181" s="7">
        <v>180</v>
      </c>
      <c r="F181" s="5">
        <v>43066</v>
      </c>
      <c r="G181" s="5">
        <v>43072</v>
      </c>
      <c r="H181" s="5"/>
      <c r="I181" s="2" t="b">
        <v>1</v>
      </c>
      <c r="J181" s="2" t="s">
        <v>1749</v>
      </c>
      <c r="K181" s="2" t="s">
        <v>1760</v>
      </c>
      <c r="L181" s="2"/>
      <c r="M181" s="2" t="s">
        <v>612</v>
      </c>
      <c r="N181" s="2" t="s">
        <v>611</v>
      </c>
      <c r="O181" s="2" t="s">
        <v>340</v>
      </c>
      <c r="T181">
        <f t="shared" si="14"/>
        <v>582776</v>
      </c>
      <c r="U181">
        <f>MATCH(C181, TPlaza[CLAVE], 0)</f>
        <v>34</v>
      </c>
      <c r="V181" t="str">
        <f t="shared" si="15"/>
        <v>COA</v>
      </c>
      <c r="W181" s="10">
        <f t="shared" si="16"/>
        <v>43066</v>
      </c>
      <c r="X181" s="10">
        <f t="shared" si="17"/>
        <v>43072</v>
      </c>
      <c r="Z181" t="b">
        <f t="shared" si="18"/>
        <v>1</v>
      </c>
      <c r="AA181" t="str">
        <f t="shared" si="19"/>
        <v/>
      </c>
      <c r="AB181" t="str">
        <f t="shared" si="20"/>
        <v>A SAN MARTIN TEX., PUEBLA POR MATERIAL QUIMICO</v>
      </c>
    </row>
    <row r="182" spans="1:28" x14ac:dyDescent="0.25">
      <c r="A182">
        <v>181</v>
      </c>
      <c r="B182" s="2">
        <v>567997</v>
      </c>
      <c r="C182" s="4" t="s">
        <v>55</v>
      </c>
      <c r="D182" s="7">
        <f>MATCH(C182, TPlaza[CLAVE], 0)</f>
        <v>28</v>
      </c>
      <c r="E182" s="7">
        <v>181</v>
      </c>
      <c r="F182" s="5">
        <v>43066</v>
      </c>
      <c r="G182" s="5">
        <v>43072</v>
      </c>
      <c r="H182" s="5"/>
      <c r="I182" s="2" t="b">
        <v>1</v>
      </c>
      <c r="J182" s="2" t="s">
        <v>1749</v>
      </c>
      <c r="K182" s="2" t="s">
        <v>1760</v>
      </c>
      <c r="L182" s="2"/>
      <c r="M182" s="2" t="s">
        <v>610</v>
      </c>
      <c r="N182" s="2" t="s">
        <v>609</v>
      </c>
      <c r="O182" s="2" t="s">
        <v>342</v>
      </c>
      <c r="T182">
        <f t="shared" si="14"/>
        <v>567997</v>
      </c>
      <c r="U182">
        <f>MATCH(C182, TPlaza[CLAVE], 0)</f>
        <v>28</v>
      </c>
      <c r="V182" t="str">
        <f t="shared" si="15"/>
        <v>COA</v>
      </c>
      <c r="W182" s="10">
        <f t="shared" si="16"/>
        <v>43066</v>
      </c>
      <c r="X182" s="10">
        <f t="shared" si="17"/>
        <v>43072</v>
      </c>
      <c r="Z182" t="b">
        <f t="shared" si="18"/>
        <v>1</v>
      </c>
      <c r="AA182" t="str">
        <f t="shared" si="19"/>
        <v/>
      </c>
      <c r="AB182" t="str">
        <f t="shared" si="20"/>
        <v>A SAN MARTIN TEX., PUEBLA POR MATERIAL QUIMICO</v>
      </c>
    </row>
    <row r="183" spans="1:28" x14ac:dyDescent="0.25">
      <c r="A183">
        <v>182</v>
      </c>
      <c r="B183" s="2">
        <v>866468</v>
      </c>
      <c r="C183" s="4" t="s">
        <v>31</v>
      </c>
      <c r="D183" s="7">
        <f>MATCH(C183, TPlaza[CLAVE], 0)</f>
        <v>16</v>
      </c>
      <c r="E183" s="7">
        <v>182</v>
      </c>
      <c r="F183" s="5">
        <v>43059</v>
      </c>
      <c r="G183" s="5">
        <v>43095</v>
      </c>
      <c r="H183" s="5"/>
      <c r="I183" s="2" t="b">
        <v>1</v>
      </c>
      <c r="J183" s="2" t="s">
        <v>1736</v>
      </c>
      <c r="K183" s="2" t="s">
        <v>1739</v>
      </c>
      <c r="L183" s="2"/>
      <c r="M183" s="2" t="s">
        <v>608</v>
      </c>
      <c r="N183" s="2" t="s">
        <v>607</v>
      </c>
      <c r="O183" s="2" t="s">
        <v>306</v>
      </c>
      <c r="T183">
        <f t="shared" si="14"/>
        <v>866468</v>
      </c>
      <c r="U183">
        <f>MATCH(C183, TPlaza[CLAVE], 0)</f>
        <v>16</v>
      </c>
      <c r="V183" t="str">
        <f t="shared" si="15"/>
        <v>VAO</v>
      </c>
      <c r="W183" s="10">
        <f t="shared" si="16"/>
        <v>43059</v>
      </c>
      <c r="X183" s="10">
        <f t="shared" si="17"/>
        <v>43095</v>
      </c>
      <c r="Z183" t="b">
        <f t="shared" si="18"/>
        <v>1</v>
      </c>
      <c r="AA183" t="str">
        <f t="shared" si="19"/>
        <v/>
      </c>
      <c r="AB183" t="str">
        <f t="shared" si="20"/>
        <v>VACACIONES</v>
      </c>
    </row>
    <row r="184" spans="1:28" x14ac:dyDescent="0.25">
      <c r="A184">
        <v>183</v>
      </c>
      <c r="B184" s="2">
        <v>466603</v>
      </c>
      <c r="C184" s="4" t="s">
        <v>137</v>
      </c>
      <c r="D184" s="7">
        <f>MATCH(C184, TPlaza[CLAVE], 0)</f>
        <v>69</v>
      </c>
      <c r="E184" s="7">
        <v>183</v>
      </c>
      <c r="F184" s="5">
        <v>43067</v>
      </c>
      <c r="G184" s="5">
        <v>43069</v>
      </c>
      <c r="H184" s="5"/>
      <c r="I184" s="2" t="b">
        <v>0</v>
      </c>
      <c r="J184" s="2" t="s">
        <v>1749</v>
      </c>
      <c r="K184" s="2" t="s">
        <v>1970</v>
      </c>
      <c r="L184" s="2"/>
      <c r="M184" s="2" t="s">
        <v>1971</v>
      </c>
      <c r="N184" s="2" t="s">
        <v>1972</v>
      </c>
      <c r="O184" s="2" t="s">
        <v>376</v>
      </c>
      <c r="T184">
        <f t="shared" si="14"/>
        <v>466603</v>
      </c>
      <c r="U184">
        <f>MATCH(C184, TPlaza[CLAVE], 0)</f>
        <v>69</v>
      </c>
      <c r="V184" t="str">
        <f t="shared" si="15"/>
        <v>COA</v>
      </c>
      <c r="W184" s="10">
        <f t="shared" si="16"/>
        <v>43067</v>
      </c>
      <c r="X184" s="10">
        <f t="shared" si="17"/>
        <v>43069</v>
      </c>
      <c r="Z184" t="b">
        <f t="shared" si="18"/>
        <v>0</v>
      </c>
      <c r="AA184" t="str">
        <f t="shared" si="19"/>
        <v/>
      </c>
      <c r="AB184" t="str">
        <f t="shared" si="20"/>
        <v>A POZA RICA TRANSP. FUNCIONARIOS</v>
      </c>
    </row>
    <row r="185" spans="1:28" x14ac:dyDescent="0.25">
      <c r="A185">
        <v>184</v>
      </c>
      <c r="B185" s="2">
        <v>566818</v>
      </c>
      <c r="C185" s="4" t="s">
        <v>39</v>
      </c>
      <c r="D185" s="7">
        <f>MATCH(C185, TPlaza[CLAVE], 0)</f>
        <v>20</v>
      </c>
      <c r="E185" s="7">
        <v>184</v>
      </c>
      <c r="F185" s="5">
        <v>43068</v>
      </c>
      <c r="G185" s="5">
        <v>43069</v>
      </c>
      <c r="H185" s="5"/>
      <c r="I185" s="2" t="b">
        <v>1</v>
      </c>
      <c r="J185" s="2">
        <v>150</v>
      </c>
      <c r="K185" s="2" t="s">
        <v>1748</v>
      </c>
      <c r="L185" s="2"/>
      <c r="M185" s="2" t="s">
        <v>616</v>
      </c>
      <c r="N185" s="2" t="s">
        <v>615</v>
      </c>
      <c r="O185" s="2" t="s">
        <v>357</v>
      </c>
      <c r="T185">
        <f t="shared" si="14"/>
        <v>566818</v>
      </c>
      <c r="U185">
        <f>MATCH(C185, TPlaza[CLAVE], 0)</f>
        <v>20</v>
      </c>
      <c r="V185">
        <f t="shared" si="15"/>
        <v>150</v>
      </c>
      <c r="W185" s="10">
        <f t="shared" si="16"/>
        <v>43068</v>
      </c>
      <c r="X185" s="10">
        <f t="shared" si="17"/>
        <v>43069</v>
      </c>
      <c r="Z185" t="b">
        <f t="shared" si="18"/>
        <v>1</v>
      </c>
      <c r="AA185" t="str">
        <f t="shared" si="19"/>
        <v/>
      </c>
      <c r="AB185" t="str">
        <f t="shared" si="20"/>
        <v>PERMISO ECONOMICO</v>
      </c>
    </row>
    <row r="186" spans="1:28" x14ac:dyDescent="0.25">
      <c r="A186">
        <v>185</v>
      </c>
      <c r="B186" s="2">
        <v>652482</v>
      </c>
      <c r="C186" s="4" t="s">
        <v>111</v>
      </c>
      <c r="D186" s="7">
        <f>MATCH(C186, TPlaza[CLAVE], 0)</f>
        <v>56</v>
      </c>
      <c r="E186" s="7">
        <v>185</v>
      </c>
      <c r="F186" s="5">
        <v>43068</v>
      </c>
      <c r="G186" s="5">
        <v>43069</v>
      </c>
      <c r="H186" s="5"/>
      <c r="I186" s="2" t="b">
        <v>1</v>
      </c>
      <c r="J186" s="2">
        <v>150</v>
      </c>
      <c r="K186" s="2" t="s">
        <v>1748</v>
      </c>
      <c r="L186" s="2"/>
      <c r="M186" s="2" t="s">
        <v>619</v>
      </c>
      <c r="N186" s="2" t="s">
        <v>618</v>
      </c>
      <c r="O186" s="2" t="s">
        <v>331</v>
      </c>
      <c r="T186">
        <f t="shared" si="14"/>
        <v>652482</v>
      </c>
      <c r="U186">
        <f>MATCH(C186, TPlaza[CLAVE], 0)</f>
        <v>56</v>
      </c>
      <c r="V186">
        <f t="shared" si="15"/>
        <v>150</v>
      </c>
      <c r="W186" s="10">
        <f t="shared" si="16"/>
        <v>43068</v>
      </c>
      <c r="X186" s="10">
        <f t="shared" si="17"/>
        <v>43069</v>
      </c>
      <c r="Z186" t="b">
        <f t="shared" si="18"/>
        <v>1</v>
      </c>
      <c r="AA186" t="str">
        <f t="shared" si="19"/>
        <v/>
      </c>
      <c r="AB186" t="str">
        <f t="shared" si="20"/>
        <v>PERMISO ECONOMICO</v>
      </c>
    </row>
    <row r="187" spans="1:28" x14ac:dyDescent="0.25">
      <c r="A187">
        <v>186</v>
      </c>
      <c r="B187" s="2">
        <v>426226</v>
      </c>
      <c r="C187" s="4" t="s">
        <v>47</v>
      </c>
      <c r="D187" s="7">
        <f>MATCH(C187, TPlaza[CLAVE], 0)</f>
        <v>24</v>
      </c>
      <c r="E187" s="7">
        <v>186</v>
      </c>
      <c r="F187" s="5">
        <v>43068</v>
      </c>
      <c r="G187" s="5">
        <v>43068</v>
      </c>
      <c r="H187" s="5"/>
      <c r="I187" s="2" t="b">
        <v>1</v>
      </c>
      <c r="J187" s="2">
        <v>150</v>
      </c>
      <c r="K187" s="2" t="s">
        <v>1748</v>
      </c>
      <c r="L187" s="2"/>
      <c r="M187" s="2" t="s">
        <v>1973</v>
      </c>
      <c r="N187" s="2" t="s">
        <v>1974</v>
      </c>
      <c r="O187" s="2" t="s">
        <v>336</v>
      </c>
      <c r="T187">
        <f t="shared" si="14"/>
        <v>426226</v>
      </c>
      <c r="U187">
        <f>MATCH(C187, TPlaza[CLAVE], 0)</f>
        <v>24</v>
      </c>
      <c r="V187">
        <f t="shared" si="15"/>
        <v>150</v>
      </c>
      <c r="W187" s="10">
        <f t="shared" si="16"/>
        <v>43068</v>
      </c>
      <c r="X187" s="10">
        <f t="shared" si="17"/>
        <v>43068</v>
      </c>
      <c r="Z187" t="b">
        <f t="shared" si="18"/>
        <v>1</v>
      </c>
      <c r="AA187" t="str">
        <f t="shared" si="19"/>
        <v/>
      </c>
      <c r="AB187" t="str">
        <f t="shared" si="20"/>
        <v>PERMISO ECONOMICO</v>
      </c>
    </row>
    <row r="188" spans="1:28" x14ac:dyDescent="0.25">
      <c r="A188">
        <v>187</v>
      </c>
      <c r="B188" s="2">
        <v>258993</v>
      </c>
      <c r="C188" s="4" t="s">
        <v>85</v>
      </c>
      <c r="D188" s="7">
        <f>MATCH(C188, TPlaza[CLAVE], 0)</f>
        <v>43</v>
      </c>
      <c r="E188" s="7">
        <v>187</v>
      </c>
      <c r="F188" s="5">
        <v>43081</v>
      </c>
      <c r="G188" s="5">
        <v>43115</v>
      </c>
      <c r="H188" s="5"/>
      <c r="I188" s="2" t="b">
        <v>1</v>
      </c>
      <c r="J188" s="2" t="s">
        <v>1736</v>
      </c>
      <c r="K188" s="2" t="s">
        <v>1739</v>
      </c>
      <c r="L188" s="2"/>
      <c r="M188" s="2" t="s">
        <v>638</v>
      </c>
      <c r="N188" s="2" t="s">
        <v>637</v>
      </c>
      <c r="O188" s="2" t="s">
        <v>322</v>
      </c>
      <c r="T188">
        <f t="shared" si="14"/>
        <v>258993</v>
      </c>
      <c r="U188">
        <f>MATCH(C188, TPlaza[CLAVE], 0)</f>
        <v>43</v>
      </c>
      <c r="V188" t="str">
        <f t="shared" si="15"/>
        <v>VAO</v>
      </c>
      <c r="W188" s="10">
        <f t="shared" si="16"/>
        <v>43081</v>
      </c>
      <c r="X188" s="10">
        <f t="shared" si="17"/>
        <v>43115</v>
      </c>
      <c r="Z188" t="b">
        <f t="shared" si="18"/>
        <v>1</v>
      </c>
      <c r="AA188" t="str">
        <f t="shared" si="19"/>
        <v/>
      </c>
      <c r="AB188" t="str">
        <f t="shared" si="20"/>
        <v>VACACIONES</v>
      </c>
    </row>
    <row r="189" spans="1:28" x14ac:dyDescent="0.25">
      <c r="A189">
        <v>188</v>
      </c>
      <c r="B189" s="2">
        <v>321084</v>
      </c>
      <c r="C189" s="1" t="s">
        <v>107</v>
      </c>
      <c r="D189" s="7">
        <f>MATCH(C189, TPlaza[CLAVE], 0)</f>
        <v>54</v>
      </c>
      <c r="E189" s="7">
        <v>188</v>
      </c>
      <c r="F189" s="5">
        <v>43070</v>
      </c>
      <c r="G189" s="5">
        <v>43072</v>
      </c>
      <c r="H189" s="5"/>
      <c r="I189" s="2" t="b">
        <v>1</v>
      </c>
      <c r="J189" s="2">
        <v>150</v>
      </c>
      <c r="K189" s="2" t="s">
        <v>1748</v>
      </c>
      <c r="L189" s="2"/>
      <c r="M189" s="2" t="s">
        <v>621</v>
      </c>
      <c r="N189" s="2" t="s">
        <v>620</v>
      </c>
      <c r="O189" s="2" t="s">
        <v>326</v>
      </c>
      <c r="T189">
        <f t="shared" si="14"/>
        <v>321084</v>
      </c>
      <c r="U189">
        <f>MATCH(C189, TPlaza[CLAVE], 0)</f>
        <v>54</v>
      </c>
      <c r="V189">
        <f t="shared" si="15"/>
        <v>150</v>
      </c>
      <c r="W189" s="10">
        <f t="shared" si="16"/>
        <v>43070</v>
      </c>
      <c r="X189" s="10">
        <f t="shared" si="17"/>
        <v>43072</v>
      </c>
      <c r="Z189" t="b">
        <f t="shared" si="18"/>
        <v>1</v>
      </c>
      <c r="AA189" t="str">
        <f t="shared" si="19"/>
        <v/>
      </c>
      <c r="AB189" t="str">
        <f t="shared" si="20"/>
        <v>PERMISO ECONOMICO</v>
      </c>
    </row>
    <row r="190" spans="1:28" x14ac:dyDescent="0.25">
      <c r="A190">
        <v>189</v>
      </c>
      <c r="B190" s="2">
        <v>386444</v>
      </c>
      <c r="C190" s="4" t="s">
        <v>103</v>
      </c>
      <c r="D190" s="7">
        <f>MATCH(C190, TPlaza[CLAVE], 0)</f>
        <v>52</v>
      </c>
      <c r="E190" s="7">
        <v>189</v>
      </c>
      <c r="F190" s="5">
        <v>43071</v>
      </c>
      <c r="G190" s="5">
        <v>43071</v>
      </c>
      <c r="H190" s="5"/>
      <c r="I190" s="2" t="b">
        <v>1</v>
      </c>
      <c r="J190" s="2">
        <v>150</v>
      </c>
      <c r="K190" s="2" t="s">
        <v>1748</v>
      </c>
      <c r="L190" s="2"/>
      <c r="M190" s="2" t="s">
        <v>1975</v>
      </c>
      <c r="N190" s="2" t="s">
        <v>1976</v>
      </c>
      <c r="O190" s="2" t="s">
        <v>319</v>
      </c>
      <c r="T190">
        <f t="shared" si="14"/>
        <v>386444</v>
      </c>
      <c r="U190">
        <f>MATCH(C190, TPlaza[CLAVE], 0)</f>
        <v>52</v>
      </c>
      <c r="V190">
        <f t="shared" si="15"/>
        <v>150</v>
      </c>
      <c r="W190" s="10">
        <f t="shared" si="16"/>
        <v>43071</v>
      </c>
      <c r="X190" s="10">
        <f t="shared" si="17"/>
        <v>43071</v>
      </c>
      <c r="Z190" t="b">
        <f t="shared" si="18"/>
        <v>1</v>
      </c>
      <c r="AA190" t="str">
        <f t="shared" si="19"/>
        <v/>
      </c>
      <c r="AB190" t="str">
        <f t="shared" si="20"/>
        <v>PERMISO ECONOMICO</v>
      </c>
    </row>
    <row r="191" spans="1:28" x14ac:dyDescent="0.25">
      <c r="A191">
        <v>190</v>
      </c>
      <c r="B191" s="2">
        <v>333892</v>
      </c>
      <c r="C191" s="4" t="s">
        <v>21</v>
      </c>
      <c r="D191" s="7">
        <f>MATCH(C191, TPlaza[CLAVE], 0)</f>
        <v>11</v>
      </c>
      <c r="E191" s="7">
        <v>190</v>
      </c>
      <c r="F191" s="5">
        <v>43072</v>
      </c>
      <c r="G191" s="5">
        <v>43072</v>
      </c>
      <c r="H191" s="5"/>
      <c r="I191" s="2" t="b">
        <v>1</v>
      </c>
      <c r="J191" s="2">
        <v>150</v>
      </c>
      <c r="K191" s="2" t="s">
        <v>1748</v>
      </c>
      <c r="L191" s="2"/>
      <c r="M191" s="2" t="s">
        <v>623</v>
      </c>
      <c r="N191" s="2" t="s">
        <v>622</v>
      </c>
      <c r="O191" s="2" t="s">
        <v>312</v>
      </c>
      <c r="T191">
        <f t="shared" si="14"/>
        <v>333892</v>
      </c>
      <c r="U191">
        <f>MATCH(C191, TPlaza[CLAVE], 0)</f>
        <v>11</v>
      </c>
      <c r="V191">
        <f t="shared" si="15"/>
        <v>150</v>
      </c>
      <c r="W191" s="10">
        <f t="shared" si="16"/>
        <v>43072</v>
      </c>
      <c r="X191" s="10">
        <f t="shared" si="17"/>
        <v>43072</v>
      </c>
      <c r="Z191" t="b">
        <f t="shared" si="18"/>
        <v>1</v>
      </c>
      <c r="AA191" t="str">
        <f t="shared" si="19"/>
        <v/>
      </c>
      <c r="AB191" t="str">
        <f t="shared" si="20"/>
        <v>PERMISO ECONOMICO</v>
      </c>
    </row>
    <row r="192" spans="1:28" x14ac:dyDescent="0.25">
      <c r="A192">
        <v>191</v>
      </c>
      <c r="B192" s="2">
        <v>516899</v>
      </c>
      <c r="C192" s="4" t="s">
        <v>135</v>
      </c>
      <c r="D192" s="7">
        <f>MATCH(C192, TPlaza[CLAVE], 0)</f>
        <v>68</v>
      </c>
      <c r="E192" s="7">
        <v>191</v>
      </c>
      <c r="F192" s="5">
        <v>43073</v>
      </c>
      <c r="G192" s="5">
        <v>43097</v>
      </c>
      <c r="H192" s="5"/>
      <c r="I192" s="2" t="b">
        <v>1</v>
      </c>
      <c r="J192" s="2" t="s">
        <v>1736</v>
      </c>
      <c r="K192" s="2" t="s">
        <v>1739</v>
      </c>
      <c r="L192" s="2"/>
      <c r="M192" s="2" t="s">
        <v>625</v>
      </c>
      <c r="N192" s="2" t="s">
        <v>624</v>
      </c>
      <c r="O192" s="2" t="s">
        <v>385</v>
      </c>
      <c r="T192">
        <f t="shared" si="14"/>
        <v>516899</v>
      </c>
      <c r="U192">
        <f>MATCH(C192, TPlaza[CLAVE], 0)</f>
        <v>68</v>
      </c>
      <c r="V192" t="str">
        <f t="shared" si="15"/>
        <v>VAO</v>
      </c>
      <c r="W192" s="10">
        <f t="shared" si="16"/>
        <v>43073</v>
      </c>
      <c r="X192" s="10">
        <f t="shared" si="17"/>
        <v>43097</v>
      </c>
      <c r="Z192" t="b">
        <f t="shared" si="18"/>
        <v>1</v>
      </c>
      <c r="AA192" t="str">
        <f t="shared" si="19"/>
        <v/>
      </c>
      <c r="AB192" t="str">
        <f t="shared" si="20"/>
        <v>VACACIONES</v>
      </c>
    </row>
    <row r="193" spans="1:28" x14ac:dyDescent="0.25">
      <c r="A193">
        <v>192</v>
      </c>
      <c r="B193" s="2">
        <v>517366</v>
      </c>
      <c r="C193" s="4" t="s">
        <v>113</v>
      </c>
      <c r="D193" s="7">
        <f>MATCH(C193, TPlaza[CLAVE], 0)</f>
        <v>57</v>
      </c>
      <c r="E193" s="7">
        <v>192</v>
      </c>
      <c r="F193" s="5">
        <v>43090</v>
      </c>
      <c r="G193" s="5">
        <v>43115</v>
      </c>
      <c r="H193" s="5"/>
      <c r="I193" s="2" t="b">
        <v>1</v>
      </c>
      <c r="J193" s="2" t="s">
        <v>1736</v>
      </c>
      <c r="K193" s="2" t="s">
        <v>1739</v>
      </c>
      <c r="L193" s="2"/>
      <c r="M193" s="2" t="s">
        <v>694</v>
      </c>
      <c r="N193" s="2" t="s">
        <v>693</v>
      </c>
      <c r="O193" s="2" t="s">
        <v>335</v>
      </c>
      <c r="T193">
        <f t="shared" si="14"/>
        <v>517366</v>
      </c>
      <c r="U193">
        <f>MATCH(C193, TPlaza[CLAVE], 0)</f>
        <v>57</v>
      </c>
      <c r="V193" t="str">
        <f t="shared" si="15"/>
        <v>VAO</v>
      </c>
      <c r="W193" s="10">
        <f t="shared" si="16"/>
        <v>43090</v>
      </c>
      <c r="X193" s="10">
        <f t="shared" si="17"/>
        <v>43115</v>
      </c>
      <c r="Z193" t="b">
        <f t="shared" si="18"/>
        <v>1</v>
      </c>
      <c r="AA193" t="str">
        <f t="shared" si="19"/>
        <v/>
      </c>
      <c r="AB193" t="str">
        <f t="shared" si="20"/>
        <v>VACACIONES</v>
      </c>
    </row>
    <row r="194" spans="1:28" x14ac:dyDescent="0.25">
      <c r="A194">
        <v>193</v>
      </c>
      <c r="B194" s="2">
        <v>267971</v>
      </c>
      <c r="C194" s="4" t="s">
        <v>131</v>
      </c>
      <c r="D194" s="7">
        <f>MATCH(C194, TPlaza[CLAVE], 0)</f>
        <v>66</v>
      </c>
      <c r="E194" s="7">
        <v>193</v>
      </c>
      <c r="F194" s="5">
        <v>43073</v>
      </c>
      <c r="G194" s="5">
        <v>43097</v>
      </c>
      <c r="H194" s="5"/>
      <c r="I194" s="2" t="b">
        <v>1</v>
      </c>
      <c r="J194" s="2" t="s">
        <v>1736</v>
      </c>
      <c r="K194" s="2" t="s">
        <v>1739</v>
      </c>
      <c r="L194" s="2"/>
      <c r="M194" s="2" t="s">
        <v>627</v>
      </c>
      <c r="N194" s="2" t="s">
        <v>626</v>
      </c>
      <c r="O194" s="2" t="s">
        <v>398</v>
      </c>
      <c r="T194">
        <f t="shared" si="14"/>
        <v>267971</v>
      </c>
      <c r="U194">
        <f>MATCH(C194, TPlaza[CLAVE], 0)</f>
        <v>66</v>
      </c>
      <c r="V194" t="str">
        <f t="shared" si="15"/>
        <v>VAO</v>
      </c>
      <c r="W194" s="10">
        <f t="shared" si="16"/>
        <v>43073</v>
      </c>
      <c r="X194" s="10">
        <f t="shared" si="17"/>
        <v>43097</v>
      </c>
      <c r="Z194" t="b">
        <f t="shared" si="18"/>
        <v>1</v>
      </c>
      <c r="AA194" t="str">
        <f t="shared" si="19"/>
        <v/>
      </c>
      <c r="AB194" t="str">
        <f t="shared" si="20"/>
        <v>VACACIONES</v>
      </c>
    </row>
    <row r="195" spans="1:28" x14ac:dyDescent="0.25">
      <c r="A195">
        <v>194</v>
      </c>
      <c r="B195" s="2">
        <v>633190</v>
      </c>
      <c r="C195" s="4" t="s">
        <v>19</v>
      </c>
      <c r="D195" s="7">
        <f>MATCH(C195, TPlaza[CLAVE], 0)</f>
        <v>10</v>
      </c>
      <c r="E195" s="7">
        <v>194</v>
      </c>
      <c r="F195" s="5">
        <v>43075</v>
      </c>
      <c r="G195" s="5">
        <v>43078</v>
      </c>
      <c r="H195" s="5"/>
      <c r="I195" s="2" t="b">
        <v>0</v>
      </c>
      <c r="J195" s="2" t="s">
        <v>1749</v>
      </c>
      <c r="K195" s="2" t="s">
        <v>1963</v>
      </c>
      <c r="L195" s="2"/>
      <c r="M195" s="2" t="s">
        <v>1977</v>
      </c>
      <c r="N195" s="2" t="s">
        <v>1978</v>
      </c>
      <c r="O195" s="2" t="s">
        <v>305</v>
      </c>
      <c r="T195">
        <f t="shared" ref="T195:T258" si="21">B195</f>
        <v>633190</v>
      </c>
      <c r="U195">
        <f>MATCH(C195, TPlaza[CLAVE], 0)</f>
        <v>10</v>
      </c>
      <c r="V195" t="str">
        <f t="shared" ref="V195:V258" si="22">J195</f>
        <v>COA</v>
      </c>
      <c r="W195" s="10">
        <f t="shared" ref="W195:W258" si="23">F195</f>
        <v>43075</v>
      </c>
      <c r="X195" s="10">
        <f t="shared" ref="X195:X258" si="24">G195</f>
        <v>43078</v>
      </c>
      <c r="Z195" t="b">
        <f t="shared" ref="Z195:Z258" si="25">I195</f>
        <v>0</v>
      </c>
      <c r="AA195" t="str">
        <f t="shared" ref="AA195:AA258" si="26">IF(L195="", "", L195)</f>
        <v/>
      </c>
      <c r="AB195" t="str">
        <f t="shared" ref="AB195:AB258" si="27">IF(K195="", "", K195)</f>
        <v>A TERMINAL MARITIMA COBOS, TUXPAN</v>
      </c>
    </row>
    <row r="196" spans="1:28" x14ac:dyDescent="0.25">
      <c r="A196">
        <v>195</v>
      </c>
      <c r="B196" s="2">
        <v>502171</v>
      </c>
      <c r="C196" s="4" t="s">
        <v>61</v>
      </c>
      <c r="D196" s="7">
        <f>MATCH(C196, TPlaza[CLAVE], 0)</f>
        <v>31</v>
      </c>
      <c r="E196" s="7">
        <v>195</v>
      </c>
      <c r="F196" s="5">
        <v>43075</v>
      </c>
      <c r="G196" s="5">
        <v>43078</v>
      </c>
      <c r="H196" s="5"/>
      <c r="I196" s="2" t="b">
        <v>0</v>
      </c>
      <c r="J196" s="2" t="s">
        <v>1749</v>
      </c>
      <c r="K196" s="2" t="s">
        <v>1963</v>
      </c>
      <c r="L196" s="2"/>
      <c r="M196" s="2" t="s">
        <v>1979</v>
      </c>
      <c r="N196" s="2" t="s">
        <v>1980</v>
      </c>
      <c r="O196" s="2" t="s">
        <v>339</v>
      </c>
      <c r="T196">
        <f t="shared" si="21"/>
        <v>502171</v>
      </c>
      <c r="U196">
        <f>MATCH(C196, TPlaza[CLAVE], 0)</f>
        <v>31</v>
      </c>
      <c r="V196" t="str">
        <f t="shared" si="22"/>
        <v>COA</v>
      </c>
      <c r="W196" s="10">
        <f t="shared" si="23"/>
        <v>43075</v>
      </c>
      <c r="X196" s="10">
        <f t="shared" si="24"/>
        <v>43078</v>
      </c>
      <c r="Z196" t="b">
        <f t="shared" si="25"/>
        <v>0</v>
      </c>
      <c r="AA196" t="str">
        <f t="shared" si="26"/>
        <v/>
      </c>
      <c r="AB196" t="str">
        <f t="shared" si="27"/>
        <v>A TERMINAL MARITIMA COBOS, TUXPAN</v>
      </c>
    </row>
    <row r="197" spans="1:28" x14ac:dyDescent="0.25">
      <c r="A197">
        <v>196</v>
      </c>
      <c r="B197" s="2">
        <v>490746</v>
      </c>
      <c r="C197" s="4" t="s">
        <v>27</v>
      </c>
      <c r="D197" s="7">
        <f>MATCH(C197, TPlaza[CLAVE], 0)</f>
        <v>14</v>
      </c>
      <c r="E197" s="7">
        <v>196</v>
      </c>
      <c r="F197" s="5">
        <v>43073</v>
      </c>
      <c r="G197" s="5">
        <v>43079</v>
      </c>
      <c r="H197" s="5"/>
      <c r="I197" s="2" t="b">
        <v>0</v>
      </c>
      <c r="J197" s="2" t="s">
        <v>1749</v>
      </c>
      <c r="K197" s="2" t="s">
        <v>1760</v>
      </c>
      <c r="L197" s="2"/>
      <c r="M197" s="2" t="s">
        <v>1981</v>
      </c>
      <c r="N197" s="2" t="s">
        <v>1982</v>
      </c>
      <c r="O197" s="2" t="s">
        <v>350</v>
      </c>
      <c r="T197">
        <f t="shared" si="21"/>
        <v>490746</v>
      </c>
      <c r="U197">
        <f>MATCH(C197, TPlaza[CLAVE], 0)</f>
        <v>14</v>
      </c>
      <c r="V197" t="str">
        <f t="shared" si="22"/>
        <v>COA</v>
      </c>
      <c r="W197" s="10">
        <f t="shared" si="23"/>
        <v>43073</v>
      </c>
      <c r="X197" s="10">
        <f t="shared" si="24"/>
        <v>43079</v>
      </c>
      <c r="Z197" t="b">
        <f t="shared" si="25"/>
        <v>0</v>
      </c>
      <c r="AA197" t="str">
        <f t="shared" si="26"/>
        <v/>
      </c>
      <c r="AB197" t="str">
        <f t="shared" si="27"/>
        <v>A SAN MARTIN TEX., PUEBLA POR MATERIAL QUIMICO</v>
      </c>
    </row>
    <row r="198" spans="1:28" x14ac:dyDescent="0.25">
      <c r="A198">
        <v>197</v>
      </c>
      <c r="B198" s="2">
        <v>574454</v>
      </c>
      <c r="C198" s="4" t="s">
        <v>57</v>
      </c>
      <c r="D198" s="7">
        <f>MATCH(C198, TPlaza[CLAVE], 0)</f>
        <v>29</v>
      </c>
      <c r="E198" s="7">
        <v>197</v>
      </c>
      <c r="F198" s="5">
        <v>43073</v>
      </c>
      <c r="G198" s="5">
        <v>43079</v>
      </c>
      <c r="H198" s="5"/>
      <c r="I198" s="2" t="b">
        <v>0</v>
      </c>
      <c r="J198" s="2" t="s">
        <v>1749</v>
      </c>
      <c r="K198" s="2" t="s">
        <v>1760</v>
      </c>
      <c r="L198" s="2"/>
      <c r="M198" s="2" t="s">
        <v>645</v>
      </c>
      <c r="N198" s="2" t="s">
        <v>644</v>
      </c>
      <c r="O198" s="2" t="s">
        <v>583</v>
      </c>
      <c r="T198">
        <f t="shared" si="21"/>
        <v>574454</v>
      </c>
      <c r="U198">
        <f>MATCH(C198, TPlaza[CLAVE], 0)</f>
        <v>29</v>
      </c>
      <c r="V198" t="str">
        <f t="shared" si="22"/>
        <v>COA</v>
      </c>
      <c r="W198" s="10">
        <f t="shared" si="23"/>
        <v>43073</v>
      </c>
      <c r="X198" s="10">
        <f t="shared" si="24"/>
        <v>43079</v>
      </c>
      <c r="Z198" t="b">
        <f t="shared" si="25"/>
        <v>0</v>
      </c>
      <c r="AA198" t="str">
        <f t="shared" si="26"/>
        <v/>
      </c>
      <c r="AB198" t="str">
        <f t="shared" si="27"/>
        <v>A SAN MARTIN TEX., PUEBLA POR MATERIAL QUIMICO</v>
      </c>
    </row>
    <row r="199" spans="1:28" x14ac:dyDescent="0.25">
      <c r="A199">
        <v>198</v>
      </c>
      <c r="B199" s="2">
        <v>307452</v>
      </c>
      <c r="C199" s="4" t="s">
        <v>35</v>
      </c>
      <c r="D199" s="7">
        <f>MATCH(C199, TPlaza[CLAVE], 0)</f>
        <v>18</v>
      </c>
      <c r="E199" s="7">
        <v>198</v>
      </c>
      <c r="F199" s="5">
        <v>43073</v>
      </c>
      <c r="G199" s="5">
        <v>43079</v>
      </c>
      <c r="H199" s="5"/>
      <c r="I199" s="2" t="b">
        <v>1</v>
      </c>
      <c r="J199" s="2" t="s">
        <v>1749</v>
      </c>
      <c r="K199" s="2" t="s">
        <v>1760</v>
      </c>
      <c r="L199" s="2"/>
      <c r="M199" s="2" t="s">
        <v>633</v>
      </c>
      <c r="N199" s="2" t="s">
        <v>632</v>
      </c>
      <c r="O199" s="2" t="s">
        <v>313</v>
      </c>
      <c r="T199">
        <f t="shared" si="21"/>
        <v>307452</v>
      </c>
      <c r="U199">
        <f>MATCH(C199, TPlaza[CLAVE], 0)</f>
        <v>18</v>
      </c>
      <c r="V199" t="str">
        <f t="shared" si="22"/>
        <v>COA</v>
      </c>
      <c r="W199" s="10">
        <f t="shared" si="23"/>
        <v>43073</v>
      </c>
      <c r="X199" s="10">
        <f t="shared" si="24"/>
        <v>43079</v>
      </c>
      <c r="Z199" t="b">
        <f t="shared" si="25"/>
        <v>1</v>
      </c>
      <c r="AA199" t="str">
        <f t="shared" si="26"/>
        <v/>
      </c>
      <c r="AB199" t="str">
        <f t="shared" si="27"/>
        <v>A SAN MARTIN TEX., PUEBLA POR MATERIAL QUIMICO</v>
      </c>
    </row>
    <row r="200" spans="1:28" x14ac:dyDescent="0.25">
      <c r="A200">
        <v>199</v>
      </c>
      <c r="B200" s="2">
        <v>567997</v>
      </c>
      <c r="C200" s="4" t="s">
        <v>55</v>
      </c>
      <c r="D200" s="7">
        <f>MATCH(C200, TPlaza[CLAVE], 0)</f>
        <v>28</v>
      </c>
      <c r="E200" s="7">
        <v>199</v>
      </c>
      <c r="F200" s="5">
        <v>43073</v>
      </c>
      <c r="G200" s="5">
        <v>43079</v>
      </c>
      <c r="H200" s="5"/>
      <c r="I200" s="2" t="b">
        <v>1</v>
      </c>
      <c r="J200" s="2" t="s">
        <v>1749</v>
      </c>
      <c r="K200" s="2" t="s">
        <v>1760</v>
      </c>
      <c r="L200" s="2"/>
      <c r="M200" s="2" t="s">
        <v>629</v>
      </c>
      <c r="N200" s="2" t="s">
        <v>628</v>
      </c>
      <c r="O200" s="2" t="s">
        <v>342</v>
      </c>
      <c r="T200">
        <f t="shared" si="21"/>
        <v>567997</v>
      </c>
      <c r="U200">
        <f>MATCH(C200, TPlaza[CLAVE], 0)</f>
        <v>28</v>
      </c>
      <c r="V200" t="str">
        <f t="shared" si="22"/>
        <v>COA</v>
      </c>
      <c r="W200" s="10">
        <f t="shared" si="23"/>
        <v>43073</v>
      </c>
      <c r="X200" s="10">
        <f t="shared" si="24"/>
        <v>43079</v>
      </c>
      <c r="Z200" t="b">
        <f t="shared" si="25"/>
        <v>1</v>
      </c>
      <c r="AA200" t="str">
        <f t="shared" si="26"/>
        <v/>
      </c>
      <c r="AB200" t="str">
        <f t="shared" si="27"/>
        <v>A SAN MARTIN TEX., PUEBLA POR MATERIAL QUIMICO</v>
      </c>
    </row>
    <row r="201" spans="1:28" x14ac:dyDescent="0.25">
      <c r="A201">
        <v>200</v>
      </c>
      <c r="B201" s="2">
        <v>426226</v>
      </c>
      <c r="C201" s="4" t="s">
        <v>47</v>
      </c>
      <c r="D201" s="7">
        <f>MATCH(C201, TPlaza[CLAVE], 0)</f>
        <v>24</v>
      </c>
      <c r="E201" s="7">
        <v>200</v>
      </c>
      <c r="F201" s="5">
        <v>43077</v>
      </c>
      <c r="G201" s="5">
        <v>43077</v>
      </c>
      <c r="H201" s="5"/>
      <c r="I201" s="2" t="b">
        <v>1</v>
      </c>
      <c r="J201" s="2">
        <v>150</v>
      </c>
      <c r="K201" s="2" t="s">
        <v>1748</v>
      </c>
      <c r="L201" s="2"/>
      <c r="M201" s="2" t="s">
        <v>631</v>
      </c>
      <c r="N201" s="2" t="s">
        <v>630</v>
      </c>
      <c r="O201" s="2" t="s">
        <v>336</v>
      </c>
      <c r="T201">
        <f t="shared" si="21"/>
        <v>426226</v>
      </c>
      <c r="U201">
        <f>MATCH(C201, TPlaza[CLAVE], 0)</f>
        <v>24</v>
      </c>
      <c r="V201">
        <f t="shared" si="22"/>
        <v>150</v>
      </c>
      <c r="W201" s="10">
        <f t="shared" si="23"/>
        <v>43077</v>
      </c>
      <c r="X201" s="10">
        <f t="shared" si="24"/>
        <v>43077</v>
      </c>
      <c r="Z201" t="b">
        <f t="shared" si="25"/>
        <v>1</v>
      </c>
      <c r="AA201" t="str">
        <f t="shared" si="26"/>
        <v/>
      </c>
      <c r="AB201" t="str">
        <f t="shared" si="27"/>
        <v>PERMISO ECONOMICO</v>
      </c>
    </row>
    <row r="202" spans="1:28" x14ac:dyDescent="0.25">
      <c r="A202">
        <v>201</v>
      </c>
      <c r="B202" s="2">
        <v>321084</v>
      </c>
      <c r="C202" s="4" t="s">
        <v>107</v>
      </c>
      <c r="D202" s="7">
        <f>MATCH(C202, TPlaza[CLAVE], 0)</f>
        <v>54</v>
      </c>
      <c r="E202" s="7">
        <v>201</v>
      </c>
      <c r="F202" s="5">
        <v>43088</v>
      </c>
      <c r="G202" s="5">
        <v>43122</v>
      </c>
      <c r="H202" s="5"/>
      <c r="I202" s="2" t="b">
        <v>1</v>
      </c>
      <c r="J202" s="2" t="s">
        <v>1736</v>
      </c>
      <c r="K202" s="2" t="s">
        <v>1739</v>
      </c>
      <c r="L202" s="2"/>
      <c r="M202" s="2" t="s">
        <v>679</v>
      </c>
      <c r="N202" s="2" t="s">
        <v>678</v>
      </c>
      <c r="O202" s="2" t="s">
        <v>326</v>
      </c>
      <c r="T202">
        <f t="shared" si="21"/>
        <v>321084</v>
      </c>
      <c r="U202">
        <f>MATCH(C202, TPlaza[CLAVE], 0)</f>
        <v>54</v>
      </c>
      <c r="V202" t="str">
        <f t="shared" si="22"/>
        <v>VAO</v>
      </c>
      <c r="W202" s="10">
        <f t="shared" si="23"/>
        <v>43088</v>
      </c>
      <c r="X202" s="10">
        <f t="shared" si="24"/>
        <v>43122</v>
      </c>
      <c r="Z202" t="b">
        <f t="shared" si="25"/>
        <v>1</v>
      </c>
      <c r="AA202" t="str">
        <f t="shared" si="26"/>
        <v/>
      </c>
      <c r="AB202" t="str">
        <f t="shared" si="27"/>
        <v>VACACIONES</v>
      </c>
    </row>
    <row r="203" spans="1:28" x14ac:dyDescent="0.25">
      <c r="A203">
        <v>202</v>
      </c>
      <c r="B203" s="2">
        <v>549473</v>
      </c>
      <c r="C203" s="4" t="s">
        <v>79</v>
      </c>
      <c r="D203" s="7">
        <f>MATCH(C203, TPlaza[CLAVE], 0)</f>
        <v>40</v>
      </c>
      <c r="E203" s="7">
        <v>202</v>
      </c>
      <c r="F203" s="5">
        <v>43090</v>
      </c>
      <c r="G203" s="5">
        <v>43100</v>
      </c>
      <c r="H203" s="5"/>
      <c r="I203" s="2" t="b">
        <v>1</v>
      </c>
      <c r="J203" s="2" t="s">
        <v>1736</v>
      </c>
      <c r="K203" s="2" t="s">
        <v>1739</v>
      </c>
      <c r="L203" s="2"/>
      <c r="M203" s="2" t="s">
        <v>692</v>
      </c>
      <c r="N203" s="2" t="s">
        <v>691</v>
      </c>
      <c r="O203" s="2" t="s">
        <v>328</v>
      </c>
      <c r="T203">
        <f t="shared" si="21"/>
        <v>549473</v>
      </c>
      <c r="U203">
        <f>MATCH(C203, TPlaza[CLAVE], 0)</f>
        <v>40</v>
      </c>
      <c r="V203" t="str">
        <f t="shared" si="22"/>
        <v>VAO</v>
      </c>
      <c r="W203" s="10">
        <f t="shared" si="23"/>
        <v>43090</v>
      </c>
      <c r="X203" s="10">
        <f t="shared" si="24"/>
        <v>43100</v>
      </c>
      <c r="Z203" t="b">
        <f t="shared" si="25"/>
        <v>1</v>
      </c>
      <c r="AA203" t="str">
        <f t="shared" si="26"/>
        <v/>
      </c>
      <c r="AB203" t="str">
        <f t="shared" si="27"/>
        <v>VACACIONES</v>
      </c>
    </row>
    <row r="204" spans="1:28" x14ac:dyDescent="0.25">
      <c r="A204">
        <v>203</v>
      </c>
      <c r="B204" s="2">
        <v>549473</v>
      </c>
      <c r="C204" s="4" t="s">
        <v>79</v>
      </c>
      <c r="D204" s="7">
        <f>MATCH(C204, TPlaza[CLAVE], 0)</f>
        <v>40</v>
      </c>
      <c r="E204" s="7">
        <v>203</v>
      </c>
      <c r="F204" s="5">
        <v>43078</v>
      </c>
      <c r="G204" s="5">
        <v>43078</v>
      </c>
      <c r="H204" s="5"/>
      <c r="I204" s="2" t="b">
        <v>1</v>
      </c>
      <c r="J204" s="2">
        <v>150</v>
      </c>
      <c r="K204" s="2" t="s">
        <v>1748</v>
      </c>
      <c r="L204" s="2"/>
      <c r="M204" s="2" t="s">
        <v>1983</v>
      </c>
      <c r="N204" s="2" t="s">
        <v>1984</v>
      </c>
      <c r="O204" s="2" t="s">
        <v>328</v>
      </c>
      <c r="T204">
        <f t="shared" si="21"/>
        <v>549473</v>
      </c>
      <c r="U204">
        <f>MATCH(C204, TPlaza[CLAVE], 0)</f>
        <v>40</v>
      </c>
      <c r="V204">
        <f t="shared" si="22"/>
        <v>150</v>
      </c>
      <c r="W204" s="10">
        <f t="shared" si="23"/>
        <v>43078</v>
      </c>
      <c r="X204" s="10">
        <f t="shared" si="24"/>
        <v>43078</v>
      </c>
      <c r="Z204" t="b">
        <f t="shared" si="25"/>
        <v>1</v>
      </c>
      <c r="AA204" t="str">
        <f t="shared" si="26"/>
        <v/>
      </c>
      <c r="AB204" t="str">
        <f t="shared" si="27"/>
        <v>PERMISO ECONOMICO</v>
      </c>
    </row>
    <row r="205" spans="1:28" x14ac:dyDescent="0.25">
      <c r="A205">
        <v>204</v>
      </c>
      <c r="B205" s="2">
        <v>502171</v>
      </c>
      <c r="C205" s="4" t="s">
        <v>61</v>
      </c>
      <c r="D205" s="7">
        <f>MATCH(C205, TPlaza[CLAVE], 0)</f>
        <v>31</v>
      </c>
      <c r="E205" s="7">
        <v>204</v>
      </c>
      <c r="F205" s="5">
        <v>43080</v>
      </c>
      <c r="G205" s="5">
        <v>43082</v>
      </c>
      <c r="H205" s="5"/>
      <c r="I205" s="2" t="b">
        <v>1</v>
      </c>
      <c r="J205" s="2" t="s">
        <v>1749</v>
      </c>
      <c r="K205" s="2" t="s">
        <v>1760</v>
      </c>
      <c r="L205" s="2"/>
      <c r="M205" s="2" t="s">
        <v>640</v>
      </c>
      <c r="N205" s="2" t="s">
        <v>639</v>
      </c>
      <c r="O205" s="2" t="s">
        <v>339</v>
      </c>
      <c r="T205">
        <f t="shared" si="21"/>
        <v>502171</v>
      </c>
      <c r="U205">
        <f>MATCH(C205, TPlaza[CLAVE], 0)</f>
        <v>31</v>
      </c>
      <c r="V205" t="str">
        <f t="shared" si="22"/>
        <v>COA</v>
      </c>
      <c r="W205" s="10">
        <f t="shared" si="23"/>
        <v>43080</v>
      </c>
      <c r="X205" s="10">
        <f t="shared" si="24"/>
        <v>43082</v>
      </c>
      <c r="Z205" t="b">
        <f t="shared" si="25"/>
        <v>1</v>
      </c>
      <c r="AA205" t="str">
        <f t="shared" si="26"/>
        <v/>
      </c>
      <c r="AB205" t="str">
        <f t="shared" si="27"/>
        <v>A SAN MARTIN TEX., PUEBLA POR MATERIAL QUIMICO</v>
      </c>
    </row>
    <row r="206" spans="1:28" x14ac:dyDescent="0.25">
      <c r="A206">
        <v>205</v>
      </c>
      <c r="B206" s="2">
        <v>539767</v>
      </c>
      <c r="C206" s="4" t="s">
        <v>89</v>
      </c>
      <c r="D206" s="7">
        <f>MATCH(C206, TPlaza[CLAVE], 0)</f>
        <v>45</v>
      </c>
      <c r="E206" s="7">
        <v>205</v>
      </c>
      <c r="F206" s="5">
        <v>43079</v>
      </c>
      <c r="G206" s="5">
        <v>43080</v>
      </c>
      <c r="H206" s="5"/>
      <c r="I206" s="2" t="b">
        <v>1</v>
      </c>
      <c r="J206" s="2">
        <v>150</v>
      </c>
      <c r="K206" s="2" t="s">
        <v>1748</v>
      </c>
      <c r="L206" s="2"/>
      <c r="M206" s="2" t="s">
        <v>636</v>
      </c>
      <c r="N206" s="2" t="s">
        <v>635</v>
      </c>
      <c r="O206" s="2" t="s">
        <v>341</v>
      </c>
      <c r="T206">
        <f t="shared" si="21"/>
        <v>539767</v>
      </c>
      <c r="U206">
        <f>MATCH(C206, TPlaza[CLAVE], 0)</f>
        <v>45</v>
      </c>
      <c r="V206">
        <f t="shared" si="22"/>
        <v>150</v>
      </c>
      <c r="W206" s="10">
        <f t="shared" si="23"/>
        <v>43079</v>
      </c>
      <c r="X206" s="10">
        <f t="shared" si="24"/>
        <v>43080</v>
      </c>
      <c r="Z206" t="b">
        <f t="shared" si="25"/>
        <v>1</v>
      </c>
      <c r="AA206" t="str">
        <f t="shared" si="26"/>
        <v/>
      </c>
      <c r="AB206" t="str">
        <f t="shared" si="27"/>
        <v>PERMISO ECONOMICO</v>
      </c>
    </row>
    <row r="207" spans="1:28" x14ac:dyDescent="0.25">
      <c r="A207">
        <v>206</v>
      </c>
      <c r="B207" s="2">
        <v>434039</v>
      </c>
      <c r="C207" s="4" t="s">
        <v>9</v>
      </c>
      <c r="D207" s="7">
        <f>MATCH(C207, TPlaza[CLAVE], 0)</f>
        <v>5</v>
      </c>
      <c r="E207" s="7">
        <v>206</v>
      </c>
      <c r="F207" s="5">
        <v>43082</v>
      </c>
      <c r="G207" s="5">
        <v>43082</v>
      </c>
      <c r="H207" s="5"/>
      <c r="I207" s="2" t="b">
        <v>1</v>
      </c>
      <c r="J207" s="2">
        <v>150</v>
      </c>
      <c r="K207" s="2" t="s">
        <v>1748</v>
      </c>
      <c r="L207" s="2"/>
      <c r="M207" s="2" t="s">
        <v>1985</v>
      </c>
      <c r="N207" s="2" t="s">
        <v>1986</v>
      </c>
      <c r="O207" s="2" t="s">
        <v>307</v>
      </c>
      <c r="T207">
        <f t="shared" si="21"/>
        <v>434039</v>
      </c>
      <c r="U207">
        <f>MATCH(C207, TPlaza[CLAVE], 0)</f>
        <v>5</v>
      </c>
      <c r="V207">
        <f t="shared" si="22"/>
        <v>150</v>
      </c>
      <c r="W207" s="10">
        <f t="shared" si="23"/>
        <v>43082</v>
      </c>
      <c r="X207" s="10">
        <f t="shared" si="24"/>
        <v>43082</v>
      </c>
      <c r="Z207" t="b">
        <f t="shared" si="25"/>
        <v>1</v>
      </c>
      <c r="AA207" t="str">
        <f t="shared" si="26"/>
        <v/>
      </c>
      <c r="AB207" t="str">
        <f t="shared" si="27"/>
        <v>PERMISO ECONOMICO</v>
      </c>
    </row>
    <row r="208" spans="1:28" x14ac:dyDescent="0.25">
      <c r="A208">
        <v>207</v>
      </c>
      <c r="B208" s="2">
        <v>860778</v>
      </c>
      <c r="C208" s="4" t="s">
        <v>81</v>
      </c>
      <c r="D208" s="7">
        <f>MATCH(C208, TPlaza[CLAVE], 0)</f>
        <v>41</v>
      </c>
      <c r="E208" s="7">
        <v>207</v>
      </c>
      <c r="F208" s="5">
        <v>43082</v>
      </c>
      <c r="G208" s="5">
        <v>43082</v>
      </c>
      <c r="H208" s="5"/>
      <c r="I208" s="2" t="b">
        <v>1</v>
      </c>
      <c r="J208" s="2">
        <v>150</v>
      </c>
      <c r="K208" s="2" t="s">
        <v>1748</v>
      </c>
      <c r="L208" s="2"/>
      <c r="M208" s="2" t="s">
        <v>1987</v>
      </c>
      <c r="N208" s="2" t="s">
        <v>1988</v>
      </c>
      <c r="O208" s="2" t="s">
        <v>324</v>
      </c>
      <c r="T208">
        <f t="shared" si="21"/>
        <v>860778</v>
      </c>
      <c r="U208">
        <f>MATCH(C208, TPlaza[CLAVE], 0)</f>
        <v>41</v>
      </c>
      <c r="V208">
        <f t="shared" si="22"/>
        <v>150</v>
      </c>
      <c r="W208" s="10">
        <f t="shared" si="23"/>
        <v>43082</v>
      </c>
      <c r="X208" s="10">
        <f t="shared" si="24"/>
        <v>43082</v>
      </c>
      <c r="Z208" t="b">
        <f t="shared" si="25"/>
        <v>1</v>
      </c>
      <c r="AA208" t="str">
        <f t="shared" si="26"/>
        <v/>
      </c>
      <c r="AB208" t="str">
        <f t="shared" si="27"/>
        <v>PERMISO ECONOMICO</v>
      </c>
    </row>
    <row r="209" spans="1:28" x14ac:dyDescent="0.25">
      <c r="A209">
        <v>208</v>
      </c>
      <c r="B209" s="2">
        <v>317017</v>
      </c>
      <c r="C209" s="4" t="s">
        <v>105</v>
      </c>
      <c r="D209" s="7">
        <f>MATCH(C209, TPlaza[CLAVE], 0)</f>
        <v>53</v>
      </c>
      <c r="E209" s="7">
        <v>208</v>
      </c>
      <c r="F209" s="5">
        <v>43083</v>
      </c>
      <c r="G209" s="5">
        <v>43084</v>
      </c>
      <c r="H209" s="5"/>
      <c r="I209" s="2" t="b">
        <v>1</v>
      </c>
      <c r="J209" s="2">
        <v>150</v>
      </c>
      <c r="K209" s="2" t="s">
        <v>1748</v>
      </c>
      <c r="L209" s="2"/>
      <c r="M209" s="2" t="s">
        <v>655</v>
      </c>
      <c r="N209" s="2" t="s">
        <v>654</v>
      </c>
      <c r="O209" s="2" t="s">
        <v>332</v>
      </c>
      <c r="T209">
        <f t="shared" si="21"/>
        <v>317017</v>
      </c>
      <c r="U209">
        <f>MATCH(C209, TPlaza[CLAVE], 0)</f>
        <v>53</v>
      </c>
      <c r="V209">
        <f t="shared" si="22"/>
        <v>150</v>
      </c>
      <c r="W209" s="10">
        <f t="shared" si="23"/>
        <v>43083</v>
      </c>
      <c r="X209" s="10">
        <f t="shared" si="24"/>
        <v>43084</v>
      </c>
      <c r="Z209" t="b">
        <f t="shared" si="25"/>
        <v>1</v>
      </c>
      <c r="AA209" t="str">
        <f t="shared" si="26"/>
        <v/>
      </c>
      <c r="AB209" t="str">
        <f t="shared" si="27"/>
        <v>PERMISO ECONOMICO</v>
      </c>
    </row>
    <row r="210" spans="1:28" x14ac:dyDescent="0.25">
      <c r="A210">
        <v>209</v>
      </c>
      <c r="B210" s="2">
        <v>307452</v>
      </c>
      <c r="C210" s="4" t="s">
        <v>35</v>
      </c>
      <c r="D210" s="7">
        <f>MATCH(C210, TPlaza[CLAVE], 0)</f>
        <v>18</v>
      </c>
      <c r="E210" s="7">
        <v>209</v>
      </c>
      <c r="F210" s="5">
        <v>43080</v>
      </c>
      <c r="G210" s="5">
        <v>43086</v>
      </c>
      <c r="H210" s="5"/>
      <c r="I210" s="2" t="b">
        <v>1</v>
      </c>
      <c r="J210" s="2" t="s">
        <v>1749</v>
      </c>
      <c r="K210" s="2" t="s">
        <v>1989</v>
      </c>
      <c r="L210" s="2"/>
      <c r="M210" s="2" t="s">
        <v>642</v>
      </c>
      <c r="N210" s="2" t="s">
        <v>641</v>
      </c>
      <c r="O210" s="2" t="s">
        <v>313</v>
      </c>
      <c r="T210">
        <f t="shared" si="21"/>
        <v>307452</v>
      </c>
      <c r="U210">
        <f>MATCH(C210, TPlaza[CLAVE], 0)</f>
        <v>18</v>
      </c>
      <c r="V210" t="str">
        <f t="shared" si="22"/>
        <v>COA</v>
      </c>
      <c r="W210" s="10">
        <f t="shared" si="23"/>
        <v>43080</v>
      </c>
      <c r="X210" s="10">
        <f t="shared" si="24"/>
        <v>43086</v>
      </c>
      <c r="Z210" t="b">
        <f t="shared" si="25"/>
        <v>1</v>
      </c>
      <c r="AA210" t="str">
        <f t="shared" si="26"/>
        <v/>
      </c>
      <c r="AB210" t="str">
        <f t="shared" si="27"/>
        <v>COMSIONADO A SAN MARTIN TEX</v>
      </c>
    </row>
    <row r="211" spans="1:28" x14ac:dyDescent="0.25">
      <c r="A211">
        <v>210</v>
      </c>
      <c r="B211" s="2">
        <v>567997</v>
      </c>
      <c r="C211" s="4" t="s">
        <v>55</v>
      </c>
      <c r="D211" s="7">
        <f>MATCH(C211, TPlaza[CLAVE], 0)</f>
        <v>28</v>
      </c>
      <c r="E211" s="7">
        <v>210</v>
      </c>
      <c r="F211" s="5">
        <v>43085</v>
      </c>
      <c r="G211" s="5">
        <v>43110</v>
      </c>
      <c r="H211" s="5"/>
      <c r="I211" s="2" t="b">
        <v>1</v>
      </c>
      <c r="J211" s="2" t="s">
        <v>1736</v>
      </c>
      <c r="K211" s="2" t="s">
        <v>1739</v>
      </c>
      <c r="L211" s="2"/>
      <c r="M211" s="2" t="s">
        <v>711</v>
      </c>
      <c r="N211" s="2" t="s">
        <v>710</v>
      </c>
      <c r="O211" s="2" t="s">
        <v>342</v>
      </c>
      <c r="T211">
        <f t="shared" si="21"/>
        <v>567997</v>
      </c>
      <c r="U211">
        <f>MATCH(C211, TPlaza[CLAVE], 0)</f>
        <v>28</v>
      </c>
      <c r="V211" t="str">
        <f t="shared" si="22"/>
        <v>VAO</v>
      </c>
      <c r="W211" s="10">
        <f t="shared" si="23"/>
        <v>43085</v>
      </c>
      <c r="X211" s="10">
        <f t="shared" si="24"/>
        <v>43110</v>
      </c>
      <c r="Z211" t="b">
        <f t="shared" si="25"/>
        <v>1</v>
      </c>
      <c r="AA211" t="str">
        <f t="shared" si="26"/>
        <v/>
      </c>
      <c r="AB211" t="str">
        <f t="shared" si="27"/>
        <v>VACACIONES</v>
      </c>
    </row>
    <row r="212" spans="1:28" x14ac:dyDescent="0.25">
      <c r="A212">
        <v>211</v>
      </c>
      <c r="B212" s="2">
        <v>317017</v>
      </c>
      <c r="C212" s="4" t="s">
        <v>105</v>
      </c>
      <c r="D212" s="7">
        <f>MATCH(C212, TPlaza[CLAVE], 0)</f>
        <v>53</v>
      </c>
      <c r="E212" s="7">
        <v>211</v>
      </c>
      <c r="F212" s="5">
        <v>43086</v>
      </c>
      <c r="G212" s="5">
        <v>43100</v>
      </c>
      <c r="H212" s="5"/>
      <c r="I212" s="2" t="b">
        <v>1</v>
      </c>
      <c r="J212" s="2" t="s">
        <v>1736</v>
      </c>
      <c r="K212" s="2" t="s">
        <v>1990</v>
      </c>
      <c r="L212" s="2"/>
      <c r="M212" s="2" t="s">
        <v>663</v>
      </c>
      <c r="N212" s="2" t="s">
        <v>662</v>
      </c>
      <c r="O212" s="2" t="s">
        <v>332</v>
      </c>
      <c r="T212">
        <f t="shared" si="21"/>
        <v>317017</v>
      </c>
      <c r="U212">
        <f>MATCH(C212, TPlaza[CLAVE], 0)</f>
        <v>53</v>
      </c>
      <c r="V212" t="str">
        <f t="shared" si="22"/>
        <v>VAO</v>
      </c>
      <c r="W212" s="10">
        <f t="shared" si="23"/>
        <v>43086</v>
      </c>
      <c r="X212" s="10">
        <f t="shared" si="24"/>
        <v>43100</v>
      </c>
      <c r="Z212" t="b">
        <f t="shared" si="25"/>
        <v>1</v>
      </c>
      <c r="AA212" t="str">
        <f t="shared" si="26"/>
        <v/>
      </c>
      <c r="AB212" t="str">
        <f t="shared" si="27"/>
        <v>VACACIONES 1</v>
      </c>
    </row>
    <row r="213" spans="1:28" x14ac:dyDescent="0.25">
      <c r="A213">
        <v>212</v>
      </c>
      <c r="B213" s="2">
        <v>502171</v>
      </c>
      <c r="C213" s="4" t="s">
        <v>47</v>
      </c>
      <c r="D213" s="7">
        <f>MATCH(C213, TPlaza[CLAVE], 0)</f>
        <v>24</v>
      </c>
      <c r="E213" s="7">
        <v>212</v>
      </c>
      <c r="F213" s="5">
        <v>43083</v>
      </c>
      <c r="G213" s="5">
        <v>43086</v>
      </c>
      <c r="H213" s="5"/>
      <c r="I213" s="2" t="b">
        <v>1</v>
      </c>
      <c r="J213" s="2" t="s">
        <v>1749</v>
      </c>
      <c r="K213" s="2" t="s">
        <v>1760</v>
      </c>
      <c r="L213" s="2"/>
      <c r="M213" s="2" t="s">
        <v>648</v>
      </c>
      <c r="N213" s="2" t="s">
        <v>647</v>
      </c>
      <c r="O213" s="2" t="s">
        <v>339</v>
      </c>
      <c r="T213">
        <f t="shared" si="21"/>
        <v>502171</v>
      </c>
      <c r="U213">
        <f>MATCH(C213, TPlaza[CLAVE], 0)</f>
        <v>24</v>
      </c>
      <c r="V213" t="str">
        <f t="shared" si="22"/>
        <v>COA</v>
      </c>
      <c r="W213" s="10">
        <f t="shared" si="23"/>
        <v>43083</v>
      </c>
      <c r="X213" s="10">
        <f t="shared" si="24"/>
        <v>43086</v>
      </c>
      <c r="Z213" t="b">
        <f t="shared" si="25"/>
        <v>1</v>
      </c>
      <c r="AA213" t="str">
        <f t="shared" si="26"/>
        <v/>
      </c>
      <c r="AB213" t="str">
        <f t="shared" si="27"/>
        <v>A SAN MARTIN TEX., PUEBLA POR MATERIAL QUIMICO</v>
      </c>
    </row>
    <row r="214" spans="1:28" x14ac:dyDescent="0.25">
      <c r="A214">
        <v>213</v>
      </c>
      <c r="B214" s="2">
        <v>574454</v>
      </c>
      <c r="C214" s="4" t="s">
        <v>57</v>
      </c>
      <c r="D214" s="7">
        <f>MATCH(C214, TPlaza[CLAVE], 0)</f>
        <v>29</v>
      </c>
      <c r="E214" s="7">
        <v>213</v>
      </c>
      <c r="F214" s="5">
        <v>43080</v>
      </c>
      <c r="G214" s="5">
        <v>43086</v>
      </c>
      <c r="H214" s="5"/>
      <c r="I214" s="2" t="b">
        <v>1</v>
      </c>
      <c r="J214" s="2" t="s">
        <v>1749</v>
      </c>
      <c r="K214" s="2" t="s">
        <v>1760</v>
      </c>
      <c r="L214" s="2"/>
      <c r="M214" s="2" t="s">
        <v>650</v>
      </c>
      <c r="N214" s="2" t="s">
        <v>649</v>
      </c>
      <c r="O214" s="2" t="s">
        <v>583</v>
      </c>
      <c r="T214">
        <f t="shared" si="21"/>
        <v>574454</v>
      </c>
      <c r="U214">
        <f>MATCH(C214, TPlaza[CLAVE], 0)</f>
        <v>29</v>
      </c>
      <c r="V214" t="str">
        <f t="shared" si="22"/>
        <v>COA</v>
      </c>
      <c r="W214" s="10">
        <f t="shared" si="23"/>
        <v>43080</v>
      </c>
      <c r="X214" s="10">
        <f t="shared" si="24"/>
        <v>43086</v>
      </c>
      <c r="Z214" t="b">
        <f t="shared" si="25"/>
        <v>1</v>
      </c>
      <c r="AA214" t="str">
        <f t="shared" si="26"/>
        <v/>
      </c>
      <c r="AB214" t="str">
        <f t="shared" si="27"/>
        <v>A SAN MARTIN TEX., PUEBLA POR MATERIAL QUIMICO</v>
      </c>
    </row>
    <row r="215" spans="1:28" x14ac:dyDescent="0.25">
      <c r="A215">
        <v>214</v>
      </c>
      <c r="B215" s="2">
        <v>426226</v>
      </c>
      <c r="C215" s="4" t="s">
        <v>47</v>
      </c>
      <c r="D215" s="7">
        <f>MATCH(C215, TPlaza[CLAVE], 0)</f>
        <v>24</v>
      </c>
      <c r="E215" s="7">
        <v>214</v>
      </c>
      <c r="F215" s="5">
        <v>43080</v>
      </c>
      <c r="G215" s="5">
        <v>43115</v>
      </c>
      <c r="H215" s="5"/>
      <c r="I215" s="2" t="b">
        <v>1</v>
      </c>
      <c r="J215" s="2" t="s">
        <v>1736</v>
      </c>
      <c r="K215" s="2" t="s">
        <v>1739</v>
      </c>
      <c r="L215" s="2"/>
      <c r="M215" s="2" t="s">
        <v>653</v>
      </c>
      <c r="N215" s="2" t="s">
        <v>652</v>
      </c>
      <c r="O215" s="2" t="s">
        <v>336</v>
      </c>
      <c r="T215">
        <f t="shared" si="21"/>
        <v>426226</v>
      </c>
      <c r="U215">
        <f>MATCH(C215, TPlaza[CLAVE], 0)</f>
        <v>24</v>
      </c>
      <c r="V215" t="str">
        <f t="shared" si="22"/>
        <v>VAO</v>
      </c>
      <c r="W215" s="10">
        <f t="shared" si="23"/>
        <v>43080</v>
      </c>
      <c r="X215" s="10">
        <f t="shared" si="24"/>
        <v>43115</v>
      </c>
      <c r="Z215" t="b">
        <f t="shared" si="25"/>
        <v>1</v>
      </c>
      <c r="AA215" t="str">
        <f t="shared" si="26"/>
        <v/>
      </c>
      <c r="AB215" t="str">
        <f t="shared" si="27"/>
        <v>VACACIONES</v>
      </c>
    </row>
    <row r="216" spans="1:28" x14ac:dyDescent="0.25">
      <c r="A216">
        <v>215</v>
      </c>
      <c r="B216" s="2">
        <v>419041</v>
      </c>
      <c r="C216" s="4" t="s">
        <v>11</v>
      </c>
      <c r="D216" s="7">
        <f>MATCH(C216, TPlaza[CLAVE], 0)</f>
        <v>6</v>
      </c>
      <c r="E216" s="7">
        <v>215</v>
      </c>
      <c r="F216" s="5">
        <v>43083</v>
      </c>
      <c r="G216" s="5">
        <v>43083</v>
      </c>
      <c r="H216" s="5"/>
      <c r="I216" s="2"/>
      <c r="J216" s="2">
        <v>150</v>
      </c>
      <c r="K216" s="2" t="s">
        <v>1748</v>
      </c>
      <c r="L216" s="2"/>
      <c r="M216" s="2" t="s">
        <v>1991</v>
      </c>
      <c r="N216" s="2" t="s">
        <v>1992</v>
      </c>
      <c r="O216" s="2" t="s">
        <v>308</v>
      </c>
      <c r="T216">
        <f t="shared" si="21"/>
        <v>419041</v>
      </c>
      <c r="U216">
        <f>MATCH(C216, TPlaza[CLAVE], 0)</f>
        <v>6</v>
      </c>
      <c r="V216">
        <f t="shared" si="22"/>
        <v>150</v>
      </c>
      <c r="W216" s="10">
        <f t="shared" si="23"/>
        <v>43083</v>
      </c>
      <c r="X216" s="10">
        <f t="shared" si="24"/>
        <v>43083</v>
      </c>
      <c r="Z216">
        <f t="shared" si="25"/>
        <v>0</v>
      </c>
      <c r="AA216" t="str">
        <f t="shared" si="26"/>
        <v/>
      </c>
      <c r="AB216" t="str">
        <f t="shared" si="27"/>
        <v>PERMISO ECONOMICO</v>
      </c>
    </row>
    <row r="217" spans="1:28" x14ac:dyDescent="0.25">
      <c r="A217">
        <v>216</v>
      </c>
      <c r="B217" s="2">
        <v>566818</v>
      </c>
      <c r="C217" s="4" t="s">
        <v>39</v>
      </c>
      <c r="D217" s="7">
        <f>MATCH(C217, TPlaza[CLAVE], 0)</f>
        <v>20</v>
      </c>
      <c r="E217" s="7">
        <v>216</v>
      </c>
      <c r="F217" s="5">
        <v>43080</v>
      </c>
      <c r="G217" s="5">
        <v>43100</v>
      </c>
      <c r="H217" s="5"/>
      <c r="I217" s="2" t="b">
        <v>1</v>
      </c>
      <c r="J217" s="2" t="s">
        <v>1736</v>
      </c>
      <c r="K217" s="2" t="s">
        <v>1993</v>
      </c>
      <c r="L217" s="2"/>
      <c r="M217" s="2" t="s">
        <v>657</v>
      </c>
      <c r="N217" s="2" t="s">
        <v>656</v>
      </c>
      <c r="O217" s="2" t="s">
        <v>357</v>
      </c>
      <c r="T217">
        <f t="shared" si="21"/>
        <v>566818</v>
      </c>
      <c r="U217">
        <f>MATCH(C217, TPlaza[CLAVE], 0)</f>
        <v>20</v>
      </c>
      <c r="V217" t="str">
        <f t="shared" si="22"/>
        <v>VAO</v>
      </c>
      <c r="W217" s="10">
        <f t="shared" si="23"/>
        <v>43080</v>
      </c>
      <c r="X217" s="10">
        <f t="shared" si="24"/>
        <v>43100</v>
      </c>
      <c r="Z217" t="b">
        <f t="shared" si="25"/>
        <v>1</v>
      </c>
      <c r="AA217" t="str">
        <f t="shared" si="26"/>
        <v/>
      </c>
      <c r="AB217" t="str">
        <f t="shared" si="27"/>
        <v>VACACIONES hasta el 5/01/2018</v>
      </c>
    </row>
    <row r="218" spans="1:28" x14ac:dyDescent="0.25">
      <c r="A218">
        <v>217</v>
      </c>
      <c r="B218" s="2">
        <v>153562</v>
      </c>
      <c r="C218" s="4" t="s">
        <v>79</v>
      </c>
      <c r="D218" s="7">
        <f>MATCH(C218, TPlaza[CLAVE], 0)</f>
        <v>40</v>
      </c>
      <c r="E218" s="7">
        <v>217</v>
      </c>
      <c r="F218" s="5">
        <v>43085</v>
      </c>
      <c r="G218" s="5">
        <v>43085</v>
      </c>
      <c r="H218" s="5"/>
      <c r="I218" s="2" t="b">
        <v>1</v>
      </c>
      <c r="J218" s="2">
        <v>150</v>
      </c>
      <c r="K218" s="2" t="s">
        <v>1994</v>
      </c>
      <c r="L218" s="2"/>
      <c r="M218" s="2" t="s">
        <v>1995</v>
      </c>
      <c r="N218" s="2" t="s">
        <v>1996</v>
      </c>
      <c r="O218" s="2" t="s">
        <v>1997</v>
      </c>
      <c r="T218">
        <f t="shared" si="21"/>
        <v>153562</v>
      </c>
      <c r="U218">
        <f>MATCH(C218, TPlaza[CLAVE], 0)</f>
        <v>40</v>
      </c>
      <c r="V218">
        <f t="shared" si="22"/>
        <v>150</v>
      </c>
      <c r="W218" s="10">
        <f t="shared" si="23"/>
        <v>43085</v>
      </c>
      <c r="X218" s="10">
        <f t="shared" si="24"/>
        <v>43085</v>
      </c>
      <c r="Z218" t="b">
        <f t="shared" si="25"/>
        <v>1</v>
      </c>
      <c r="AA218" t="str">
        <f t="shared" si="26"/>
        <v/>
      </c>
      <c r="AB218" t="str">
        <f t="shared" si="27"/>
        <v xml:space="preserve">PERMISO </v>
      </c>
    </row>
    <row r="219" spans="1:28" x14ac:dyDescent="0.25">
      <c r="A219">
        <v>218</v>
      </c>
      <c r="B219" s="2">
        <v>313919</v>
      </c>
      <c r="C219" s="4" t="s">
        <v>83</v>
      </c>
      <c r="D219" s="7">
        <f>MATCH(C219, TPlaza[CLAVE], 0)</f>
        <v>42</v>
      </c>
      <c r="E219" s="7">
        <v>218</v>
      </c>
      <c r="F219" s="5">
        <v>43085</v>
      </c>
      <c r="G219" s="5">
        <v>43086</v>
      </c>
      <c r="H219" s="5"/>
      <c r="I219" s="2" t="b">
        <v>1</v>
      </c>
      <c r="J219" s="2">
        <v>150</v>
      </c>
      <c r="K219" s="2" t="s">
        <v>1748</v>
      </c>
      <c r="L219" s="2"/>
      <c r="M219" s="2" t="s">
        <v>665</v>
      </c>
      <c r="N219" s="2" t="s">
        <v>664</v>
      </c>
      <c r="O219" s="2" t="s">
        <v>317</v>
      </c>
      <c r="T219">
        <f t="shared" si="21"/>
        <v>313919</v>
      </c>
      <c r="U219">
        <f>MATCH(C219, TPlaza[CLAVE], 0)</f>
        <v>42</v>
      </c>
      <c r="V219">
        <f t="shared" si="22"/>
        <v>150</v>
      </c>
      <c r="W219" s="10">
        <f t="shared" si="23"/>
        <v>43085</v>
      </c>
      <c r="X219" s="10">
        <f t="shared" si="24"/>
        <v>43086</v>
      </c>
      <c r="Z219" t="b">
        <f t="shared" si="25"/>
        <v>1</v>
      </c>
      <c r="AA219" t="str">
        <f t="shared" si="26"/>
        <v/>
      </c>
      <c r="AB219" t="str">
        <f t="shared" si="27"/>
        <v>PERMISO ECONOMICO</v>
      </c>
    </row>
    <row r="220" spans="1:28" x14ac:dyDescent="0.25">
      <c r="A220">
        <v>219</v>
      </c>
      <c r="B220" s="2">
        <v>490746</v>
      </c>
      <c r="C220" s="4" t="s">
        <v>27</v>
      </c>
      <c r="D220" s="7">
        <f>MATCH(C220, TPlaza[CLAVE], 0)</f>
        <v>14</v>
      </c>
      <c r="E220" s="7">
        <v>219</v>
      </c>
      <c r="F220" s="5">
        <v>43087</v>
      </c>
      <c r="G220" s="5">
        <v>43093</v>
      </c>
      <c r="H220" s="5"/>
      <c r="I220" s="2" t="b">
        <v>0</v>
      </c>
      <c r="J220" s="2" t="s">
        <v>1749</v>
      </c>
      <c r="K220" s="2" t="s">
        <v>1760</v>
      </c>
      <c r="L220" s="2"/>
      <c r="M220" s="2" t="s">
        <v>1998</v>
      </c>
      <c r="N220" s="2" t="s">
        <v>1999</v>
      </c>
      <c r="O220" s="2" t="s">
        <v>350</v>
      </c>
      <c r="T220">
        <f t="shared" si="21"/>
        <v>490746</v>
      </c>
      <c r="U220">
        <f>MATCH(C220, TPlaza[CLAVE], 0)</f>
        <v>14</v>
      </c>
      <c r="V220" t="str">
        <f t="shared" si="22"/>
        <v>COA</v>
      </c>
      <c r="W220" s="10">
        <f t="shared" si="23"/>
        <v>43087</v>
      </c>
      <c r="X220" s="10">
        <f t="shared" si="24"/>
        <v>43093</v>
      </c>
      <c r="Z220" t="b">
        <f t="shared" si="25"/>
        <v>0</v>
      </c>
      <c r="AA220" t="str">
        <f t="shared" si="26"/>
        <v/>
      </c>
      <c r="AB220" t="str">
        <f t="shared" si="27"/>
        <v>A SAN MARTIN TEX., PUEBLA POR MATERIAL QUIMICO</v>
      </c>
    </row>
    <row r="221" spans="1:28" x14ac:dyDescent="0.25">
      <c r="A221">
        <v>220</v>
      </c>
      <c r="B221" s="2">
        <v>502171</v>
      </c>
      <c r="C221" s="4" t="s">
        <v>47</v>
      </c>
      <c r="D221" s="7">
        <f>MATCH(C221, TPlaza[CLAVE], 0)</f>
        <v>24</v>
      </c>
      <c r="E221" s="7">
        <v>220</v>
      </c>
      <c r="F221" s="5">
        <v>43087</v>
      </c>
      <c r="G221" s="5">
        <v>43093</v>
      </c>
      <c r="H221" s="5"/>
      <c r="I221" s="2" t="b">
        <v>1</v>
      </c>
      <c r="J221" s="2" t="s">
        <v>1749</v>
      </c>
      <c r="K221" s="2" t="s">
        <v>1760</v>
      </c>
      <c r="L221" s="2"/>
      <c r="M221" s="2" t="s">
        <v>688</v>
      </c>
      <c r="N221" s="2" t="s">
        <v>687</v>
      </c>
      <c r="O221" s="2" t="s">
        <v>339</v>
      </c>
      <c r="T221">
        <f t="shared" si="21"/>
        <v>502171</v>
      </c>
      <c r="U221">
        <f>MATCH(C221, TPlaza[CLAVE], 0)</f>
        <v>24</v>
      </c>
      <c r="V221" t="str">
        <f t="shared" si="22"/>
        <v>COA</v>
      </c>
      <c r="W221" s="10">
        <f t="shared" si="23"/>
        <v>43087</v>
      </c>
      <c r="X221" s="10">
        <f t="shared" si="24"/>
        <v>43093</v>
      </c>
      <c r="Z221" t="b">
        <f t="shared" si="25"/>
        <v>1</v>
      </c>
      <c r="AA221" t="str">
        <f t="shared" si="26"/>
        <v/>
      </c>
      <c r="AB221" t="str">
        <f t="shared" si="27"/>
        <v>A SAN MARTIN TEX., PUEBLA POR MATERIAL QUIMICO</v>
      </c>
    </row>
    <row r="222" spans="1:28" x14ac:dyDescent="0.25">
      <c r="A222">
        <v>221</v>
      </c>
      <c r="B222" s="2">
        <v>307452</v>
      </c>
      <c r="C222" s="4" t="s">
        <v>35</v>
      </c>
      <c r="D222" s="7">
        <f>MATCH(C222, TPlaza[CLAVE], 0)</f>
        <v>18</v>
      </c>
      <c r="E222" s="7">
        <v>221</v>
      </c>
      <c r="F222" s="5">
        <v>43087</v>
      </c>
      <c r="G222" s="5">
        <v>43093</v>
      </c>
      <c r="H222" s="5"/>
      <c r="I222" s="2" t="b">
        <v>1</v>
      </c>
      <c r="J222" s="2" t="s">
        <v>1749</v>
      </c>
      <c r="K222" s="2" t="s">
        <v>1760</v>
      </c>
      <c r="L222" s="2"/>
      <c r="M222" s="2" t="s">
        <v>667</v>
      </c>
      <c r="N222" s="2" t="s">
        <v>666</v>
      </c>
      <c r="O222" s="2" t="s">
        <v>313</v>
      </c>
      <c r="T222">
        <f t="shared" si="21"/>
        <v>307452</v>
      </c>
      <c r="U222">
        <f>MATCH(C222, TPlaza[CLAVE], 0)</f>
        <v>18</v>
      </c>
      <c r="V222" t="str">
        <f t="shared" si="22"/>
        <v>COA</v>
      </c>
      <c r="W222" s="10">
        <f t="shared" si="23"/>
        <v>43087</v>
      </c>
      <c r="X222" s="10">
        <f t="shared" si="24"/>
        <v>43093</v>
      </c>
      <c r="Z222" t="b">
        <f t="shared" si="25"/>
        <v>1</v>
      </c>
      <c r="AA222" t="str">
        <f t="shared" si="26"/>
        <v/>
      </c>
      <c r="AB222" t="str">
        <f t="shared" si="27"/>
        <v>A SAN MARTIN TEX., PUEBLA POR MATERIAL QUIMICO</v>
      </c>
    </row>
    <row r="223" spans="1:28" x14ac:dyDescent="0.25">
      <c r="A223">
        <v>222</v>
      </c>
      <c r="B223" s="2">
        <v>574454</v>
      </c>
      <c r="C223" s="4" t="s">
        <v>57</v>
      </c>
      <c r="D223" s="7">
        <f>MATCH(C223, TPlaza[CLAVE], 0)</f>
        <v>29</v>
      </c>
      <c r="E223" s="7">
        <v>222</v>
      </c>
      <c r="F223" s="5">
        <v>43087</v>
      </c>
      <c r="G223" s="5">
        <v>43093</v>
      </c>
      <c r="H223" s="5"/>
      <c r="I223" s="2" t="b">
        <v>1</v>
      </c>
      <c r="J223" s="2" t="s">
        <v>1749</v>
      </c>
      <c r="K223" s="2" t="s">
        <v>1760</v>
      </c>
      <c r="L223" s="2"/>
      <c r="M223" s="2" t="s">
        <v>673</v>
      </c>
      <c r="N223" s="2" t="s">
        <v>672</v>
      </c>
      <c r="O223" s="2" t="s">
        <v>583</v>
      </c>
      <c r="T223">
        <f t="shared" si="21"/>
        <v>574454</v>
      </c>
      <c r="U223">
        <f>MATCH(C223, TPlaza[CLAVE], 0)</f>
        <v>29</v>
      </c>
      <c r="V223" t="str">
        <f t="shared" si="22"/>
        <v>COA</v>
      </c>
      <c r="W223" s="10">
        <f t="shared" si="23"/>
        <v>43087</v>
      </c>
      <c r="X223" s="10">
        <f t="shared" si="24"/>
        <v>43093</v>
      </c>
      <c r="Z223" t="b">
        <f t="shared" si="25"/>
        <v>1</v>
      </c>
      <c r="AA223" t="str">
        <f t="shared" si="26"/>
        <v/>
      </c>
      <c r="AB223" t="str">
        <f t="shared" si="27"/>
        <v>A SAN MARTIN TEX., PUEBLA POR MATERIAL QUIMICO</v>
      </c>
    </row>
    <row r="224" spans="1:28" x14ac:dyDescent="0.25">
      <c r="A224">
        <v>223</v>
      </c>
      <c r="B224" s="2">
        <v>333892</v>
      </c>
      <c r="C224" s="4" t="s">
        <v>21</v>
      </c>
      <c r="D224" s="7">
        <f>MATCH(C224, TPlaza[CLAVE], 0)</f>
        <v>11</v>
      </c>
      <c r="E224" s="7">
        <v>223</v>
      </c>
      <c r="F224" s="5">
        <v>43087</v>
      </c>
      <c r="G224" s="5">
        <v>43087</v>
      </c>
      <c r="H224" s="5"/>
      <c r="I224" s="2" t="b">
        <v>1</v>
      </c>
      <c r="J224" s="2">
        <v>150</v>
      </c>
      <c r="K224" s="2" t="s">
        <v>1748</v>
      </c>
      <c r="L224" s="2"/>
      <c r="M224" s="2" t="s">
        <v>670</v>
      </c>
      <c r="N224" s="2" t="s">
        <v>669</v>
      </c>
      <c r="O224" s="2" t="s">
        <v>312</v>
      </c>
      <c r="T224">
        <f t="shared" si="21"/>
        <v>333892</v>
      </c>
      <c r="U224">
        <f>MATCH(C224, TPlaza[CLAVE], 0)</f>
        <v>11</v>
      </c>
      <c r="V224">
        <f t="shared" si="22"/>
        <v>150</v>
      </c>
      <c r="W224" s="10">
        <f t="shared" si="23"/>
        <v>43087</v>
      </c>
      <c r="X224" s="10">
        <f t="shared" si="24"/>
        <v>43087</v>
      </c>
      <c r="Z224" t="b">
        <f t="shared" si="25"/>
        <v>1</v>
      </c>
      <c r="AA224" t="str">
        <f t="shared" si="26"/>
        <v/>
      </c>
      <c r="AB224" t="str">
        <f t="shared" si="27"/>
        <v>PERMISO ECONOMICO</v>
      </c>
    </row>
    <row r="225" spans="1:28" x14ac:dyDescent="0.25">
      <c r="A225">
        <v>224</v>
      </c>
      <c r="B225" s="2">
        <v>313919</v>
      </c>
      <c r="C225" s="4" t="s">
        <v>83</v>
      </c>
      <c r="D225" s="7">
        <f>MATCH(C225, TPlaza[CLAVE], 0)</f>
        <v>42</v>
      </c>
      <c r="E225" s="7">
        <v>224</v>
      </c>
      <c r="F225" s="5">
        <v>43089</v>
      </c>
      <c r="G225" s="5">
        <v>43125</v>
      </c>
      <c r="H225" s="5"/>
      <c r="I225" s="2" t="b">
        <v>1</v>
      </c>
      <c r="J225" s="2" t="s">
        <v>1736</v>
      </c>
      <c r="K225" s="2" t="s">
        <v>1739</v>
      </c>
      <c r="L225" s="2"/>
      <c r="M225" s="2" t="s">
        <v>690</v>
      </c>
      <c r="N225" s="2" t="s">
        <v>689</v>
      </c>
      <c r="O225" s="2" t="s">
        <v>317</v>
      </c>
      <c r="T225">
        <f t="shared" si="21"/>
        <v>313919</v>
      </c>
      <c r="U225">
        <f>MATCH(C225, TPlaza[CLAVE], 0)</f>
        <v>42</v>
      </c>
      <c r="V225" t="str">
        <f t="shared" si="22"/>
        <v>VAO</v>
      </c>
      <c r="W225" s="10">
        <f t="shared" si="23"/>
        <v>43089</v>
      </c>
      <c r="X225" s="10">
        <f t="shared" si="24"/>
        <v>43125</v>
      </c>
      <c r="Z225" t="b">
        <f t="shared" si="25"/>
        <v>1</v>
      </c>
      <c r="AA225" t="str">
        <f t="shared" si="26"/>
        <v/>
      </c>
      <c r="AB225" t="str">
        <f t="shared" si="27"/>
        <v>VACACIONES</v>
      </c>
    </row>
    <row r="226" spans="1:28" x14ac:dyDescent="0.25">
      <c r="A226">
        <v>225</v>
      </c>
      <c r="B226" s="2">
        <v>500095</v>
      </c>
      <c r="C226" s="4" t="s">
        <v>127</v>
      </c>
      <c r="D226" s="7">
        <f>MATCH(C226, TPlaza[CLAVE], 0)</f>
        <v>64</v>
      </c>
      <c r="E226" s="7">
        <v>225</v>
      </c>
      <c r="F226" s="5">
        <v>43088</v>
      </c>
      <c r="G226" s="5">
        <v>43090</v>
      </c>
      <c r="H226" s="5"/>
      <c r="I226" s="2" t="b">
        <v>0</v>
      </c>
      <c r="J226" s="2" t="s">
        <v>1749</v>
      </c>
      <c r="K226" s="2" t="s">
        <v>2000</v>
      </c>
      <c r="L226" s="2"/>
      <c r="M226" s="2" t="s">
        <v>2001</v>
      </c>
      <c r="N226" s="2" t="s">
        <v>2002</v>
      </c>
      <c r="O226" s="2" t="s">
        <v>391</v>
      </c>
      <c r="T226">
        <f t="shared" si="21"/>
        <v>500095</v>
      </c>
      <c r="U226">
        <f>MATCH(C226, TPlaza[CLAVE], 0)</f>
        <v>64</v>
      </c>
      <c r="V226" t="str">
        <f t="shared" si="22"/>
        <v>COA</v>
      </c>
      <c r="W226" s="10">
        <f t="shared" si="23"/>
        <v>43088</v>
      </c>
      <c r="X226" s="10">
        <f t="shared" si="24"/>
        <v>43090</v>
      </c>
      <c r="Z226" t="b">
        <f t="shared" si="25"/>
        <v>0</v>
      </c>
      <c r="AA226" t="str">
        <f t="shared" si="26"/>
        <v/>
      </c>
      <c r="AB226" t="str">
        <f t="shared" si="27"/>
        <v>A POZA RICA</v>
      </c>
    </row>
    <row r="227" spans="1:28" x14ac:dyDescent="0.25">
      <c r="A227">
        <v>226</v>
      </c>
      <c r="B227" s="2">
        <v>860778</v>
      </c>
      <c r="C227" s="4" t="s">
        <v>81</v>
      </c>
      <c r="D227" s="7">
        <f>MATCH(C227, TPlaza[CLAVE], 0)</f>
        <v>41</v>
      </c>
      <c r="E227" s="7">
        <v>226</v>
      </c>
      <c r="F227" s="5">
        <v>43084</v>
      </c>
      <c r="G227" s="5">
        <v>43100</v>
      </c>
      <c r="H227" s="5"/>
      <c r="I227" s="2" t="b">
        <v>1</v>
      </c>
      <c r="J227" s="2" t="s">
        <v>2561</v>
      </c>
      <c r="K227" s="2" t="s">
        <v>2004</v>
      </c>
      <c r="L227" s="2"/>
      <c r="M227" s="2" t="s">
        <v>684</v>
      </c>
      <c r="N227" s="2" t="s">
        <v>683</v>
      </c>
      <c r="O227" s="2" t="s">
        <v>324</v>
      </c>
      <c r="T227">
        <f t="shared" si="21"/>
        <v>860778</v>
      </c>
      <c r="U227">
        <f>MATCH(C227, TPlaza[CLAVE], 0)</f>
        <v>41</v>
      </c>
      <c r="V227" t="str">
        <f t="shared" si="22"/>
        <v>???</v>
      </c>
      <c r="W227" s="10">
        <f t="shared" si="23"/>
        <v>43084</v>
      </c>
      <c r="X227" s="10">
        <f t="shared" si="24"/>
        <v>43100</v>
      </c>
      <c r="Z227" t="b">
        <f t="shared" si="25"/>
        <v>1</v>
      </c>
      <c r="AA227" t="str">
        <f t="shared" si="26"/>
        <v/>
      </c>
      <c r="AB227" t="str">
        <f t="shared" si="27"/>
        <v>FALTA DESCONOCIDA</v>
      </c>
    </row>
    <row r="228" spans="1:28" x14ac:dyDescent="0.25">
      <c r="A228">
        <v>227</v>
      </c>
      <c r="B228" s="2">
        <v>652482</v>
      </c>
      <c r="C228" s="4" t="s">
        <v>111</v>
      </c>
      <c r="D228" s="7">
        <f>MATCH(C228, TPlaza[CLAVE], 0)</f>
        <v>56</v>
      </c>
      <c r="E228" s="7">
        <v>227</v>
      </c>
      <c r="F228" s="5">
        <v>43088</v>
      </c>
      <c r="G228" s="5">
        <v>43099</v>
      </c>
      <c r="H228" s="5"/>
      <c r="I228" s="2" t="b">
        <v>1</v>
      </c>
      <c r="J228" s="2" t="s">
        <v>1736</v>
      </c>
      <c r="K228" s="2" t="s">
        <v>1739</v>
      </c>
      <c r="L228" s="2"/>
      <c r="M228" s="2" t="s">
        <v>677</v>
      </c>
      <c r="N228" s="2" t="s">
        <v>676</v>
      </c>
      <c r="O228" s="2" t="s">
        <v>331</v>
      </c>
      <c r="T228">
        <f t="shared" si="21"/>
        <v>652482</v>
      </c>
      <c r="U228">
        <f>MATCH(C228, TPlaza[CLAVE], 0)</f>
        <v>56</v>
      </c>
      <c r="V228" t="str">
        <f t="shared" si="22"/>
        <v>VAO</v>
      </c>
      <c r="W228" s="10">
        <f t="shared" si="23"/>
        <v>43088</v>
      </c>
      <c r="X228" s="10">
        <f t="shared" si="24"/>
        <v>43099</v>
      </c>
      <c r="Z228" t="b">
        <f t="shared" si="25"/>
        <v>1</v>
      </c>
      <c r="AA228" t="str">
        <f t="shared" si="26"/>
        <v/>
      </c>
      <c r="AB228" t="str">
        <f t="shared" si="27"/>
        <v>VACACIONES</v>
      </c>
    </row>
    <row r="229" spans="1:28" x14ac:dyDescent="0.25">
      <c r="A229">
        <v>228</v>
      </c>
      <c r="B229" s="2">
        <v>605887</v>
      </c>
      <c r="C229" s="4" t="s">
        <v>53</v>
      </c>
      <c r="D229" s="7">
        <f>MATCH(C229, TPlaza[CLAVE], 0)</f>
        <v>27</v>
      </c>
      <c r="E229" s="7">
        <v>228</v>
      </c>
      <c r="F229" s="5">
        <v>43087</v>
      </c>
      <c r="G229" s="5">
        <v>43097</v>
      </c>
      <c r="H229" s="5"/>
      <c r="I229" s="2" t="b">
        <v>1</v>
      </c>
      <c r="J229" s="2" t="s">
        <v>1736</v>
      </c>
      <c r="K229" s="2" t="s">
        <v>2005</v>
      </c>
      <c r="L229" s="2"/>
      <c r="M229" s="2" t="s">
        <v>659</v>
      </c>
      <c r="N229" s="2" t="s">
        <v>658</v>
      </c>
      <c r="O229" s="2" t="s">
        <v>584</v>
      </c>
      <c r="T229">
        <f t="shared" si="21"/>
        <v>605887</v>
      </c>
      <c r="U229">
        <f>MATCH(C229, TPlaza[CLAVE], 0)</f>
        <v>27</v>
      </c>
      <c r="V229" t="str">
        <f t="shared" si="22"/>
        <v>VAO</v>
      </c>
      <c r="W229" s="10">
        <f t="shared" si="23"/>
        <v>43087</v>
      </c>
      <c r="X229" s="10">
        <f t="shared" si="24"/>
        <v>43097</v>
      </c>
      <c r="Z229" t="b">
        <f t="shared" si="25"/>
        <v>1</v>
      </c>
      <c r="AA229" t="str">
        <f t="shared" si="26"/>
        <v/>
      </c>
      <c r="AB229" t="str">
        <f t="shared" si="27"/>
        <v>VACACIONES, REANUDA 29.12.2017 02.ENE-18 0007</v>
      </c>
    </row>
    <row r="230" spans="1:28" x14ac:dyDescent="0.25">
      <c r="A230">
        <v>229</v>
      </c>
      <c r="B230" s="2">
        <v>333892</v>
      </c>
      <c r="C230" s="4" t="s">
        <v>21</v>
      </c>
      <c r="D230" s="7">
        <f>MATCH(C230, TPlaza[CLAVE], 0)</f>
        <v>11</v>
      </c>
      <c r="E230" s="7">
        <v>229</v>
      </c>
      <c r="F230" s="5">
        <v>43088</v>
      </c>
      <c r="G230" s="5">
        <v>43123</v>
      </c>
      <c r="H230" s="5"/>
      <c r="I230" s="2" t="b">
        <v>1</v>
      </c>
      <c r="J230" s="2" t="s">
        <v>1736</v>
      </c>
      <c r="K230" s="2" t="s">
        <v>1739</v>
      </c>
      <c r="L230" s="2"/>
      <c r="M230" s="2" t="s">
        <v>681</v>
      </c>
      <c r="N230" s="2" t="s">
        <v>680</v>
      </c>
      <c r="O230" s="2" t="s">
        <v>312</v>
      </c>
      <c r="T230">
        <f t="shared" si="21"/>
        <v>333892</v>
      </c>
      <c r="U230">
        <f>MATCH(C230, TPlaza[CLAVE], 0)</f>
        <v>11</v>
      </c>
      <c r="V230" t="str">
        <f t="shared" si="22"/>
        <v>VAO</v>
      </c>
      <c r="W230" s="10">
        <f t="shared" si="23"/>
        <v>43088</v>
      </c>
      <c r="X230" s="10">
        <f t="shared" si="24"/>
        <v>43123</v>
      </c>
      <c r="Z230" t="b">
        <f t="shared" si="25"/>
        <v>1</v>
      </c>
      <c r="AA230" t="str">
        <f t="shared" si="26"/>
        <v/>
      </c>
      <c r="AB230" t="str">
        <f t="shared" si="27"/>
        <v>VACACIONES</v>
      </c>
    </row>
    <row r="231" spans="1:28" x14ac:dyDescent="0.25">
      <c r="A231">
        <v>230</v>
      </c>
      <c r="B231" s="2">
        <v>557767</v>
      </c>
      <c r="C231" s="4" t="s">
        <v>117</v>
      </c>
      <c r="D231" s="7">
        <f>MATCH(C231, TPlaza[CLAVE], 0)</f>
        <v>59</v>
      </c>
      <c r="E231" s="7">
        <v>230</v>
      </c>
      <c r="F231" s="5">
        <v>43091</v>
      </c>
      <c r="G231" s="5">
        <v>43091</v>
      </c>
      <c r="H231" s="5"/>
      <c r="I231" s="2" t="b">
        <v>1</v>
      </c>
      <c r="J231" s="2">
        <v>150</v>
      </c>
      <c r="K231" s="2" t="s">
        <v>1748</v>
      </c>
      <c r="L231" s="2"/>
      <c r="M231" s="2" t="s">
        <v>2006</v>
      </c>
      <c r="N231" s="2" t="s">
        <v>2007</v>
      </c>
      <c r="O231" s="2" t="s">
        <v>333</v>
      </c>
      <c r="T231">
        <f t="shared" si="21"/>
        <v>557767</v>
      </c>
      <c r="U231">
        <f>MATCH(C231, TPlaza[CLAVE], 0)</f>
        <v>59</v>
      </c>
      <c r="V231">
        <f t="shared" si="22"/>
        <v>150</v>
      </c>
      <c r="W231" s="10">
        <f t="shared" si="23"/>
        <v>43091</v>
      </c>
      <c r="X231" s="10">
        <f t="shared" si="24"/>
        <v>43091</v>
      </c>
      <c r="Z231" t="b">
        <f t="shared" si="25"/>
        <v>1</v>
      </c>
      <c r="AA231" t="str">
        <f t="shared" si="26"/>
        <v/>
      </c>
      <c r="AB231" t="str">
        <f t="shared" si="27"/>
        <v>PERMISO ECONOMICO</v>
      </c>
    </row>
    <row r="232" spans="1:28" x14ac:dyDescent="0.25">
      <c r="A232">
        <v>231</v>
      </c>
      <c r="B232" s="2">
        <v>466911</v>
      </c>
      <c r="C232" s="4" t="s">
        <v>71</v>
      </c>
      <c r="D232" s="7">
        <f>MATCH(C232, TPlaza[CLAVE], 0)</f>
        <v>36</v>
      </c>
      <c r="E232" s="7">
        <v>231</v>
      </c>
      <c r="F232" s="5">
        <v>43091</v>
      </c>
      <c r="G232" s="5">
        <v>42751</v>
      </c>
      <c r="H232" s="5"/>
      <c r="I232" s="2" t="b">
        <v>1</v>
      </c>
      <c r="J232" s="2" t="s">
        <v>1736</v>
      </c>
      <c r="K232" s="2" t="s">
        <v>1739</v>
      </c>
      <c r="L232" s="2"/>
      <c r="M232" s="2" t="s">
        <v>698</v>
      </c>
      <c r="N232" s="2" t="s">
        <v>697</v>
      </c>
      <c r="O232" s="2" t="s">
        <v>351</v>
      </c>
      <c r="T232">
        <f t="shared" si="21"/>
        <v>466911</v>
      </c>
      <c r="U232">
        <f>MATCH(C232, TPlaza[CLAVE], 0)</f>
        <v>36</v>
      </c>
      <c r="V232" t="str">
        <f t="shared" si="22"/>
        <v>VAO</v>
      </c>
      <c r="W232" s="10">
        <f t="shared" si="23"/>
        <v>43091</v>
      </c>
      <c r="X232" s="10">
        <f t="shared" si="24"/>
        <v>42751</v>
      </c>
      <c r="Z232" t="b">
        <f t="shared" si="25"/>
        <v>1</v>
      </c>
      <c r="AA232" t="str">
        <f t="shared" si="26"/>
        <v/>
      </c>
      <c r="AB232" t="str">
        <f t="shared" si="27"/>
        <v>VACACIONES</v>
      </c>
    </row>
    <row r="233" spans="1:28" x14ac:dyDescent="0.25">
      <c r="A233">
        <v>232</v>
      </c>
      <c r="B233" s="2">
        <v>333884</v>
      </c>
      <c r="C233" s="4" t="s">
        <v>77</v>
      </c>
      <c r="D233" s="7">
        <f>MATCH(C233, TPlaza[CLAVE], 0)</f>
        <v>39</v>
      </c>
      <c r="E233" s="7">
        <v>232</v>
      </c>
      <c r="F233" s="5">
        <v>43091</v>
      </c>
      <c r="G233" s="5">
        <v>43126</v>
      </c>
      <c r="H233" s="5"/>
      <c r="I233" s="2" t="b">
        <v>1</v>
      </c>
      <c r="J233" s="2" t="s">
        <v>1736</v>
      </c>
      <c r="K233" s="2" t="s">
        <v>1739</v>
      </c>
      <c r="L233" s="2"/>
      <c r="M233" s="2" t="s">
        <v>717</v>
      </c>
      <c r="N233" s="2" t="s">
        <v>716</v>
      </c>
      <c r="O233" s="2" t="s">
        <v>320</v>
      </c>
      <c r="T233">
        <f t="shared" si="21"/>
        <v>333884</v>
      </c>
      <c r="U233">
        <f>MATCH(C233, TPlaza[CLAVE], 0)</f>
        <v>39</v>
      </c>
      <c r="V233" t="str">
        <f t="shared" si="22"/>
        <v>VAO</v>
      </c>
      <c r="W233" s="10">
        <f t="shared" si="23"/>
        <v>43091</v>
      </c>
      <c r="X233" s="10">
        <f t="shared" si="24"/>
        <v>43126</v>
      </c>
      <c r="Z233" t="b">
        <f t="shared" si="25"/>
        <v>1</v>
      </c>
      <c r="AA233" t="str">
        <f t="shared" si="26"/>
        <v/>
      </c>
      <c r="AB233" t="str">
        <f t="shared" si="27"/>
        <v>VACACIONES</v>
      </c>
    </row>
    <row r="234" spans="1:28" x14ac:dyDescent="0.25">
      <c r="A234">
        <v>233</v>
      </c>
      <c r="B234" s="2">
        <v>370184</v>
      </c>
      <c r="C234" s="4" t="s">
        <v>119</v>
      </c>
      <c r="D234" s="7">
        <f>MATCH(C234, TPlaza[CLAVE], 0)</f>
        <v>60</v>
      </c>
      <c r="E234" s="7">
        <v>233</v>
      </c>
      <c r="F234" s="5">
        <v>43094</v>
      </c>
      <c r="G234" s="5">
        <v>43094</v>
      </c>
      <c r="H234" s="5"/>
      <c r="I234" s="2" t="b">
        <v>1</v>
      </c>
      <c r="J234" s="2">
        <v>150</v>
      </c>
      <c r="K234" s="2" t="s">
        <v>1748</v>
      </c>
      <c r="L234" s="2"/>
      <c r="M234" s="2" t="s">
        <v>702</v>
      </c>
      <c r="N234" s="2" t="s">
        <v>701</v>
      </c>
      <c r="O234" s="2" t="s">
        <v>330</v>
      </c>
      <c r="T234">
        <f t="shared" si="21"/>
        <v>370184</v>
      </c>
      <c r="U234">
        <f>MATCH(C234, TPlaza[CLAVE], 0)</f>
        <v>60</v>
      </c>
      <c r="V234">
        <f t="shared" si="22"/>
        <v>150</v>
      </c>
      <c r="W234" s="10">
        <f t="shared" si="23"/>
        <v>43094</v>
      </c>
      <c r="X234" s="10">
        <f t="shared" si="24"/>
        <v>43094</v>
      </c>
      <c r="Z234" t="b">
        <f t="shared" si="25"/>
        <v>1</v>
      </c>
      <c r="AA234" t="str">
        <f t="shared" si="26"/>
        <v/>
      </c>
      <c r="AB234" t="str">
        <f t="shared" si="27"/>
        <v>PERMISO ECONOMICO</v>
      </c>
    </row>
    <row r="235" spans="1:28" x14ac:dyDescent="0.25">
      <c r="A235">
        <v>234</v>
      </c>
      <c r="B235" s="2">
        <v>315758</v>
      </c>
      <c r="C235" s="4" t="s">
        <v>123</v>
      </c>
      <c r="D235" s="7">
        <f>MATCH(C235, TPlaza[CLAVE], 0)</f>
        <v>62</v>
      </c>
      <c r="E235" s="7">
        <v>234</v>
      </c>
      <c r="F235" s="5">
        <v>43094</v>
      </c>
      <c r="G235" s="5">
        <v>43095</v>
      </c>
      <c r="H235" s="5"/>
      <c r="I235" s="2" t="b">
        <v>1</v>
      </c>
      <c r="J235" s="2">
        <v>150</v>
      </c>
      <c r="K235" s="2" t="s">
        <v>1748</v>
      </c>
      <c r="L235" s="2"/>
      <c r="M235" s="2" t="s">
        <v>708</v>
      </c>
      <c r="N235" s="2" t="s">
        <v>707</v>
      </c>
      <c r="O235" s="2" t="s">
        <v>325</v>
      </c>
      <c r="T235">
        <f t="shared" si="21"/>
        <v>315758</v>
      </c>
      <c r="U235">
        <f>MATCH(C235, TPlaza[CLAVE], 0)</f>
        <v>62</v>
      </c>
      <c r="V235">
        <f t="shared" si="22"/>
        <v>150</v>
      </c>
      <c r="W235" s="10">
        <f t="shared" si="23"/>
        <v>43094</v>
      </c>
      <c r="X235" s="10">
        <f t="shared" si="24"/>
        <v>43095</v>
      </c>
      <c r="Z235" t="b">
        <f t="shared" si="25"/>
        <v>1</v>
      </c>
      <c r="AA235" t="str">
        <f t="shared" si="26"/>
        <v/>
      </c>
      <c r="AB235" t="str">
        <f t="shared" si="27"/>
        <v>PERMISO ECONOMICO</v>
      </c>
    </row>
    <row r="236" spans="1:28" x14ac:dyDescent="0.25">
      <c r="A236">
        <v>235</v>
      </c>
      <c r="B236" s="2">
        <v>539767</v>
      </c>
      <c r="C236" s="4" t="s">
        <v>89</v>
      </c>
      <c r="D236" s="7">
        <f>MATCH(C236, TPlaza[CLAVE], 0)</f>
        <v>45</v>
      </c>
      <c r="E236" s="7">
        <v>235</v>
      </c>
      <c r="F236" s="5">
        <v>43093</v>
      </c>
      <c r="G236" s="5">
        <v>43095</v>
      </c>
      <c r="H236" s="5"/>
      <c r="I236" s="2" t="b">
        <v>1</v>
      </c>
      <c r="J236" s="2">
        <v>150</v>
      </c>
      <c r="K236" s="2" t="s">
        <v>1748</v>
      </c>
      <c r="L236" s="2"/>
      <c r="M236" s="2" t="s">
        <v>704</v>
      </c>
      <c r="N236" s="2" t="s">
        <v>703</v>
      </c>
      <c r="O236" s="2" t="s">
        <v>341</v>
      </c>
      <c r="T236">
        <f t="shared" si="21"/>
        <v>539767</v>
      </c>
      <c r="U236">
        <f>MATCH(C236, TPlaza[CLAVE], 0)</f>
        <v>45</v>
      </c>
      <c r="V236">
        <f t="shared" si="22"/>
        <v>150</v>
      </c>
      <c r="W236" s="10">
        <f t="shared" si="23"/>
        <v>43093</v>
      </c>
      <c r="X236" s="10">
        <f t="shared" si="24"/>
        <v>43095</v>
      </c>
      <c r="Z236" t="b">
        <f t="shared" si="25"/>
        <v>1</v>
      </c>
      <c r="AA236" t="str">
        <f t="shared" si="26"/>
        <v/>
      </c>
      <c r="AB236" t="str">
        <f t="shared" si="27"/>
        <v>PERMISO ECONOMICO</v>
      </c>
    </row>
    <row r="237" spans="1:28" x14ac:dyDescent="0.25">
      <c r="A237">
        <v>236</v>
      </c>
      <c r="B237" s="2">
        <v>361730</v>
      </c>
      <c r="C237" s="4" t="s">
        <v>105</v>
      </c>
      <c r="D237" s="7">
        <f>MATCH(C237, TPlaza[CLAVE], 0)</f>
        <v>53</v>
      </c>
      <c r="E237" s="7">
        <v>236</v>
      </c>
      <c r="F237" s="5">
        <v>43093</v>
      </c>
      <c r="G237" s="5">
        <v>43100</v>
      </c>
      <c r="H237" s="5"/>
      <c r="I237" s="2" t="b">
        <v>1</v>
      </c>
      <c r="J237" s="2" t="s">
        <v>1736</v>
      </c>
      <c r="K237" s="2" t="s">
        <v>1990</v>
      </c>
      <c r="L237" s="2"/>
      <c r="M237" s="2" t="s">
        <v>725</v>
      </c>
      <c r="N237" s="2" t="s">
        <v>724</v>
      </c>
      <c r="O237" s="2" t="s">
        <v>447</v>
      </c>
      <c r="T237">
        <f t="shared" si="21"/>
        <v>361730</v>
      </c>
      <c r="U237">
        <f>MATCH(C237, TPlaza[CLAVE], 0)</f>
        <v>53</v>
      </c>
      <c r="V237" t="str">
        <f t="shared" si="22"/>
        <v>VAO</v>
      </c>
      <c r="W237" s="10">
        <f t="shared" si="23"/>
        <v>43093</v>
      </c>
      <c r="X237" s="10">
        <f t="shared" si="24"/>
        <v>43100</v>
      </c>
      <c r="Z237" t="b">
        <f t="shared" si="25"/>
        <v>1</v>
      </c>
      <c r="AA237" t="str">
        <f t="shared" si="26"/>
        <v/>
      </c>
      <c r="AB237" t="str">
        <f t="shared" si="27"/>
        <v>VACACIONES 1</v>
      </c>
    </row>
    <row r="238" spans="1:28" x14ac:dyDescent="0.25">
      <c r="A238">
        <v>237</v>
      </c>
      <c r="B238" s="2">
        <v>395224</v>
      </c>
      <c r="C238" s="4" t="s">
        <v>101</v>
      </c>
      <c r="D238" s="7">
        <f>MATCH(C238, TPlaza[CLAVE], 0)</f>
        <v>51</v>
      </c>
      <c r="E238" s="7">
        <v>237</v>
      </c>
      <c r="F238" s="5">
        <v>43095</v>
      </c>
      <c r="G238" s="5">
        <v>43097</v>
      </c>
      <c r="H238" s="5"/>
      <c r="I238" s="2" t="b">
        <v>1</v>
      </c>
      <c r="J238" s="2">
        <v>150</v>
      </c>
      <c r="K238" s="2" t="s">
        <v>2008</v>
      </c>
      <c r="L238" s="2"/>
      <c r="M238" s="2" t="s">
        <v>714</v>
      </c>
      <c r="N238" s="2" t="s">
        <v>713</v>
      </c>
      <c r="O238" s="2" t="s">
        <v>321</v>
      </c>
      <c r="T238">
        <f t="shared" si="21"/>
        <v>395224</v>
      </c>
      <c r="U238">
        <f>MATCH(C238, TPlaza[CLAVE], 0)</f>
        <v>51</v>
      </c>
      <c r="V238">
        <f t="shared" si="22"/>
        <v>150</v>
      </c>
      <c r="W238" s="10">
        <f t="shared" si="23"/>
        <v>43095</v>
      </c>
      <c r="X238" s="10">
        <f t="shared" si="24"/>
        <v>43097</v>
      </c>
      <c r="Z238" t="b">
        <f t="shared" si="25"/>
        <v>1</v>
      </c>
      <c r="AA238" t="str">
        <f t="shared" si="26"/>
        <v/>
      </c>
      <c r="AB238" t="str">
        <f t="shared" si="27"/>
        <v>PERMISO</v>
      </c>
    </row>
    <row r="239" spans="1:28" x14ac:dyDescent="0.25">
      <c r="A239">
        <v>238</v>
      </c>
      <c r="B239" s="2">
        <v>539767</v>
      </c>
      <c r="C239" s="4" t="s">
        <v>139</v>
      </c>
      <c r="D239" s="7">
        <f>MATCH(C239, TPlaza[CLAVE], 0)</f>
        <v>70</v>
      </c>
      <c r="E239" s="7">
        <v>238</v>
      </c>
      <c r="F239" s="5">
        <v>43093</v>
      </c>
      <c r="G239" s="5">
        <v>43118</v>
      </c>
      <c r="H239" s="5"/>
      <c r="I239" s="2" t="b">
        <v>1</v>
      </c>
      <c r="J239" s="2" t="s">
        <v>1736</v>
      </c>
      <c r="K239" s="2" t="s">
        <v>1739</v>
      </c>
      <c r="L239" s="2"/>
      <c r="M239" s="2" t="s">
        <v>719</v>
      </c>
      <c r="N239" s="2" t="s">
        <v>718</v>
      </c>
      <c r="O239" s="2" t="s">
        <v>341</v>
      </c>
      <c r="T239">
        <f t="shared" si="21"/>
        <v>539767</v>
      </c>
      <c r="U239">
        <f>MATCH(C239, TPlaza[CLAVE], 0)</f>
        <v>70</v>
      </c>
      <c r="V239" t="str">
        <f t="shared" si="22"/>
        <v>VAO</v>
      </c>
      <c r="W239" s="10">
        <f t="shared" si="23"/>
        <v>43093</v>
      </c>
      <c r="X239" s="10">
        <f t="shared" si="24"/>
        <v>43118</v>
      </c>
      <c r="Z239" t="b">
        <f t="shared" si="25"/>
        <v>1</v>
      </c>
      <c r="AA239" t="str">
        <f t="shared" si="26"/>
        <v/>
      </c>
      <c r="AB239" t="str">
        <f t="shared" si="27"/>
        <v>VACACIONES</v>
      </c>
    </row>
    <row r="240" spans="1:28" x14ac:dyDescent="0.25">
      <c r="A240">
        <v>239</v>
      </c>
      <c r="B240" s="2">
        <v>307452</v>
      </c>
      <c r="C240" s="4" t="s">
        <v>35</v>
      </c>
      <c r="D240" s="7">
        <f>MATCH(C240, TPlaza[CLAVE], 0)</f>
        <v>18</v>
      </c>
      <c r="E240" s="7">
        <v>239</v>
      </c>
      <c r="F240" s="5">
        <v>43096</v>
      </c>
      <c r="G240" s="5">
        <v>43098</v>
      </c>
      <c r="H240" s="5"/>
      <c r="I240" s="2" t="b">
        <v>0</v>
      </c>
      <c r="J240" s="2">
        <v>150</v>
      </c>
      <c r="K240" s="2" t="s">
        <v>2008</v>
      </c>
      <c r="L240" s="2"/>
      <c r="M240" s="2" t="s">
        <v>2009</v>
      </c>
      <c r="N240" s="2" t="s">
        <v>2010</v>
      </c>
      <c r="O240" s="2" t="s">
        <v>313</v>
      </c>
      <c r="T240">
        <f t="shared" si="21"/>
        <v>307452</v>
      </c>
      <c r="U240">
        <f>MATCH(C240, TPlaza[CLAVE], 0)</f>
        <v>18</v>
      </c>
      <c r="V240">
        <f t="shared" si="22"/>
        <v>150</v>
      </c>
      <c r="W240" s="10">
        <f t="shared" si="23"/>
        <v>43096</v>
      </c>
      <c r="X240" s="10">
        <f t="shared" si="24"/>
        <v>43098</v>
      </c>
      <c r="Z240" t="b">
        <f t="shared" si="25"/>
        <v>0</v>
      </c>
      <c r="AA240" t="str">
        <f t="shared" si="26"/>
        <v/>
      </c>
      <c r="AB240" t="str">
        <f t="shared" si="27"/>
        <v>PERMISO</v>
      </c>
    </row>
    <row r="241" spans="1:28" x14ac:dyDescent="0.25">
      <c r="A241">
        <v>240</v>
      </c>
      <c r="B241" s="2">
        <v>490746</v>
      </c>
      <c r="C241" s="4" t="s">
        <v>27</v>
      </c>
      <c r="D241" s="7">
        <f>MATCH(C241, TPlaza[CLAVE], 0)</f>
        <v>14</v>
      </c>
      <c r="E241" s="7">
        <v>240</v>
      </c>
      <c r="F241" s="5">
        <v>43097</v>
      </c>
      <c r="G241" s="5">
        <v>43099</v>
      </c>
      <c r="H241" s="5"/>
      <c r="I241" s="2" t="b">
        <v>0</v>
      </c>
      <c r="J241" s="2">
        <v>150</v>
      </c>
      <c r="K241" s="2" t="s">
        <v>1748</v>
      </c>
      <c r="L241" s="2"/>
      <c r="M241" s="2" t="s">
        <v>2011</v>
      </c>
      <c r="N241" s="2" t="s">
        <v>2012</v>
      </c>
      <c r="O241" s="2" t="s">
        <v>350</v>
      </c>
      <c r="T241">
        <f t="shared" si="21"/>
        <v>490746</v>
      </c>
      <c r="U241">
        <f>MATCH(C241, TPlaza[CLAVE], 0)</f>
        <v>14</v>
      </c>
      <c r="V241">
        <f t="shared" si="22"/>
        <v>150</v>
      </c>
      <c r="W241" s="10">
        <f t="shared" si="23"/>
        <v>43097</v>
      </c>
      <c r="X241" s="10">
        <f t="shared" si="24"/>
        <v>43099</v>
      </c>
      <c r="Z241" t="b">
        <f t="shared" si="25"/>
        <v>0</v>
      </c>
      <c r="AA241" t="str">
        <f t="shared" si="26"/>
        <v/>
      </c>
      <c r="AB241" t="str">
        <f t="shared" si="27"/>
        <v>PERMISO ECONOMICO</v>
      </c>
    </row>
    <row r="242" spans="1:28" x14ac:dyDescent="0.25">
      <c r="A242">
        <v>241</v>
      </c>
      <c r="B242" s="2">
        <v>305721</v>
      </c>
      <c r="C242" s="4" t="s">
        <v>149</v>
      </c>
      <c r="D242" s="7">
        <f>MATCH(C242, TPlaza[CLAVE], 0)</f>
        <v>75</v>
      </c>
      <c r="E242" s="7">
        <v>241</v>
      </c>
      <c r="F242" s="5">
        <v>43098</v>
      </c>
      <c r="G242" s="5">
        <v>43098</v>
      </c>
      <c r="H242" s="5"/>
      <c r="I242" s="2" t="b">
        <v>1</v>
      </c>
      <c r="J242" s="2">
        <v>150</v>
      </c>
      <c r="K242" s="2" t="s">
        <v>1748</v>
      </c>
      <c r="L242" s="2"/>
      <c r="M242" s="2" t="s">
        <v>723</v>
      </c>
      <c r="N242" s="2" t="s">
        <v>722</v>
      </c>
      <c r="O242" s="2" t="s">
        <v>404</v>
      </c>
      <c r="T242">
        <f t="shared" si="21"/>
        <v>305721</v>
      </c>
      <c r="U242">
        <f>MATCH(C242, TPlaza[CLAVE], 0)</f>
        <v>75</v>
      </c>
      <c r="V242">
        <f t="shared" si="22"/>
        <v>150</v>
      </c>
      <c r="W242" s="10">
        <f t="shared" si="23"/>
        <v>43098</v>
      </c>
      <c r="X242" s="10">
        <f t="shared" si="24"/>
        <v>43098</v>
      </c>
      <c r="Z242" t="b">
        <f t="shared" si="25"/>
        <v>1</v>
      </c>
      <c r="AA242" t="str">
        <f t="shared" si="26"/>
        <v/>
      </c>
      <c r="AB242" t="str">
        <f t="shared" si="27"/>
        <v>PERMISO ECONOMICO</v>
      </c>
    </row>
    <row r="243" spans="1:28" x14ac:dyDescent="0.25">
      <c r="A243">
        <v>242</v>
      </c>
      <c r="B243" s="2">
        <v>386444</v>
      </c>
      <c r="C243" s="4" t="s">
        <v>103</v>
      </c>
      <c r="D243" s="7">
        <f>MATCH(C243, TPlaza[CLAVE], 0)</f>
        <v>52</v>
      </c>
      <c r="E243" s="7">
        <v>242</v>
      </c>
      <c r="F243" s="5">
        <v>43099</v>
      </c>
      <c r="G243" s="5">
        <v>43099</v>
      </c>
      <c r="H243" s="5"/>
      <c r="I243" s="2" t="b">
        <v>1</v>
      </c>
      <c r="J243" s="2">
        <v>150</v>
      </c>
      <c r="K243" s="2" t="s">
        <v>1748</v>
      </c>
      <c r="L243" s="2"/>
      <c r="M243" s="2" t="s">
        <v>727</v>
      </c>
      <c r="N243" s="2" t="s">
        <v>726</v>
      </c>
      <c r="O243" s="2" t="s">
        <v>319</v>
      </c>
      <c r="T243">
        <f t="shared" si="21"/>
        <v>386444</v>
      </c>
      <c r="U243">
        <f>MATCH(C243, TPlaza[CLAVE], 0)</f>
        <v>52</v>
      </c>
      <c r="V243">
        <f t="shared" si="22"/>
        <v>150</v>
      </c>
      <c r="W243" s="10">
        <f t="shared" si="23"/>
        <v>43099</v>
      </c>
      <c r="X243" s="10">
        <f t="shared" si="24"/>
        <v>43099</v>
      </c>
      <c r="Z243" t="b">
        <f t="shared" si="25"/>
        <v>1</v>
      </c>
      <c r="AA243" t="str">
        <f t="shared" si="26"/>
        <v/>
      </c>
      <c r="AB243" t="str">
        <f t="shared" si="27"/>
        <v>PERMISO ECONOMICO</v>
      </c>
    </row>
    <row r="244" spans="1:28" x14ac:dyDescent="0.25">
      <c r="A244">
        <v>243</v>
      </c>
      <c r="B244" s="2">
        <v>633190</v>
      </c>
      <c r="C244" s="4" t="s">
        <v>19</v>
      </c>
      <c r="D244" s="7">
        <f>MATCH(C244, TPlaza[CLAVE], 0)</f>
        <v>10</v>
      </c>
      <c r="E244" s="7">
        <v>243</v>
      </c>
      <c r="F244" s="5">
        <v>43099</v>
      </c>
      <c r="G244" s="5">
        <v>43100</v>
      </c>
      <c r="H244" s="5"/>
      <c r="I244" s="2" t="b">
        <v>1</v>
      </c>
      <c r="J244" s="2">
        <v>150</v>
      </c>
      <c r="K244" s="2" t="s">
        <v>1748</v>
      </c>
      <c r="L244" s="2"/>
      <c r="M244" s="2" t="s">
        <v>743</v>
      </c>
      <c r="N244" s="2" t="s">
        <v>742</v>
      </c>
      <c r="O244" s="2" t="s">
        <v>305</v>
      </c>
      <c r="T244">
        <f t="shared" si="21"/>
        <v>633190</v>
      </c>
      <c r="U244">
        <f>MATCH(C244, TPlaza[CLAVE], 0)</f>
        <v>10</v>
      </c>
      <c r="V244">
        <f t="shared" si="22"/>
        <v>150</v>
      </c>
      <c r="W244" s="10">
        <f t="shared" si="23"/>
        <v>43099</v>
      </c>
      <c r="X244" s="10">
        <f t="shared" si="24"/>
        <v>43100</v>
      </c>
      <c r="Z244" t="b">
        <f t="shared" si="25"/>
        <v>1</v>
      </c>
      <c r="AA244" t="str">
        <f t="shared" si="26"/>
        <v/>
      </c>
      <c r="AB244" t="str">
        <f t="shared" si="27"/>
        <v>PERMISO ECONOMICO</v>
      </c>
    </row>
    <row r="245" spans="1:28" x14ac:dyDescent="0.25">
      <c r="A245">
        <v>244</v>
      </c>
      <c r="B245" s="2">
        <v>317017</v>
      </c>
      <c r="C245" s="4" t="s">
        <v>105</v>
      </c>
      <c r="D245" s="7">
        <f>MATCH(C245, TPlaza[CLAVE], 0)</f>
        <v>53</v>
      </c>
      <c r="E245" s="7">
        <v>244</v>
      </c>
      <c r="F245" s="5">
        <v>43101</v>
      </c>
      <c r="G245" s="5">
        <v>43122</v>
      </c>
      <c r="H245" s="5"/>
      <c r="I245" s="2" t="b">
        <v>1</v>
      </c>
      <c r="J245" s="2" t="s">
        <v>1736</v>
      </c>
      <c r="K245" s="2" t="s">
        <v>2013</v>
      </c>
      <c r="L245" s="2"/>
      <c r="M245" s="2" t="s">
        <v>748</v>
      </c>
      <c r="N245" s="2" t="s">
        <v>747</v>
      </c>
      <c r="O245" s="2" t="s">
        <v>332</v>
      </c>
      <c r="T245">
        <f t="shared" si="21"/>
        <v>317017</v>
      </c>
      <c r="U245">
        <f>MATCH(C245, TPlaza[CLAVE], 0)</f>
        <v>53</v>
      </c>
      <c r="V245" t="str">
        <f t="shared" si="22"/>
        <v>VAO</v>
      </c>
      <c r="W245" s="10">
        <f t="shared" si="23"/>
        <v>43101</v>
      </c>
      <c r="X245" s="10">
        <f t="shared" si="24"/>
        <v>43122</v>
      </c>
      <c r="Z245" t="b">
        <f t="shared" si="25"/>
        <v>1</v>
      </c>
      <c r="AA245" t="str">
        <f t="shared" si="26"/>
        <v/>
      </c>
      <c r="AB245" t="str">
        <f t="shared" si="27"/>
        <v>VACACIONES 2</v>
      </c>
    </row>
    <row r="246" spans="1:28" x14ac:dyDescent="0.25">
      <c r="A246">
        <v>245</v>
      </c>
      <c r="B246" s="2">
        <v>361730</v>
      </c>
      <c r="C246" s="4" t="s">
        <v>105</v>
      </c>
      <c r="D246" s="7">
        <f>MATCH(C246, TPlaza[CLAVE], 0)</f>
        <v>53</v>
      </c>
      <c r="E246" s="7">
        <v>245</v>
      </c>
      <c r="F246" s="5">
        <v>43101</v>
      </c>
      <c r="G246" s="5">
        <v>43129</v>
      </c>
      <c r="H246" s="5"/>
      <c r="I246" s="2" t="b">
        <v>1</v>
      </c>
      <c r="J246" s="2" t="s">
        <v>1736</v>
      </c>
      <c r="K246" s="2" t="s">
        <v>2013</v>
      </c>
      <c r="L246" s="2"/>
      <c r="M246" s="2" t="s">
        <v>751</v>
      </c>
      <c r="N246" s="2" t="s">
        <v>750</v>
      </c>
      <c r="O246" s="2" t="s">
        <v>447</v>
      </c>
      <c r="T246">
        <f t="shared" si="21"/>
        <v>361730</v>
      </c>
      <c r="U246">
        <f>MATCH(C246, TPlaza[CLAVE], 0)</f>
        <v>53</v>
      </c>
      <c r="V246" t="str">
        <f t="shared" si="22"/>
        <v>VAO</v>
      </c>
      <c r="W246" s="10">
        <f t="shared" si="23"/>
        <v>43101</v>
      </c>
      <c r="X246" s="10">
        <f t="shared" si="24"/>
        <v>43129</v>
      </c>
      <c r="Z246" t="b">
        <f t="shared" si="25"/>
        <v>1</v>
      </c>
      <c r="AA246" t="str">
        <f t="shared" si="26"/>
        <v/>
      </c>
      <c r="AB246" t="str">
        <f t="shared" si="27"/>
        <v>VACACIONES 2</v>
      </c>
    </row>
    <row r="247" spans="1:28" x14ac:dyDescent="0.25">
      <c r="A247">
        <v>246</v>
      </c>
      <c r="B247" s="2">
        <v>150851</v>
      </c>
      <c r="C247" s="4" t="s">
        <v>1</v>
      </c>
      <c r="D247" s="7">
        <f>MATCH(C247, TPlaza[CLAVE], 0)</f>
        <v>1</v>
      </c>
      <c r="E247" s="7">
        <v>246</v>
      </c>
      <c r="F247" s="5">
        <v>43101</v>
      </c>
      <c r="G247" s="5">
        <v>43465</v>
      </c>
      <c r="H247" s="5"/>
      <c r="I247" s="2" t="b">
        <v>1</v>
      </c>
      <c r="J247" s="2" t="s">
        <v>1730</v>
      </c>
      <c r="K247" s="2" t="s">
        <v>1957</v>
      </c>
      <c r="L247" s="2"/>
      <c r="M247" s="2" t="s">
        <v>753</v>
      </c>
      <c r="N247" s="2" t="s">
        <v>752</v>
      </c>
      <c r="O247" s="2" t="s">
        <v>299</v>
      </c>
      <c r="T247">
        <f t="shared" si="21"/>
        <v>150851</v>
      </c>
      <c r="U247">
        <f>MATCH(C247, TPlaza[CLAVE], 0)</f>
        <v>1</v>
      </c>
      <c r="V247" t="str">
        <f t="shared" si="22"/>
        <v>COS</v>
      </c>
      <c r="W247" s="10">
        <f t="shared" si="23"/>
        <v>43101</v>
      </c>
      <c r="X247" s="10">
        <f t="shared" si="24"/>
        <v>43465</v>
      </c>
      <c r="Z247" t="b">
        <f t="shared" si="25"/>
        <v>1</v>
      </c>
      <c r="AA247" t="str">
        <f t="shared" si="26"/>
        <v/>
      </c>
      <c r="AB247" t="str">
        <f t="shared" si="27"/>
        <v>FUNCIONARIO SINDICAL</v>
      </c>
    </row>
    <row r="248" spans="1:28" x14ac:dyDescent="0.25">
      <c r="A248">
        <v>247</v>
      </c>
      <c r="B248" s="2">
        <v>210154</v>
      </c>
      <c r="C248" s="4" t="s">
        <v>7</v>
      </c>
      <c r="D248" s="7">
        <f>MATCH(C248, TPlaza[CLAVE], 0)</f>
        <v>4</v>
      </c>
      <c r="E248" s="7">
        <v>247</v>
      </c>
      <c r="F248" s="5">
        <v>43103</v>
      </c>
      <c r="G248" s="5">
        <v>43104</v>
      </c>
      <c r="H248" s="5"/>
      <c r="I248" s="2" t="b">
        <v>1</v>
      </c>
      <c r="J248" s="2">
        <v>150</v>
      </c>
      <c r="K248" s="2" t="s">
        <v>1748</v>
      </c>
      <c r="L248" s="2"/>
      <c r="M248" s="2" t="s">
        <v>755</v>
      </c>
      <c r="N248" s="2" t="s">
        <v>754</v>
      </c>
      <c r="O248" s="2" t="s">
        <v>300</v>
      </c>
      <c r="T248">
        <f t="shared" si="21"/>
        <v>210154</v>
      </c>
      <c r="U248">
        <f>MATCH(C248, TPlaza[CLAVE], 0)</f>
        <v>4</v>
      </c>
      <c r="V248">
        <f t="shared" si="22"/>
        <v>150</v>
      </c>
      <c r="W248" s="10">
        <f t="shared" si="23"/>
        <v>43103</v>
      </c>
      <c r="X248" s="10">
        <f t="shared" si="24"/>
        <v>43104</v>
      </c>
      <c r="Z248" t="b">
        <f t="shared" si="25"/>
        <v>1</v>
      </c>
      <c r="AA248" t="str">
        <f t="shared" si="26"/>
        <v/>
      </c>
      <c r="AB248" t="str">
        <f t="shared" si="27"/>
        <v>PERMISO ECONOMICO</v>
      </c>
    </row>
    <row r="249" spans="1:28" x14ac:dyDescent="0.25">
      <c r="A249">
        <v>248</v>
      </c>
      <c r="B249" s="2">
        <v>204126</v>
      </c>
      <c r="C249" s="4" t="s">
        <v>9</v>
      </c>
      <c r="D249" s="7">
        <f>MATCH(C249, TPlaza[CLAVE], 0)</f>
        <v>5</v>
      </c>
      <c r="E249" s="7">
        <v>248</v>
      </c>
      <c r="F249" s="5">
        <v>43101</v>
      </c>
      <c r="G249" s="5">
        <v>43102</v>
      </c>
      <c r="H249" s="5"/>
      <c r="I249" s="2" t="b">
        <v>1</v>
      </c>
      <c r="J249" s="2">
        <v>147</v>
      </c>
      <c r="K249" s="2" t="s">
        <v>2014</v>
      </c>
      <c r="L249" s="2"/>
      <c r="M249" s="2" t="s">
        <v>757</v>
      </c>
      <c r="N249" s="2" t="s">
        <v>756</v>
      </c>
      <c r="O249" s="2" t="s">
        <v>303</v>
      </c>
      <c r="T249">
        <f t="shared" si="21"/>
        <v>204126</v>
      </c>
      <c r="U249">
        <f>MATCH(C249, TPlaza[CLAVE], 0)</f>
        <v>5</v>
      </c>
      <c r="V249">
        <f t="shared" si="22"/>
        <v>147</v>
      </c>
      <c r="W249" s="10">
        <f t="shared" si="23"/>
        <v>43101</v>
      </c>
      <c r="X249" s="10">
        <f t="shared" si="24"/>
        <v>43102</v>
      </c>
      <c r="Z249" t="b">
        <f t="shared" si="25"/>
        <v>1</v>
      </c>
      <c r="AA249" t="str">
        <f t="shared" si="26"/>
        <v/>
      </c>
      <c r="AB249" t="str">
        <f t="shared" si="27"/>
        <v>PERMISO RENUNCIABLE CL.147</v>
      </c>
    </row>
    <row r="250" spans="1:28" x14ac:dyDescent="0.25">
      <c r="A250">
        <v>249</v>
      </c>
      <c r="B250" s="2">
        <v>566818</v>
      </c>
      <c r="C250" s="4" t="s">
        <v>39</v>
      </c>
      <c r="D250" s="7">
        <f>MATCH(C250, TPlaza[CLAVE], 0)</f>
        <v>20</v>
      </c>
      <c r="E250" s="7">
        <v>249</v>
      </c>
      <c r="F250" s="5">
        <v>43101</v>
      </c>
      <c r="G250" s="5">
        <v>43105</v>
      </c>
      <c r="H250" s="5"/>
      <c r="I250" s="2" t="b">
        <v>1</v>
      </c>
      <c r="J250" s="2" t="s">
        <v>1736</v>
      </c>
      <c r="K250" s="2" t="s">
        <v>2013</v>
      </c>
      <c r="L250" s="2"/>
      <c r="M250" s="2" t="s">
        <v>762</v>
      </c>
      <c r="N250" s="2" t="s">
        <v>761</v>
      </c>
      <c r="O250" s="2" t="s">
        <v>357</v>
      </c>
      <c r="T250">
        <f t="shared" si="21"/>
        <v>566818</v>
      </c>
      <c r="U250">
        <f>MATCH(C250, TPlaza[CLAVE], 0)</f>
        <v>20</v>
      </c>
      <c r="V250" t="str">
        <f t="shared" si="22"/>
        <v>VAO</v>
      </c>
      <c r="W250" s="10">
        <f t="shared" si="23"/>
        <v>43101</v>
      </c>
      <c r="X250" s="10">
        <f t="shared" si="24"/>
        <v>43105</v>
      </c>
      <c r="Z250" t="b">
        <f t="shared" si="25"/>
        <v>1</v>
      </c>
      <c r="AA250" t="str">
        <f t="shared" si="26"/>
        <v/>
      </c>
      <c r="AB250" t="str">
        <f t="shared" si="27"/>
        <v>VACACIONES 2</v>
      </c>
    </row>
    <row r="251" spans="1:28" x14ac:dyDescent="0.25">
      <c r="A251">
        <v>250</v>
      </c>
      <c r="B251" s="2">
        <v>549473</v>
      </c>
      <c r="C251" s="4" t="s">
        <v>79</v>
      </c>
      <c r="D251" s="7">
        <f>MATCH(C251, TPlaza[CLAVE], 0)</f>
        <v>40</v>
      </c>
      <c r="E251" s="7">
        <v>250</v>
      </c>
      <c r="F251" s="5">
        <v>43085</v>
      </c>
      <c r="G251" s="5">
        <v>43085</v>
      </c>
      <c r="H251" s="5"/>
      <c r="I251" s="2" t="b">
        <v>1</v>
      </c>
      <c r="J251" s="2">
        <v>150</v>
      </c>
      <c r="K251" s="2" t="s">
        <v>2016</v>
      </c>
      <c r="L251" s="2"/>
      <c r="M251" s="2" t="s">
        <v>768</v>
      </c>
      <c r="N251" s="2" t="s">
        <v>767</v>
      </c>
      <c r="O251" s="2" t="s">
        <v>328</v>
      </c>
      <c r="T251">
        <f t="shared" si="21"/>
        <v>549473</v>
      </c>
      <c r="U251">
        <f>MATCH(C251, TPlaza[CLAVE], 0)</f>
        <v>40</v>
      </c>
      <c r="V251">
        <f t="shared" si="22"/>
        <v>150</v>
      </c>
      <c r="W251" s="10">
        <f t="shared" si="23"/>
        <v>43085</v>
      </c>
      <c r="X251" s="10">
        <f t="shared" si="24"/>
        <v>43085</v>
      </c>
      <c r="Z251" t="b">
        <f t="shared" si="25"/>
        <v>1</v>
      </c>
      <c r="AA251" t="str">
        <f t="shared" si="26"/>
        <v/>
      </c>
      <c r="AB251" t="str">
        <f t="shared" si="27"/>
        <v>AUSENCIA DESCONOCIDA</v>
      </c>
    </row>
    <row r="252" spans="1:28" x14ac:dyDescent="0.25">
      <c r="A252">
        <v>251</v>
      </c>
      <c r="B252" s="2">
        <v>510225</v>
      </c>
      <c r="C252" s="4" t="s">
        <v>5</v>
      </c>
      <c r="D252" s="7">
        <f>MATCH(C252, TPlaza[CLAVE], 0)</f>
        <v>3</v>
      </c>
      <c r="E252" s="7">
        <v>251</v>
      </c>
      <c r="F252" s="5">
        <v>43091</v>
      </c>
      <c r="G252" s="5">
        <v>43091</v>
      </c>
      <c r="H252" s="5"/>
      <c r="I252" s="2" t="b">
        <v>0</v>
      </c>
      <c r="J252" s="2">
        <v>150</v>
      </c>
      <c r="K252" s="2" t="s">
        <v>1775</v>
      </c>
      <c r="L252" s="2"/>
      <c r="M252" s="2" t="s">
        <v>2017</v>
      </c>
      <c r="N252" s="2" t="s">
        <v>2018</v>
      </c>
      <c r="O252" s="2" t="s">
        <v>343</v>
      </c>
      <c r="T252">
        <f t="shared" si="21"/>
        <v>510225</v>
      </c>
      <c r="U252">
        <f>MATCH(C252, TPlaza[CLAVE], 0)</f>
        <v>3</v>
      </c>
      <c r="V252">
        <f t="shared" si="22"/>
        <v>150</v>
      </c>
      <c r="W252" s="10">
        <f t="shared" si="23"/>
        <v>43091</v>
      </c>
      <c r="X252" s="10">
        <f t="shared" si="24"/>
        <v>43091</v>
      </c>
      <c r="Z252" t="b">
        <f t="shared" si="25"/>
        <v>0</v>
      </c>
      <c r="AA252" t="str">
        <f t="shared" si="26"/>
        <v/>
      </c>
      <c r="AB252" t="str">
        <f t="shared" si="27"/>
        <v>ECONOMICO</v>
      </c>
    </row>
    <row r="253" spans="1:28" x14ac:dyDescent="0.25">
      <c r="A253">
        <v>252</v>
      </c>
      <c r="B253" s="2">
        <v>510225</v>
      </c>
      <c r="C253" s="4" t="s">
        <v>5</v>
      </c>
      <c r="D253" s="7">
        <f>MATCH(C253, TPlaza[CLAVE], 0)</f>
        <v>3</v>
      </c>
      <c r="E253" s="7">
        <v>252</v>
      </c>
      <c r="F253" s="5">
        <v>43097</v>
      </c>
      <c r="G253" s="5">
        <v>43097</v>
      </c>
      <c r="H253" s="5"/>
      <c r="I253" s="2" t="b">
        <v>0</v>
      </c>
      <c r="J253" s="2">
        <v>150</v>
      </c>
      <c r="K253" s="2" t="s">
        <v>1775</v>
      </c>
      <c r="L253" s="2"/>
      <c r="M253" s="2" t="s">
        <v>2019</v>
      </c>
      <c r="N253" s="2" t="s">
        <v>2020</v>
      </c>
      <c r="O253" s="2" t="s">
        <v>343</v>
      </c>
      <c r="T253">
        <f t="shared" si="21"/>
        <v>510225</v>
      </c>
      <c r="U253">
        <f>MATCH(C253, TPlaza[CLAVE], 0)</f>
        <v>3</v>
      </c>
      <c r="V253">
        <f t="shared" si="22"/>
        <v>150</v>
      </c>
      <c r="W253" s="10">
        <f t="shared" si="23"/>
        <v>43097</v>
      </c>
      <c r="X253" s="10">
        <f t="shared" si="24"/>
        <v>43097</v>
      </c>
      <c r="Z253" t="b">
        <f t="shared" si="25"/>
        <v>0</v>
      </c>
      <c r="AA253" t="str">
        <f t="shared" si="26"/>
        <v/>
      </c>
      <c r="AB253" t="str">
        <f t="shared" si="27"/>
        <v>ECONOMICO</v>
      </c>
    </row>
    <row r="254" spans="1:28" x14ac:dyDescent="0.25">
      <c r="A254">
        <v>253</v>
      </c>
      <c r="B254" s="2">
        <v>500095</v>
      </c>
      <c r="C254" s="4" t="s">
        <v>127</v>
      </c>
      <c r="D254" s="7">
        <f>MATCH(C254, TPlaza[CLAVE], 0)</f>
        <v>64</v>
      </c>
      <c r="E254" s="7">
        <v>253</v>
      </c>
      <c r="F254" s="5">
        <v>43048</v>
      </c>
      <c r="G254" s="5">
        <v>43049</v>
      </c>
      <c r="H254" s="5"/>
      <c r="I254" s="2" t="b">
        <v>0</v>
      </c>
      <c r="J254" s="2" t="s">
        <v>1749</v>
      </c>
      <c r="K254" s="2" t="s">
        <v>2000</v>
      </c>
      <c r="L254" s="2"/>
      <c r="M254" s="2" t="s">
        <v>2021</v>
      </c>
      <c r="N254" s="2" t="s">
        <v>2022</v>
      </c>
      <c r="O254" s="2" t="s">
        <v>391</v>
      </c>
      <c r="T254">
        <f t="shared" si="21"/>
        <v>500095</v>
      </c>
      <c r="U254">
        <f>MATCH(C254, TPlaza[CLAVE], 0)</f>
        <v>64</v>
      </c>
      <c r="V254" t="str">
        <f t="shared" si="22"/>
        <v>COA</v>
      </c>
      <c r="W254" s="10">
        <f t="shared" si="23"/>
        <v>43048</v>
      </c>
      <c r="X254" s="10">
        <f t="shared" si="24"/>
        <v>43049</v>
      </c>
      <c r="Z254" t="b">
        <f t="shared" si="25"/>
        <v>0</v>
      </c>
      <c r="AA254" t="str">
        <f t="shared" si="26"/>
        <v/>
      </c>
      <c r="AB254" t="str">
        <f t="shared" si="27"/>
        <v>A POZA RICA</v>
      </c>
    </row>
    <row r="255" spans="1:28" x14ac:dyDescent="0.25">
      <c r="A255">
        <v>254</v>
      </c>
      <c r="B255" s="2">
        <v>500095</v>
      </c>
      <c r="C255" s="4" t="s">
        <v>127</v>
      </c>
      <c r="D255" s="7">
        <f>MATCH(C255, TPlaza[CLAVE], 0)</f>
        <v>64</v>
      </c>
      <c r="E255" s="7">
        <v>254</v>
      </c>
      <c r="F255" s="5">
        <v>43053</v>
      </c>
      <c r="G255" s="5">
        <v>43055</v>
      </c>
      <c r="H255" s="5"/>
      <c r="I255" s="2" t="b">
        <v>0</v>
      </c>
      <c r="J255" s="2" t="s">
        <v>1749</v>
      </c>
      <c r="K255" s="2" t="s">
        <v>1823</v>
      </c>
      <c r="L255" s="2"/>
      <c r="M255" s="2" t="s">
        <v>2023</v>
      </c>
      <c r="N255" s="2" t="s">
        <v>2024</v>
      </c>
      <c r="O255" s="2" t="s">
        <v>391</v>
      </c>
      <c r="T255">
        <f t="shared" si="21"/>
        <v>500095</v>
      </c>
      <c r="U255">
        <f>MATCH(C255, TPlaza[CLAVE], 0)</f>
        <v>64</v>
      </c>
      <c r="V255" t="str">
        <f t="shared" si="22"/>
        <v>COA</v>
      </c>
      <c r="W255" s="10">
        <f t="shared" si="23"/>
        <v>43053</v>
      </c>
      <c r="X255" s="10">
        <f t="shared" si="24"/>
        <v>43055</v>
      </c>
      <c r="Z255" t="b">
        <f t="shared" si="25"/>
        <v>0</v>
      </c>
      <c r="AA255" t="str">
        <f t="shared" si="26"/>
        <v/>
      </c>
      <c r="AB255" t="str">
        <f t="shared" si="27"/>
        <v>A POZA RICA - DOCUMENTACION</v>
      </c>
    </row>
    <row r="256" spans="1:28" x14ac:dyDescent="0.25">
      <c r="A256">
        <v>255</v>
      </c>
      <c r="B256" s="2">
        <v>500095</v>
      </c>
      <c r="C256" s="4" t="s">
        <v>127</v>
      </c>
      <c r="D256" s="7">
        <f>MATCH(C256, TPlaza[CLAVE], 0)</f>
        <v>64</v>
      </c>
      <c r="E256" s="7">
        <v>255</v>
      </c>
      <c r="F256" s="5">
        <v>43061</v>
      </c>
      <c r="G256" s="5">
        <v>43063</v>
      </c>
      <c r="H256" s="5"/>
      <c r="I256" s="2" t="b">
        <v>0</v>
      </c>
      <c r="J256" s="2" t="s">
        <v>1749</v>
      </c>
      <c r="K256" s="2" t="s">
        <v>1823</v>
      </c>
      <c r="L256" s="2"/>
      <c r="M256" s="2" t="s">
        <v>2025</v>
      </c>
      <c r="N256" s="2" t="s">
        <v>2026</v>
      </c>
      <c r="O256" s="2" t="s">
        <v>391</v>
      </c>
      <c r="T256">
        <f t="shared" si="21"/>
        <v>500095</v>
      </c>
      <c r="U256">
        <f>MATCH(C256, TPlaza[CLAVE], 0)</f>
        <v>64</v>
      </c>
      <c r="V256" t="str">
        <f t="shared" si="22"/>
        <v>COA</v>
      </c>
      <c r="W256" s="10">
        <f t="shared" si="23"/>
        <v>43061</v>
      </c>
      <c r="X256" s="10">
        <f t="shared" si="24"/>
        <v>43063</v>
      </c>
      <c r="Z256" t="b">
        <f t="shared" si="25"/>
        <v>0</v>
      </c>
      <c r="AA256" t="str">
        <f t="shared" si="26"/>
        <v/>
      </c>
      <c r="AB256" t="str">
        <f t="shared" si="27"/>
        <v>A POZA RICA - DOCUMENTACION</v>
      </c>
    </row>
    <row r="257" spans="1:28" x14ac:dyDescent="0.25">
      <c r="A257">
        <v>256</v>
      </c>
      <c r="B257" s="2">
        <v>500095</v>
      </c>
      <c r="C257" s="4" t="s">
        <v>127</v>
      </c>
      <c r="D257" s="7">
        <f>MATCH(C257, TPlaza[CLAVE], 0)</f>
        <v>64</v>
      </c>
      <c r="E257" s="7">
        <v>256</v>
      </c>
      <c r="F257" s="5">
        <v>43067</v>
      </c>
      <c r="G257" s="5">
        <v>43071</v>
      </c>
      <c r="H257" s="5"/>
      <c r="I257" s="2" t="b">
        <v>0</v>
      </c>
      <c r="J257" s="2" t="s">
        <v>1749</v>
      </c>
      <c r="K257" s="2" t="s">
        <v>1823</v>
      </c>
      <c r="L257" s="2"/>
      <c r="M257" s="2" t="s">
        <v>2027</v>
      </c>
      <c r="N257" s="2" t="s">
        <v>2028</v>
      </c>
      <c r="O257" s="2" t="s">
        <v>391</v>
      </c>
      <c r="T257">
        <f t="shared" si="21"/>
        <v>500095</v>
      </c>
      <c r="U257">
        <f>MATCH(C257, TPlaza[CLAVE], 0)</f>
        <v>64</v>
      </c>
      <c r="V257" t="str">
        <f t="shared" si="22"/>
        <v>COA</v>
      </c>
      <c r="W257" s="10">
        <f t="shared" si="23"/>
        <v>43067</v>
      </c>
      <c r="X257" s="10">
        <f t="shared" si="24"/>
        <v>43071</v>
      </c>
      <c r="Z257" t="b">
        <f t="shared" si="25"/>
        <v>0</v>
      </c>
      <c r="AA257" t="str">
        <f t="shared" si="26"/>
        <v/>
      </c>
      <c r="AB257" t="str">
        <f t="shared" si="27"/>
        <v>A POZA RICA - DOCUMENTACION</v>
      </c>
    </row>
    <row r="258" spans="1:28" x14ac:dyDescent="0.25">
      <c r="A258">
        <v>257</v>
      </c>
      <c r="B258" s="2">
        <v>500095</v>
      </c>
      <c r="C258" s="4" t="s">
        <v>127</v>
      </c>
      <c r="D258" s="7">
        <f>MATCH(C258, TPlaza[CLAVE], 0)</f>
        <v>64</v>
      </c>
      <c r="E258" s="7">
        <v>257</v>
      </c>
      <c r="F258" s="5">
        <v>43081</v>
      </c>
      <c r="G258" s="5">
        <v>43084</v>
      </c>
      <c r="H258" s="5"/>
      <c r="I258" s="2" t="b">
        <v>0</v>
      </c>
      <c r="J258" s="2" t="s">
        <v>1749</v>
      </c>
      <c r="K258" s="2" t="s">
        <v>1823</v>
      </c>
      <c r="L258" s="2"/>
      <c r="M258" s="2" t="s">
        <v>2029</v>
      </c>
      <c r="N258" s="2" t="s">
        <v>2030</v>
      </c>
      <c r="O258" s="2" t="s">
        <v>391</v>
      </c>
      <c r="T258">
        <f t="shared" si="21"/>
        <v>500095</v>
      </c>
      <c r="U258">
        <f>MATCH(C258, TPlaza[CLAVE], 0)</f>
        <v>64</v>
      </c>
      <c r="V258" t="str">
        <f t="shared" si="22"/>
        <v>COA</v>
      </c>
      <c r="W258" s="10">
        <f t="shared" si="23"/>
        <v>43081</v>
      </c>
      <c r="X258" s="10">
        <f t="shared" si="24"/>
        <v>43084</v>
      </c>
      <c r="Z258" t="b">
        <f t="shared" si="25"/>
        <v>0</v>
      </c>
      <c r="AA258" t="str">
        <f t="shared" si="26"/>
        <v/>
      </c>
      <c r="AB258" t="str">
        <f t="shared" si="27"/>
        <v>A POZA RICA - DOCUMENTACION</v>
      </c>
    </row>
    <row r="259" spans="1:28" x14ac:dyDescent="0.25">
      <c r="A259">
        <v>258</v>
      </c>
      <c r="B259" s="2">
        <v>500095</v>
      </c>
      <c r="C259" s="4" t="s">
        <v>127</v>
      </c>
      <c r="D259" s="7">
        <f>MATCH(C259, TPlaza[CLAVE], 0)</f>
        <v>64</v>
      </c>
      <c r="E259" s="7">
        <v>258</v>
      </c>
      <c r="F259" s="5">
        <v>43096</v>
      </c>
      <c r="G259" s="5">
        <v>43098</v>
      </c>
      <c r="H259" s="5"/>
      <c r="I259" s="2" t="b">
        <v>0</v>
      </c>
      <c r="J259" s="2" t="s">
        <v>1749</v>
      </c>
      <c r="K259" s="2" t="s">
        <v>1823</v>
      </c>
      <c r="L259" s="2"/>
      <c r="M259" s="2" t="s">
        <v>2031</v>
      </c>
      <c r="N259" s="2" t="s">
        <v>2032</v>
      </c>
      <c r="O259" s="2" t="s">
        <v>391</v>
      </c>
      <c r="T259">
        <f t="shared" ref="T259:T322" si="28">B259</f>
        <v>500095</v>
      </c>
      <c r="U259">
        <f>MATCH(C259, TPlaza[CLAVE], 0)</f>
        <v>64</v>
      </c>
      <c r="V259" t="str">
        <f t="shared" ref="V259:V322" si="29">J259</f>
        <v>COA</v>
      </c>
      <c r="W259" s="10">
        <f t="shared" ref="W259:W322" si="30">F259</f>
        <v>43096</v>
      </c>
      <c r="X259" s="10">
        <f t="shared" ref="X259:X322" si="31">G259</f>
        <v>43098</v>
      </c>
      <c r="Z259" t="b">
        <f t="shared" ref="Z259:Z322" si="32">I259</f>
        <v>0</v>
      </c>
      <c r="AA259" t="str">
        <f t="shared" ref="AA259:AA322" si="33">IF(L259="", "", L259)</f>
        <v/>
      </c>
      <c r="AB259" t="str">
        <f t="shared" ref="AB259:AB322" si="34">IF(K259="", "", K259)</f>
        <v>A POZA RICA - DOCUMENTACION</v>
      </c>
    </row>
    <row r="260" spans="1:28" x14ac:dyDescent="0.25">
      <c r="A260">
        <v>259</v>
      </c>
      <c r="B260" s="2">
        <v>500095</v>
      </c>
      <c r="C260" s="4" t="s">
        <v>127</v>
      </c>
      <c r="D260" s="7">
        <f>MATCH(C260, TPlaza[CLAVE], 0)</f>
        <v>64</v>
      </c>
      <c r="E260" s="7">
        <v>259</v>
      </c>
      <c r="F260" s="5">
        <v>43103</v>
      </c>
      <c r="G260" s="5">
        <v>43105</v>
      </c>
      <c r="H260" s="5"/>
      <c r="I260" s="2" t="b">
        <v>0</v>
      </c>
      <c r="J260" s="2" t="s">
        <v>1749</v>
      </c>
      <c r="K260" s="2" t="s">
        <v>1823</v>
      </c>
      <c r="L260" s="2"/>
      <c r="M260" s="2" t="s">
        <v>2033</v>
      </c>
      <c r="N260" s="2" t="s">
        <v>2034</v>
      </c>
      <c r="O260" s="2" t="s">
        <v>391</v>
      </c>
      <c r="T260">
        <f t="shared" si="28"/>
        <v>500095</v>
      </c>
      <c r="U260">
        <f>MATCH(C260, TPlaza[CLAVE], 0)</f>
        <v>64</v>
      </c>
      <c r="V260" t="str">
        <f t="shared" si="29"/>
        <v>COA</v>
      </c>
      <c r="W260" s="10">
        <f t="shared" si="30"/>
        <v>43103</v>
      </c>
      <c r="X260" s="10">
        <f t="shared" si="31"/>
        <v>43105</v>
      </c>
      <c r="Z260" t="b">
        <f t="shared" si="32"/>
        <v>0</v>
      </c>
      <c r="AA260" t="str">
        <f t="shared" si="33"/>
        <v/>
      </c>
      <c r="AB260" t="str">
        <f t="shared" si="34"/>
        <v>A POZA RICA - DOCUMENTACION</v>
      </c>
    </row>
    <row r="261" spans="1:28" x14ac:dyDescent="0.25">
      <c r="A261">
        <v>260</v>
      </c>
      <c r="B261" s="2">
        <v>307452</v>
      </c>
      <c r="C261" s="4" t="s">
        <v>35</v>
      </c>
      <c r="D261" s="7">
        <f>MATCH(C261, TPlaza[CLAVE], 0)</f>
        <v>18</v>
      </c>
      <c r="E261" s="7">
        <v>260</v>
      </c>
      <c r="F261" s="5">
        <v>43103</v>
      </c>
      <c r="G261" s="5">
        <v>43106</v>
      </c>
      <c r="H261" s="5"/>
      <c r="I261" s="2" t="b">
        <v>0</v>
      </c>
      <c r="J261" s="2" t="s">
        <v>1749</v>
      </c>
      <c r="K261" s="2" t="s">
        <v>2035</v>
      </c>
      <c r="L261" s="2"/>
      <c r="M261" s="2" t="s">
        <v>2036</v>
      </c>
      <c r="N261" s="2" t="s">
        <v>2037</v>
      </c>
      <c r="O261" s="2" t="s">
        <v>313</v>
      </c>
      <c r="T261">
        <f t="shared" si="28"/>
        <v>307452</v>
      </c>
      <c r="U261">
        <f>MATCH(C261, TPlaza[CLAVE], 0)</f>
        <v>18</v>
      </c>
      <c r="V261" t="str">
        <f t="shared" si="29"/>
        <v>COA</v>
      </c>
      <c r="W261" s="10">
        <f t="shared" si="30"/>
        <v>43103</v>
      </c>
      <c r="X261" s="10">
        <f t="shared" si="31"/>
        <v>43106</v>
      </c>
      <c r="Z261" t="b">
        <f t="shared" si="32"/>
        <v>0</v>
      </c>
      <c r="AA261" t="str">
        <f t="shared" si="33"/>
        <v/>
      </c>
      <c r="AB261" t="str">
        <f t="shared" si="34"/>
        <v>A POZA RICA POR REACTIVOS QUIMICOS</v>
      </c>
    </row>
    <row r="262" spans="1:28" x14ac:dyDescent="0.25">
      <c r="A262">
        <v>261</v>
      </c>
      <c r="B262" s="2">
        <v>502171</v>
      </c>
      <c r="C262" s="4" t="s">
        <v>47</v>
      </c>
      <c r="D262" s="7">
        <f>MATCH(C262, TPlaza[CLAVE], 0)</f>
        <v>24</v>
      </c>
      <c r="E262" s="7">
        <v>261</v>
      </c>
      <c r="F262" s="5">
        <v>43103</v>
      </c>
      <c r="G262" s="5">
        <v>43106</v>
      </c>
      <c r="H262" s="5"/>
      <c r="I262" s="2" t="b">
        <v>0</v>
      </c>
      <c r="J262" s="2" t="s">
        <v>1749</v>
      </c>
      <c r="K262" s="2" t="s">
        <v>2035</v>
      </c>
      <c r="L262" s="2"/>
      <c r="M262" s="2" t="s">
        <v>2038</v>
      </c>
      <c r="N262" s="2" t="s">
        <v>2039</v>
      </c>
      <c r="O262" s="2" t="s">
        <v>339</v>
      </c>
      <c r="T262">
        <f t="shared" si="28"/>
        <v>502171</v>
      </c>
      <c r="U262">
        <f>MATCH(C262, TPlaza[CLAVE], 0)</f>
        <v>24</v>
      </c>
      <c r="V262" t="str">
        <f t="shared" si="29"/>
        <v>COA</v>
      </c>
      <c r="W262" s="10">
        <f t="shared" si="30"/>
        <v>43103</v>
      </c>
      <c r="X262" s="10">
        <f t="shared" si="31"/>
        <v>43106</v>
      </c>
      <c r="Z262" t="b">
        <f t="shared" si="32"/>
        <v>0</v>
      </c>
      <c r="AA262" t="str">
        <f t="shared" si="33"/>
        <v/>
      </c>
      <c r="AB262" t="str">
        <f t="shared" si="34"/>
        <v>A POZA RICA POR REACTIVOS QUIMICOS</v>
      </c>
    </row>
    <row r="263" spans="1:28" x14ac:dyDescent="0.25">
      <c r="A263">
        <v>262</v>
      </c>
      <c r="B263" s="2">
        <v>633190</v>
      </c>
      <c r="C263" s="4" t="s">
        <v>19</v>
      </c>
      <c r="D263" s="7">
        <f>MATCH(C263, TPlaza[CLAVE], 0)</f>
        <v>10</v>
      </c>
      <c r="E263" s="7">
        <v>262</v>
      </c>
      <c r="F263" s="5">
        <v>43103</v>
      </c>
      <c r="G263" s="5">
        <v>43105</v>
      </c>
      <c r="H263" s="5"/>
      <c r="I263" s="2" t="b">
        <v>0</v>
      </c>
      <c r="J263" s="2" t="s">
        <v>1749</v>
      </c>
      <c r="K263" s="2" t="s">
        <v>2035</v>
      </c>
      <c r="L263" s="2"/>
      <c r="M263" s="2" t="s">
        <v>2040</v>
      </c>
      <c r="N263" s="2" t="s">
        <v>2041</v>
      </c>
      <c r="O263" s="2" t="s">
        <v>305</v>
      </c>
      <c r="T263">
        <f t="shared" si="28"/>
        <v>633190</v>
      </c>
      <c r="U263">
        <f>MATCH(C263, TPlaza[CLAVE], 0)</f>
        <v>10</v>
      </c>
      <c r="V263" t="str">
        <f t="shared" si="29"/>
        <v>COA</v>
      </c>
      <c r="W263" s="10">
        <f t="shared" si="30"/>
        <v>43103</v>
      </c>
      <c r="X263" s="10">
        <f t="shared" si="31"/>
        <v>43105</v>
      </c>
      <c r="Z263" t="b">
        <f t="shared" si="32"/>
        <v>0</v>
      </c>
      <c r="AA263" t="str">
        <f t="shared" si="33"/>
        <v/>
      </c>
      <c r="AB263" t="str">
        <f t="shared" si="34"/>
        <v>A POZA RICA POR REACTIVOS QUIMICOS</v>
      </c>
    </row>
    <row r="264" spans="1:28" x14ac:dyDescent="0.25">
      <c r="A264">
        <v>263</v>
      </c>
      <c r="B264" s="2">
        <v>574454</v>
      </c>
      <c r="C264" s="4" t="s">
        <v>57</v>
      </c>
      <c r="D264" s="7">
        <f>MATCH(C264, TPlaza[CLAVE], 0)</f>
        <v>29</v>
      </c>
      <c r="E264" s="7">
        <v>263</v>
      </c>
      <c r="F264" s="5">
        <v>43103</v>
      </c>
      <c r="G264" s="5">
        <v>43105</v>
      </c>
      <c r="H264" s="5"/>
      <c r="I264" s="2" t="b">
        <v>0</v>
      </c>
      <c r="J264" s="2" t="s">
        <v>1749</v>
      </c>
      <c r="K264" s="2" t="s">
        <v>2035</v>
      </c>
      <c r="L264" s="2"/>
      <c r="M264" s="2" t="s">
        <v>2042</v>
      </c>
      <c r="N264" s="2" t="s">
        <v>2043</v>
      </c>
      <c r="O264" s="2" t="s">
        <v>583</v>
      </c>
      <c r="T264">
        <f t="shared" si="28"/>
        <v>574454</v>
      </c>
      <c r="U264">
        <f>MATCH(C264, TPlaza[CLAVE], 0)</f>
        <v>29</v>
      </c>
      <c r="V264" t="str">
        <f t="shared" si="29"/>
        <v>COA</v>
      </c>
      <c r="W264" s="10">
        <f t="shared" si="30"/>
        <v>43103</v>
      </c>
      <c r="X264" s="10">
        <f t="shared" si="31"/>
        <v>43105</v>
      </c>
      <c r="Z264" t="b">
        <f t="shared" si="32"/>
        <v>0</v>
      </c>
      <c r="AA264" t="str">
        <f t="shared" si="33"/>
        <v/>
      </c>
      <c r="AB264" t="str">
        <f t="shared" si="34"/>
        <v>A POZA RICA POR REACTIVOS QUIMICOS</v>
      </c>
    </row>
    <row r="265" spans="1:28" x14ac:dyDescent="0.25">
      <c r="A265">
        <v>264</v>
      </c>
      <c r="B265" s="2">
        <v>549473</v>
      </c>
      <c r="C265" s="4" t="s">
        <v>79</v>
      </c>
      <c r="D265" s="7">
        <f>MATCH(C265, TPlaza[CLAVE], 0)</f>
        <v>40</v>
      </c>
      <c r="E265" s="7">
        <v>264</v>
      </c>
      <c r="F265" s="5">
        <v>43101</v>
      </c>
      <c r="G265" s="5">
        <v>43115</v>
      </c>
      <c r="H265" s="5"/>
      <c r="I265" s="2" t="b">
        <v>1</v>
      </c>
      <c r="J265" s="2" t="s">
        <v>1736</v>
      </c>
      <c r="K265" s="2" t="s">
        <v>2013</v>
      </c>
      <c r="L265" s="2"/>
      <c r="M265" s="2" t="s">
        <v>774</v>
      </c>
      <c r="N265" s="2" t="s">
        <v>773</v>
      </c>
      <c r="O265" s="2" t="s">
        <v>328</v>
      </c>
      <c r="T265">
        <f t="shared" si="28"/>
        <v>549473</v>
      </c>
      <c r="U265">
        <f>MATCH(C265, TPlaza[CLAVE], 0)</f>
        <v>40</v>
      </c>
      <c r="V265" t="str">
        <f t="shared" si="29"/>
        <v>VAO</v>
      </c>
      <c r="W265" s="10">
        <f t="shared" si="30"/>
        <v>43101</v>
      </c>
      <c r="X265" s="10">
        <f t="shared" si="31"/>
        <v>43115</v>
      </c>
      <c r="Z265" t="b">
        <f t="shared" si="32"/>
        <v>1</v>
      </c>
      <c r="AA265" t="str">
        <f t="shared" si="33"/>
        <v/>
      </c>
      <c r="AB265" t="str">
        <f t="shared" si="34"/>
        <v>VACACIONES 2</v>
      </c>
    </row>
    <row r="266" spans="1:28" x14ac:dyDescent="0.25">
      <c r="A266">
        <v>265</v>
      </c>
      <c r="B266" s="2">
        <v>652482</v>
      </c>
      <c r="C266" s="4" t="s">
        <v>111</v>
      </c>
      <c r="D266" s="7">
        <f>MATCH(C266, TPlaza[CLAVE], 0)</f>
        <v>56</v>
      </c>
      <c r="E266" s="7">
        <v>265</v>
      </c>
      <c r="F266" s="5">
        <v>42766</v>
      </c>
      <c r="G266" s="5">
        <v>43122</v>
      </c>
      <c r="H266" s="5"/>
      <c r="I266" s="2" t="b">
        <v>1</v>
      </c>
      <c r="J266" s="2" t="s">
        <v>1736</v>
      </c>
      <c r="K266" s="2" t="s">
        <v>2013</v>
      </c>
      <c r="L266" s="2"/>
      <c r="M266" s="2" t="s">
        <v>776</v>
      </c>
      <c r="N266" s="2" t="s">
        <v>775</v>
      </c>
      <c r="O266" s="2" t="s">
        <v>331</v>
      </c>
      <c r="T266">
        <f t="shared" si="28"/>
        <v>652482</v>
      </c>
      <c r="U266">
        <f>MATCH(C266, TPlaza[CLAVE], 0)</f>
        <v>56</v>
      </c>
      <c r="V266" t="str">
        <f t="shared" si="29"/>
        <v>VAO</v>
      </c>
      <c r="W266" s="10">
        <f t="shared" si="30"/>
        <v>42766</v>
      </c>
      <c r="X266" s="10">
        <f t="shared" si="31"/>
        <v>43122</v>
      </c>
      <c r="Z266" t="b">
        <f t="shared" si="32"/>
        <v>1</v>
      </c>
      <c r="AA266" t="str">
        <f t="shared" si="33"/>
        <v/>
      </c>
      <c r="AB266" t="str">
        <f t="shared" si="34"/>
        <v>VACACIONES 2</v>
      </c>
    </row>
    <row r="267" spans="1:28" x14ac:dyDescent="0.25">
      <c r="A267">
        <v>266</v>
      </c>
      <c r="B267" s="2">
        <v>210154</v>
      </c>
      <c r="C267" s="4" t="s">
        <v>7</v>
      </c>
      <c r="D267" s="7">
        <f>MATCH(C267, TPlaza[CLAVE], 0)</f>
        <v>4</v>
      </c>
      <c r="E267" s="7">
        <v>266</v>
      </c>
      <c r="F267" s="5">
        <v>43106</v>
      </c>
      <c r="G267" s="5">
        <v>43141</v>
      </c>
      <c r="H267" s="5"/>
      <c r="I267" s="2" t="b">
        <v>1</v>
      </c>
      <c r="J267" s="2" t="s">
        <v>1736</v>
      </c>
      <c r="K267" s="2" t="s">
        <v>1739</v>
      </c>
      <c r="L267" s="2"/>
      <c r="M267" s="2" t="s">
        <v>779</v>
      </c>
      <c r="N267" s="2" t="s">
        <v>778</v>
      </c>
      <c r="O267" s="2" t="s">
        <v>300</v>
      </c>
      <c r="T267">
        <f t="shared" si="28"/>
        <v>210154</v>
      </c>
      <c r="U267">
        <f>MATCH(C267, TPlaza[CLAVE], 0)</f>
        <v>4</v>
      </c>
      <c r="V267" t="str">
        <f t="shared" si="29"/>
        <v>VAO</v>
      </c>
      <c r="W267" s="10">
        <f t="shared" si="30"/>
        <v>43106</v>
      </c>
      <c r="X267" s="10">
        <f t="shared" si="31"/>
        <v>43141</v>
      </c>
      <c r="Z267" t="b">
        <f t="shared" si="32"/>
        <v>1</v>
      </c>
      <c r="AA267" t="str">
        <f t="shared" si="33"/>
        <v/>
      </c>
      <c r="AB267" t="str">
        <f t="shared" si="34"/>
        <v>VACACIONES</v>
      </c>
    </row>
    <row r="268" spans="1:28" x14ac:dyDescent="0.25">
      <c r="A268">
        <v>267</v>
      </c>
      <c r="B268" s="2">
        <v>307452</v>
      </c>
      <c r="C268" s="4" t="s">
        <v>35</v>
      </c>
      <c r="D268" s="7">
        <f>MATCH(C268, TPlaza[CLAVE], 0)</f>
        <v>18</v>
      </c>
      <c r="E268" s="7">
        <v>267</v>
      </c>
      <c r="F268" s="5">
        <v>43110</v>
      </c>
      <c r="G268" s="5">
        <v>43112</v>
      </c>
      <c r="H268" s="5"/>
      <c r="I268" s="2" t="b">
        <v>0</v>
      </c>
      <c r="J268" s="2" t="s">
        <v>1749</v>
      </c>
      <c r="K268" s="2" t="s">
        <v>1963</v>
      </c>
      <c r="L268" s="2"/>
      <c r="M268" s="2" t="s">
        <v>2044</v>
      </c>
      <c r="N268" s="2" t="s">
        <v>2045</v>
      </c>
      <c r="O268" s="2" t="s">
        <v>313</v>
      </c>
      <c r="T268">
        <f t="shared" si="28"/>
        <v>307452</v>
      </c>
      <c r="U268">
        <f>MATCH(C268, TPlaza[CLAVE], 0)</f>
        <v>18</v>
      </c>
      <c r="V268" t="str">
        <f t="shared" si="29"/>
        <v>COA</v>
      </c>
      <c r="W268" s="10">
        <f t="shared" si="30"/>
        <v>43110</v>
      </c>
      <c r="X268" s="10">
        <f t="shared" si="31"/>
        <v>43112</v>
      </c>
      <c r="Z268" t="b">
        <f t="shared" si="32"/>
        <v>0</v>
      </c>
      <c r="AA268" t="str">
        <f t="shared" si="33"/>
        <v/>
      </c>
      <c r="AB268" t="str">
        <f t="shared" si="34"/>
        <v>A TERMINAL MARITIMA COBOS, TUXPAN</v>
      </c>
    </row>
    <row r="269" spans="1:28" x14ac:dyDescent="0.25">
      <c r="A269">
        <v>268</v>
      </c>
      <c r="B269" s="2">
        <v>502171</v>
      </c>
      <c r="C269" s="4" t="s">
        <v>47</v>
      </c>
      <c r="D269" s="7">
        <f>MATCH(C269, TPlaza[CLAVE], 0)</f>
        <v>24</v>
      </c>
      <c r="E269" s="7">
        <v>268</v>
      </c>
      <c r="F269" s="5">
        <v>43110</v>
      </c>
      <c r="G269" s="5">
        <v>43112</v>
      </c>
      <c r="H269" s="5"/>
      <c r="I269" s="2" t="b">
        <v>1</v>
      </c>
      <c r="J269" s="2" t="s">
        <v>1749</v>
      </c>
      <c r="K269" s="2" t="s">
        <v>1963</v>
      </c>
      <c r="L269" s="2"/>
      <c r="M269" s="2" t="s">
        <v>781</v>
      </c>
      <c r="N269" s="2" t="s">
        <v>780</v>
      </c>
      <c r="O269" s="2" t="s">
        <v>339</v>
      </c>
      <c r="T269">
        <f t="shared" si="28"/>
        <v>502171</v>
      </c>
      <c r="U269">
        <f>MATCH(C269, TPlaza[CLAVE], 0)</f>
        <v>24</v>
      </c>
      <c r="V269" t="str">
        <f t="shared" si="29"/>
        <v>COA</v>
      </c>
      <c r="W269" s="10">
        <f t="shared" si="30"/>
        <v>43110</v>
      </c>
      <c r="X269" s="10">
        <f t="shared" si="31"/>
        <v>43112</v>
      </c>
      <c r="Z269" t="b">
        <f t="shared" si="32"/>
        <v>1</v>
      </c>
      <c r="AA269" t="str">
        <f t="shared" si="33"/>
        <v/>
      </c>
      <c r="AB269" t="str">
        <f t="shared" si="34"/>
        <v>A TERMINAL MARITIMA COBOS, TUXPAN</v>
      </c>
    </row>
    <row r="270" spans="1:28" x14ac:dyDescent="0.25">
      <c r="A270">
        <v>269</v>
      </c>
      <c r="B270" s="2">
        <v>633190</v>
      </c>
      <c r="C270" s="4" t="s">
        <v>19</v>
      </c>
      <c r="D270" s="7">
        <f>MATCH(C270, TPlaza[CLAVE], 0)</f>
        <v>10</v>
      </c>
      <c r="E270" s="7">
        <v>269</v>
      </c>
      <c r="F270" s="5">
        <v>43110</v>
      </c>
      <c r="G270" s="5">
        <v>43112</v>
      </c>
      <c r="H270" s="5"/>
      <c r="I270" s="2" t="b">
        <v>0</v>
      </c>
      <c r="J270" s="2" t="s">
        <v>1749</v>
      </c>
      <c r="K270" s="2" t="s">
        <v>1963</v>
      </c>
      <c r="L270" s="2"/>
      <c r="M270" s="2" t="s">
        <v>2046</v>
      </c>
      <c r="N270" s="2" t="s">
        <v>2047</v>
      </c>
      <c r="O270" s="2" t="s">
        <v>305</v>
      </c>
      <c r="T270">
        <f t="shared" si="28"/>
        <v>633190</v>
      </c>
      <c r="U270">
        <f>MATCH(C270, TPlaza[CLAVE], 0)</f>
        <v>10</v>
      </c>
      <c r="V270" t="str">
        <f t="shared" si="29"/>
        <v>COA</v>
      </c>
      <c r="W270" s="10">
        <f t="shared" si="30"/>
        <v>43110</v>
      </c>
      <c r="X270" s="10">
        <f t="shared" si="31"/>
        <v>43112</v>
      </c>
      <c r="Z270" t="b">
        <f t="shared" si="32"/>
        <v>0</v>
      </c>
      <c r="AA270" t="str">
        <f t="shared" si="33"/>
        <v/>
      </c>
      <c r="AB270" t="str">
        <f t="shared" si="34"/>
        <v>A TERMINAL MARITIMA COBOS, TUXPAN</v>
      </c>
    </row>
    <row r="271" spans="1:28" x14ac:dyDescent="0.25">
      <c r="A271">
        <v>270</v>
      </c>
      <c r="B271" s="2">
        <v>574454</v>
      </c>
      <c r="C271" s="4" t="s">
        <v>57</v>
      </c>
      <c r="D271" s="7">
        <f>MATCH(C271, TPlaza[CLAVE], 0)</f>
        <v>29</v>
      </c>
      <c r="E271" s="7">
        <v>270</v>
      </c>
      <c r="F271" s="5">
        <v>43110</v>
      </c>
      <c r="G271" s="5">
        <v>43112</v>
      </c>
      <c r="H271" s="5"/>
      <c r="I271" s="2" t="b">
        <v>0</v>
      </c>
      <c r="J271" s="2" t="s">
        <v>1749</v>
      </c>
      <c r="K271" s="2" t="s">
        <v>1963</v>
      </c>
      <c r="L271" s="2"/>
      <c r="M271" s="2" t="s">
        <v>2048</v>
      </c>
      <c r="N271" s="2" t="s">
        <v>2049</v>
      </c>
      <c r="O271" s="2" t="s">
        <v>583</v>
      </c>
      <c r="T271">
        <f t="shared" si="28"/>
        <v>574454</v>
      </c>
      <c r="U271">
        <f>MATCH(C271, TPlaza[CLAVE], 0)</f>
        <v>29</v>
      </c>
      <c r="V271" t="str">
        <f t="shared" si="29"/>
        <v>COA</v>
      </c>
      <c r="W271" s="10">
        <f t="shared" si="30"/>
        <v>43110</v>
      </c>
      <c r="X271" s="10">
        <f t="shared" si="31"/>
        <v>43112</v>
      </c>
      <c r="Z271" t="b">
        <f t="shared" si="32"/>
        <v>0</v>
      </c>
      <c r="AA271" t="str">
        <f t="shared" si="33"/>
        <v/>
      </c>
      <c r="AB271" t="str">
        <f t="shared" si="34"/>
        <v>A TERMINAL MARITIMA COBOS, TUXPAN</v>
      </c>
    </row>
    <row r="272" spans="1:28" x14ac:dyDescent="0.25">
      <c r="A272">
        <v>271</v>
      </c>
      <c r="B272" s="2">
        <v>500095</v>
      </c>
      <c r="C272" s="4" t="s">
        <v>127</v>
      </c>
      <c r="D272" s="7">
        <f>MATCH(C272, TPlaza[CLAVE], 0)</f>
        <v>64</v>
      </c>
      <c r="E272" s="7">
        <v>271</v>
      </c>
      <c r="F272" s="5">
        <v>43109</v>
      </c>
      <c r="G272" s="5">
        <v>43111</v>
      </c>
      <c r="H272" s="5"/>
      <c r="I272" s="2" t="b">
        <v>0</v>
      </c>
      <c r="J272" s="2" t="s">
        <v>1749</v>
      </c>
      <c r="K272" s="2" t="s">
        <v>1823</v>
      </c>
      <c r="L272" s="2"/>
      <c r="M272" s="2" t="s">
        <v>2050</v>
      </c>
      <c r="N272" s="2" t="s">
        <v>2051</v>
      </c>
      <c r="O272" s="2" t="s">
        <v>391</v>
      </c>
      <c r="T272">
        <f t="shared" si="28"/>
        <v>500095</v>
      </c>
      <c r="U272">
        <f>MATCH(C272, TPlaza[CLAVE], 0)</f>
        <v>64</v>
      </c>
      <c r="V272" t="str">
        <f t="shared" si="29"/>
        <v>COA</v>
      </c>
      <c r="W272" s="10">
        <f t="shared" si="30"/>
        <v>43109</v>
      </c>
      <c r="X272" s="10">
        <f t="shared" si="31"/>
        <v>43111</v>
      </c>
      <c r="Z272" t="b">
        <f t="shared" si="32"/>
        <v>0</v>
      </c>
      <c r="AA272" t="str">
        <f t="shared" si="33"/>
        <v/>
      </c>
      <c r="AB272" t="str">
        <f t="shared" si="34"/>
        <v>A POZA RICA - DOCUMENTACION</v>
      </c>
    </row>
    <row r="273" spans="1:28" x14ac:dyDescent="0.25">
      <c r="A273">
        <v>272</v>
      </c>
      <c r="B273" s="2">
        <v>312010</v>
      </c>
      <c r="C273" s="4" t="s">
        <v>33</v>
      </c>
      <c r="D273" s="7">
        <f>MATCH(C273, TPlaza[CLAVE], 0)</f>
        <v>17</v>
      </c>
      <c r="E273" s="7">
        <v>272</v>
      </c>
      <c r="F273" s="5">
        <v>43109</v>
      </c>
      <c r="G273" s="5">
        <v>43111</v>
      </c>
      <c r="H273" s="5"/>
      <c r="I273" s="2" t="b">
        <v>0</v>
      </c>
      <c r="J273" s="2" t="s">
        <v>1749</v>
      </c>
      <c r="K273" s="2" t="s">
        <v>2052</v>
      </c>
      <c r="L273" s="2"/>
      <c r="M273" s="2" t="s">
        <v>2053</v>
      </c>
      <c r="N273" s="2" t="s">
        <v>2054</v>
      </c>
      <c r="O273" s="2" t="s">
        <v>514</v>
      </c>
      <c r="T273">
        <f t="shared" si="28"/>
        <v>312010</v>
      </c>
      <c r="U273">
        <f>MATCH(C273, TPlaza[CLAVE], 0)</f>
        <v>17</v>
      </c>
      <c r="V273" t="str">
        <f t="shared" si="29"/>
        <v>COA</v>
      </c>
      <c r="W273" s="10">
        <f t="shared" si="30"/>
        <v>43109</v>
      </c>
      <c r="X273" s="10">
        <f t="shared" si="31"/>
        <v>43111</v>
      </c>
      <c r="Z273" t="b">
        <f t="shared" si="32"/>
        <v>0</v>
      </c>
      <c r="AA273" t="str">
        <f t="shared" si="33"/>
        <v/>
      </c>
      <c r="AB273" t="str">
        <f t="shared" si="34"/>
        <v>A POZA RICA - TRANSPORTE DIVERSO</v>
      </c>
    </row>
    <row r="274" spans="1:28" x14ac:dyDescent="0.25">
      <c r="A274">
        <v>273</v>
      </c>
      <c r="B274" s="2">
        <v>466603</v>
      </c>
      <c r="C274" s="4" t="s">
        <v>137</v>
      </c>
      <c r="D274" s="7">
        <f>MATCH(C274, TPlaza[CLAVE], 0)</f>
        <v>69</v>
      </c>
      <c r="E274" s="7">
        <v>273</v>
      </c>
      <c r="F274" s="5">
        <v>43109</v>
      </c>
      <c r="G274" s="5">
        <v>43111</v>
      </c>
      <c r="H274" s="5"/>
      <c r="I274" s="2" t="b">
        <v>0</v>
      </c>
      <c r="J274" s="2" t="s">
        <v>1749</v>
      </c>
      <c r="K274" s="2" t="s">
        <v>2052</v>
      </c>
      <c r="L274" s="2"/>
      <c r="M274" s="2" t="s">
        <v>2055</v>
      </c>
      <c r="N274" s="2" t="s">
        <v>2056</v>
      </c>
      <c r="O274" s="2" t="s">
        <v>376</v>
      </c>
      <c r="T274">
        <f t="shared" si="28"/>
        <v>466603</v>
      </c>
      <c r="U274">
        <f>MATCH(C274, TPlaza[CLAVE], 0)</f>
        <v>69</v>
      </c>
      <c r="V274" t="str">
        <f t="shared" si="29"/>
        <v>COA</v>
      </c>
      <c r="W274" s="10">
        <f t="shared" si="30"/>
        <v>43109</v>
      </c>
      <c r="X274" s="10">
        <f t="shared" si="31"/>
        <v>43111</v>
      </c>
      <c r="Z274" t="b">
        <f t="shared" si="32"/>
        <v>0</v>
      </c>
      <c r="AA274" t="str">
        <f t="shared" si="33"/>
        <v/>
      </c>
      <c r="AB274" t="str">
        <f t="shared" si="34"/>
        <v>A POZA RICA - TRANSPORTE DIVERSO</v>
      </c>
    </row>
    <row r="275" spans="1:28" x14ac:dyDescent="0.25">
      <c r="A275">
        <v>274</v>
      </c>
      <c r="B275" s="2">
        <v>204126</v>
      </c>
      <c r="C275" s="4" t="s">
        <v>9</v>
      </c>
      <c r="D275" s="7">
        <f>MATCH(C275, TPlaza[CLAVE], 0)</f>
        <v>5</v>
      </c>
      <c r="E275" s="7">
        <v>274</v>
      </c>
      <c r="F275" s="5">
        <v>43103</v>
      </c>
      <c r="G275" s="5">
        <v>43105</v>
      </c>
      <c r="H275" s="5"/>
      <c r="I275" s="2" t="b">
        <v>1</v>
      </c>
      <c r="J275" s="2">
        <v>150</v>
      </c>
      <c r="K275" s="2" t="s">
        <v>2057</v>
      </c>
      <c r="L275" s="2"/>
      <c r="M275" s="2" t="s">
        <v>785</v>
      </c>
      <c r="N275" s="2" t="s">
        <v>784</v>
      </c>
      <c r="O275" s="2" t="s">
        <v>303</v>
      </c>
      <c r="T275">
        <f t="shared" si="28"/>
        <v>204126</v>
      </c>
      <c r="U275">
        <f>MATCH(C275, TPlaza[CLAVE], 0)</f>
        <v>5</v>
      </c>
      <c r="V275">
        <f t="shared" si="29"/>
        <v>150</v>
      </c>
      <c r="W275" s="10">
        <f t="shared" si="30"/>
        <v>43103</v>
      </c>
      <c r="X275" s="10">
        <f t="shared" si="31"/>
        <v>43105</v>
      </c>
      <c r="Z275" t="b">
        <f t="shared" si="32"/>
        <v>1</v>
      </c>
      <c r="AA275" t="str">
        <f t="shared" si="33"/>
        <v/>
      </c>
      <c r="AB275" t="str">
        <f t="shared" si="34"/>
        <v>PERMISO ECONOMICO OF. SIND. 6047</v>
      </c>
    </row>
    <row r="276" spans="1:28" x14ac:dyDescent="0.25">
      <c r="A276">
        <v>275</v>
      </c>
      <c r="B276" s="2">
        <v>542634</v>
      </c>
      <c r="C276" s="4" t="s">
        <v>141</v>
      </c>
      <c r="D276" s="7">
        <f>MATCH(C276, TPlaza[CLAVE], 0)</f>
        <v>71</v>
      </c>
      <c r="E276" s="7">
        <v>275</v>
      </c>
      <c r="F276" s="5">
        <v>43115</v>
      </c>
      <c r="G276" s="5">
        <v>43139</v>
      </c>
      <c r="H276" s="5"/>
      <c r="I276" s="2" t="b">
        <v>1</v>
      </c>
      <c r="J276" s="2" t="s">
        <v>1736</v>
      </c>
      <c r="K276" s="2" t="s">
        <v>2058</v>
      </c>
      <c r="L276" s="2"/>
      <c r="M276" s="2" t="s">
        <v>787</v>
      </c>
      <c r="N276" s="2" t="s">
        <v>786</v>
      </c>
      <c r="O276" s="2" t="s">
        <v>358</v>
      </c>
      <c r="T276">
        <f t="shared" si="28"/>
        <v>542634</v>
      </c>
      <c r="U276">
        <f>MATCH(C276, TPlaza[CLAVE], 0)</f>
        <v>71</v>
      </c>
      <c r="V276" t="str">
        <f t="shared" si="29"/>
        <v>VAO</v>
      </c>
      <c r="W276" s="10">
        <f t="shared" si="30"/>
        <v>43115</v>
      </c>
      <c r="X276" s="10">
        <f t="shared" si="31"/>
        <v>43139</v>
      </c>
      <c r="Z276" t="b">
        <f t="shared" si="32"/>
        <v>1</v>
      </c>
      <c r="AA276" t="str">
        <f t="shared" si="33"/>
        <v/>
      </c>
      <c r="AB276" t="str">
        <f t="shared" si="34"/>
        <v>VACACIONES F-700695222001</v>
      </c>
    </row>
    <row r="277" spans="1:28" x14ac:dyDescent="0.25">
      <c r="A277">
        <v>276</v>
      </c>
      <c r="B277" s="2">
        <v>307452</v>
      </c>
      <c r="C277" s="4" t="s">
        <v>35</v>
      </c>
      <c r="D277" s="7">
        <f>MATCH(C277, TPlaza[CLAVE], 0)</f>
        <v>18</v>
      </c>
      <c r="E277" s="7">
        <v>276</v>
      </c>
      <c r="F277" s="5">
        <v>43116</v>
      </c>
      <c r="G277" s="5">
        <v>43121</v>
      </c>
      <c r="H277" s="5"/>
      <c r="I277" s="2" t="b">
        <v>1</v>
      </c>
      <c r="J277" s="2" t="s">
        <v>1749</v>
      </c>
      <c r="K277" s="2" t="s">
        <v>1760</v>
      </c>
      <c r="L277" s="2"/>
      <c r="M277" s="2" t="s">
        <v>789</v>
      </c>
      <c r="N277" s="2" t="s">
        <v>788</v>
      </c>
      <c r="O277" s="2" t="s">
        <v>313</v>
      </c>
      <c r="T277">
        <f t="shared" si="28"/>
        <v>307452</v>
      </c>
      <c r="U277">
        <f>MATCH(C277, TPlaza[CLAVE], 0)</f>
        <v>18</v>
      </c>
      <c r="V277" t="str">
        <f t="shared" si="29"/>
        <v>COA</v>
      </c>
      <c r="W277" s="10">
        <f t="shared" si="30"/>
        <v>43116</v>
      </c>
      <c r="X277" s="10">
        <f t="shared" si="31"/>
        <v>43121</v>
      </c>
      <c r="Z277" t="b">
        <f t="shared" si="32"/>
        <v>1</v>
      </c>
      <c r="AA277" t="str">
        <f t="shared" si="33"/>
        <v/>
      </c>
      <c r="AB277" t="str">
        <f t="shared" si="34"/>
        <v>A SAN MARTIN TEX., PUEBLA POR MATERIAL QUIMICO</v>
      </c>
    </row>
    <row r="278" spans="1:28" x14ac:dyDescent="0.25">
      <c r="A278">
        <v>277</v>
      </c>
      <c r="B278" s="2">
        <v>567997</v>
      </c>
      <c r="C278" s="4" t="s">
        <v>55</v>
      </c>
      <c r="D278" s="7">
        <f>MATCH(C278, TPlaza[CLAVE], 0)</f>
        <v>28</v>
      </c>
      <c r="E278" s="7">
        <v>277</v>
      </c>
      <c r="F278" s="5">
        <v>43116</v>
      </c>
      <c r="G278" s="5">
        <v>43121</v>
      </c>
      <c r="H278" s="5"/>
      <c r="I278" s="2" t="b">
        <v>1</v>
      </c>
      <c r="J278" s="2" t="s">
        <v>1749</v>
      </c>
      <c r="K278" s="2" t="s">
        <v>1760</v>
      </c>
      <c r="L278" s="2"/>
      <c r="M278" s="2" t="s">
        <v>791</v>
      </c>
      <c r="N278" s="2" t="s">
        <v>790</v>
      </c>
      <c r="O278" s="2" t="s">
        <v>342</v>
      </c>
      <c r="T278">
        <f t="shared" si="28"/>
        <v>567997</v>
      </c>
      <c r="U278">
        <f>MATCH(C278, TPlaza[CLAVE], 0)</f>
        <v>28</v>
      </c>
      <c r="V278" t="str">
        <f t="shared" si="29"/>
        <v>COA</v>
      </c>
      <c r="W278" s="10">
        <f t="shared" si="30"/>
        <v>43116</v>
      </c>
      <c r="X278" s="10">
        <f t="shared" si="31"/>
        <v>43121</v>
      </c>
      <c r="Z278" t="b">
        <f t="shared" si="32"/>
        <v>1</v>
      </c>
      <c r="AA278" t="str">
        <f t="shared" si="33"/>
        <v/>
      </c>
      <c r="AB278" t="str">
        <f t="shared" si="34"/>
        <v>A SAN MARTIN TEX., PUEBLA POR MATERIAL QUIMICO</v>
      </c>
    </row>
    <row r="279" spans="1:28" x14ac:dyDescent="0.25">
      <c r="A279">
        <v>278</v>
      </c>
      <c r="B279" s="2">
        <v>500095</v>
      </c>
      <c r="C279" s="4" t="s">
        <v>127</v>
      </c>
      <c r="D279" s="7">
        <f>MATCH(C279, TPlaza[CLAVE], 0)</f>
        <v>64</v>
      </c>
      <c r="E279" s="7">
        <v>278</v>
      </c>
      <c r="F279" s="5">
        <v>43116</v>
      </c>
      <c r="G279" s="5">
        <v>43118</v>
      </c>
      <c r="H279" s="5"/>
      <c r="I279" s="2" t="b">
        <v>0</v>
      </c>
      <c r="J279" s="2" t="s">
        <v>1749</v>
      </c>
      <c r="K279" s="2" t="s">
        <v>2059</v>
      </c>
      <c r="L279" s="2"/>
      <c r="M279" s="2" t="s">
        <v>2060</v>
      </c>
      <c r="N279" s="2" t="s">
        <v>2061</v>
      </c>
      <c r="O279" s="2" t="s">
        <v>391</v>
      </c>
      <c r="T279">
        <f t="shared" si="28"/>
        <v>500095</v>
      </c>
      <c r="U279">
        <f>MATCH(C279, TPlaza[CLAVE], 0)</f>
        <v>64</v>
      </c>
      <c r="V279" t="str">
        <f t="shared" si="29"/>
        <v>COA</v>
      </c>
      <c r="W279" s="10">
        <f t="shared" si="30"/>
        <v>43116</v>
      </c>
      <c r="X279" s="10">
        <f t="shared" si="31"/>
        <v>43118</v>
      </c>
      <c r="Z279" t="b">
        <f t="shared" si="32"/>
        <v>0</v>
      </c>
      <c r="AA279" t="str">
        <f t="shared" si="33"/>
        <v/>
      </c>
      <c r="AB279" t="str">
        <f t="shared" si="34"/>
        <v>A POZA RICA X DOCUMENTOS</v>
      </c>
    </row>
    <row r="280" spans="1:28" x14ac:dyDescent="0.25">
      <c r="A280">
        <v>279</v>
      </c>
      <c r="B280" s="2">
        <v>490746</v>
      </c>
      <c r="C280" s="4" t="s">
        <v>27</v>
      </c>
      <c r="D280" s="7">
        <f>MATCH(C280, TPlaza[CLAVE], 0)</f>
        <v>14</v>
      </c>
      <c r="E280" s="7">
        <v>279</v>
      </c>
      <c r="F280" s="5">
        <v>43118</v>
      </c>
      <c r="G280" s="5">
        <v>43120</v>
      </c>
      <c r="H280" s="5"/>
      <c r="I280" s="2" t="b">
        <v>0</v>
      </c>
      <c r="J280" s="2" t="s">
        <v>1749</v>
      </c>
      <c r="K280" s="2" t="s">
        <v>2062</v>
      </c>
      <c r="L280" s="2"/>
      <c r="M280" s="2" t="s">
        <v>2063</v>
      </c>
      <c r="N280" s="2" t="s">
        <v>2064</v>
      </c>
      <c r="O280" s="2" t="s">
        <v>350</v>
      </c>
      <c r="T280">
        <f t="shared" si="28"/>
        <v>490746</v>
      </c>
      <c r="U280">
        <f>MATCH(C280, TPlaza[CLAVE], 0)</f>
        <v>14</v>
      </c>
      <c r="V280" t="str">
        <f t="shared" si="29"/>
        <v>COA</v>
      </c>
      <c r="W280" s="10">
        <f t="shared" si="30"/>
        <v>43118</v>
      </c>
      <c r="X280" s="10">
        <f t="shared" si="31"/>
        <v>43120</v>
      </c>
      <c r="Z280" t="b">
        <f t="shared" si="32"/>
        <v>0</v>
      </c>
      <c r="AA280" t="str">
        <f t="shared" si="33"/>
        <v/>
      </c>
      <c r="AB280" t="str">
        <f t="shared" si="34"/>
        <v>A POZA RICA X TUBERIA</v>
      </c>
    </row>
    <row r="281" spans="1:28" x14ac:dyDescent="0.25">
      <c r="A281">
        <v>280</v>
      </c>
      <c r="B281" s="2">
        <v>582776</v>
      </c>
      <c r="C281" s="4" t="s">
        <v>67</v>
      </c>
      <c r="D281" s="7">
        <f>MATCH(C281, TPlaza[CLAVE], 0)</f>
        <v>34</v>
      </c>
      <c r="E281" s="7">
        <v>280</v>
      </c>
      <c r="F281" s="5">
        <v>43118</v>
      </c>
      <c r="G281" s="5">
        <v>43120</v>
      </c>
      <c r="H281" s="5"/>
      <c r="I281" s="2" t="b">
        <v>0</v>
      </c>
      <c r="J281" s="2" t="s">
        <v>1749</v>
      </c>
      <c r="K281" s="2" t="s">
        <v>2062</v>
      </c>
      <c r="L281" s="2"/>
      <c r="M281" s="2" t="s">
        <v>2065</v>
      </c>
      <c r="N281" s="2" t="s">
        <v>2066</v>
      </c>
      <c r="O281" s="2" t="s">
        <v>340</v>
      </c>
      <c r="T281">
        <f t="shared" si="28"/>
        <v>582776</v>
      </c>
      <c r="U281">
        <f>MATCH(C281, TPlaza[CLAVE], 0)</f>
        <v>34</v>
      </c>
      <c r="V281" t="str">
        <f t="shared" si="29"/>
        <v>COA</v>
      </c>
      <c r="W281" s="10">
        <f t="shared" si="30"/>
        <v>43118</v>
      </c>
      <c r="X281" s="10">
        <f t="shared" si="31"/>
        <v>43120</v>
      </c>
      <c r="Z281" t="b">
        <f t="shared" si="32"/>
        <v>0</v>
      </c>
      <c r="AA281" t="str">
        <f t="shared" si="33"/>
        <v/>
      </c>
      <c r="AB281" t="str">
        <f t="shared" si="34"/>
        <v>A POZA RICA X TUBERIA</v>
      </c>
    </row>
    <row r="282" spans="1:28" x14ac:dyDescent="0.25">
      <c r="A282">
        <v>281</v>
      </c>
      <c r="B282" s="2">
        <v>307452</v>
      </c>
      <c r="C282" s="4" t="s">
        <v>35</v>
      </c>
      <c r="D282" s="7">
        <f>MATCH(C282, TPlaza[CLAVE], 0)</f>
        <v>18</v>
      </c>
      <c r="E282" s="7">
        <v>281</v>
      </c>
      <c r="F282" s="5">
        <v>43122</v>
      </c>
      <c r="G282" s="5">
        <v>43128</v>
      </c>
      <c r="H282" s="5"/>
      <c r="I282" s="2" t="b">
        <v>0</v>
      </c>
      <c r="J282" s="2" t="s">
        <v>1749</v>
      </c>
      <c r="K282" s="2" t="s">
        <v>1760</v>
      </c>
      <c r="L282" s="2"/>
      <c r="M282" s="2" t="s">
        <v>2067</v>
      </c>
      <c r="N282" s="2" t="s">
        <v>2068</v>
      </c>
      <c r="O282" s="2" t="s">
        <v>313</v>
      </c>
      <c r="T282">
        <f t="shared" si="28"/>
        <v>307452</v>
      </c>
      <c r="U282">
        <f>MATCH(C282, TPlaza[CLAVE], 0)</f>
        <v>18</v>
      </c>
      <c r="V282" t="str">
        <f t="shared" si="29"/>
        <v>COA</v>
      </c>
      <c r="W282" s="10">
        <f t="shared" si="30"/>
        <v>43122</v>
      </c>
      <c r="X282" s="10">
        <f t="shared" si="31"/>
        <v>43128</v>
      </c>
      <c r="Z282" t="b">
        <f t="shared" si="32"/>
        <v>0</v>
      </c>
      <c r="AA282" t="str">
        <f t="shared" si="33"/>
        <v/>
      </c>
      <c r="AB282" t="str">
        <f t="shared" si="34"/>
        <v>A SAN MARTIN TEX., PUEBLA POR MATERIAL QUIMICO</v>
      </c>
    </row>
    <row r="283" spans="1:28" x14ac:dyDescent="0.25">
      <c r="A283">
        <v>282</v>
      </c>
      <c r="B283" s="2">
        <v>567997</v>
      </c>
      <c r="C283" s="4" t="s">
        <v>55</v>
      </c>
      <c r="D283" s="7">
        <f>MATCH(C283, TPlaza[CLAVE], 0)</f>
        <v>28</v>
      </c>
      <c r="E283" s="7">
        <v>282</v>
      </c>
      <c r="F283" s="5">
        <v>43122</v>
      </c>
      <c r="G283" s="5">
        <v>43128</v>
      </c>
      <c r="H283" s="5"/>
      <c r="I283" s="2" t="b">
        <v>1</v>
      </c>
      <c r="J283" s="2" t="s">
        <v>1749</v>
      </c>
      <c r="K283" s="2" t="s">
        <v>1760</v>
      </c>
      <c r="L283" s="2"/>
      <c r="M283" s="2" t="s">
        <v>794</v>
      </c>
      <c r="N283" s="2" t="s">
        <v>793</v>
      </c>
      <c r="O283" s="2" t="s">
        <v>342</v>
      </c>
      <c r="T283">
        <f t="shared" si="28"/>
        <v>567997</v>
      </c>
      <c r="U283">
        <f>MATCH(C283, TPlaza[CLAVE], 0)</f>
        <v>28</v>
      </c>
      <c r="V283" t="str">
        <f t="shared" si="29"/>
        <v>COA</v>
      </c>
      <c r="W283" s="10">
        <f t="shared" si="30"/>
        <v>43122</v>
      </c>
      <c r="X283" s="10">
        <f t="shared" si="31"/>
        <v>43128</v>
      </c>
      <c r="Z283" t="b">
        <f t="shared" si="32"/>
        <v>1</v>
      </c>
      <c r="AA283" t="str">
        <f t="shared" si="33"/>
        <v/>
      </c>
      <c r="AB283" t="str">
        <f t="shared" si="34"/>
        <v>A SAN MARTIN TEX., PUEBLA POR MATERIAL QUIMICO</v>
      </c>
    </row>
    <row r="284" spans="1:28" x14ac:dyDescent="0.25">
      <c r="A284">
        <v>283</v>
      </c>
      <c r="B284" s="2">
        <v>204126</v>
      </c>
      <c r="C284" s="4" t="s">
        <v>9</v>
      </c>
      <c r="D284" s="7">
        <f>MATCH(C284, TPlaza[CLAVE], 0)</f>
        <v>5</v>
      </c>
      <c r="E284" s="7">
        <v>283</v>
      </c>
      <c r="F284" s="5">
        <v>43121</v>
      </c>
      <c r="G284" s="5">
        <v>43123</v>
      </c>
      <c r="H284" s="5"/>
      <c r="I284" s="2" t="b">
        <v>0</v>
      </c>
      <c r="J284" s="2" t="s">
        <v>1749</v>
      </c>
      <c r="K284" s="2" t="s">
        <v>2069</v>
      </c>
      <c r="L284" s="2"/>
      <c r="M284" s="2" t="s">
        <v>2070</v>
      </c>
      <c r="N284" s="2" t="s">
        <v>2071</v>
      </c>
      <c r="O284" s="2" t="s">
        <v>303</v>
      </c>
      <c r="T284">
        <f t="shared" si="28"/>
        <v>204126</v>
      </c>
      <c r="U284">
        <f>MATCH(C284, TPlaza[CLAVE], 0)</f>
        <v>5</v>
      </c>
      <c r="V284" t="str">
        <f t="shared" si="29"/>
        <v>COA</v>
      </c>
      <c r="W284" s="10">
        <f t="shared" si="30"/>
        <v>43121</v>
      </c>
      <c r="X284" s="10">
        <f t="shared" si="31"/>
        <v>43123</v>
      </c>
      <c r="Z284" t="b">
        <f t="shared" si="32"/>
        <v>0</v>
      </c>
      <c r="AA284" t="str">
        <f t="shared" si="33"/>
        <v/>
      </c>
      <c r="AB284" t="str">
        <f t="shared" si="34"/>
        <v>A POZA RICA EN RECORRIDO DE RUTAS</v>
      </c>
    </row>
    <row r="285" spans="1:28" x14ac:dyDescent="0.25">
      <c r="A285">
        <v>284</v>
      </c>
      <c r="B285" s="2">
        <v>490746</v>
      </c>
      <c r="C285" s="4" t="s">
        <v>27</v>
      </c>
      <c r="D285" s="7">
        <f>MATCH(C285, TPlaza[CLAVE], 0)</f>
        <v>14</v>
      </c>
      <c r="E285" s="7">
        <v>284</v>
      </c>
      <c r="F285" s="5">
        <v>43124</v>
      </c>
      <c r="G285" s="5">
        <v>43127</v>
      </c>
      <c r="H285" s="5"/>
      <c r="I285" s="2" t="b">
        <v>0</v>
      </c>
      <c r="J285" s="2" t="s">
        <v>1749</v>
      </c>
      <c r="K285" s="2" t="s">
        <v>1760</v>
      </c>
      <c r="L285" s="2"/>
      <c r="M285" s="2" t="s">
        <v>2072</v>
      </c>
      <c r="N285" s="2" t="s">
        <v>2073</v>
      </c>
      <c r="O285" s="2" t="s">
        <v>350</v>
      </c>
      <c r="T285">
        <f t="shared" si="28"/>
        <v>490746</v>
      </c>
      <c r="U285">
        <f>MATCH(C285, TPlaza[CLAVE], 0)</f>
        <v>14</v>
      </c>
      <c r="V285" t="str">
        <f t="shared" si="29"/>
        <v>COA</v>
      </c>
      <c r="W285" s="10">
        <f t="shared" si="30"/>
        <v>43124</v>
      </c>
      <c r="X285" s="10">
        <f t="shared" si="31"/>
        <v>43127</v>
      </c>
      <c r="Z285" t="b">
        <f t="shared" si="32"/>
        <v>0</v>
      </c>
      <c r="AA285" t="str">
        <f t="shared" si="33"/>
        <v/>
      </c>
      <c r="AB285" t="str">
        <f t="shared" si="34"/>
        <v>A SAN MARTIN TEX., PUEBLA POR MATERIAL QUIMICO</v>
      </c>
    </row>
    <row r="286" spans="1:28" x14ac:dyDescent="0.25">
      <c r="A286">
        <v>285</v>
      </c>
      <c r="B286" s="2">
        <v>502171</v>
      </c>
      <c r="C286" s="4" t="s">
        <v>61</v>
      </c>
      <c r="D286" s="7">
        <f>MATCH(C286, TPlaza[CLAVE], 0)</f>
        <v>31</v>
      </c>
      <c r="E286" s="7">
        <v>285</v>
      </c>
      <c r="F286" s="5">
        <v>43124</v>
      </c>
      <c r="G286" s="5">
        <v>43127</v>
      </c>
      <c r="H286" s="5"/>
      <c r="I286" s="2" t="b">
        <v>0</v>
      </c>
      <c r="J286" s="2" t="s">
        <v>1749</v>
      </c>
      <c r="K286" s="2" t="s">
        <v>1760</v>
      </c>
      <c r="L286" s="2"/>
      <c r="M286" s="2" t="s">
        <v>797</v>
      </c>
      <c r="N286" s="2" t="s">
        <v>796</v>
      </c>
      <c r="O286" s="2" t="s">
        <v>339</v>
      </c>
      <c r="T286">
        <f t="shared" si="28"/>
        <v>502171</v>
      </c>
      <c r="U286">
        <f>MATCH(C286, TPlaza[CLAVE], 0)</f>
        <v>31</v>
      </c>
      <c r="V286" t="str">
        <f t="shared" si="29"/>
        <v>COA</v>
      </c>
      <c r="W286" s="10">
        <f t="shared" si="30"/>
        <v>43124</v>
      </c>
      <c r="X286" s="10">
        <f t="shared" si="31"/>
        <v>43127</v>
      </c>
      <c r="Z286" t="b">
        <f t="shared" si="32"/>
        <v>0</v>
      </c>
      <c r="AA286" t="str">
        <f t="shared" si="33"/>
        <v/>
      </c>
      <c r="AB286" t="str">
        <f t="shared" si="34"/>
        <v>A SAN MARTIN TEX., PUEBLA POR MATERIAL QUIMICO</v>
      </c>
    </row>
    <row r="287" spans="1:28" x14ac:dyDescent="0.25">
      <c r="A287">
        <v>286</v>
      </c>
      <c r="B287" s="2">
        <v>500095</v>
      </c>
      <c r="C287" s="4" t="s">
        <v>127</v>
      </c>
      <c r="D287" s="7">
        <f>MATCH(C287, TPlaza[CLAVE], 0)</f>
        <v>64</v>
      </c>
      <c r="E287" s="7">
        <v>286</v>
      </c>
      <c r="F287" s="5">
        <v>43123</v>
      </c>
      <c r="G287" s="5">
        <v>43125</v>
      </c>
      <c r="H287" s="5"/>
      <c r="I287" s="2" t="b">
        <v>0</v>
      </c>
      <c r="J287" s="2" t="s">
        <v>1749</v>
      </c>
      <c r="K287" s="2" t="s">
        <v>1823</v>
      </c>
      <c r="L287" s="2"/>
      <c r="M287" s="2" t="s">
        <v>2074</v>
      </c>
      <c r="N287" s="2" t="s">
        <v>2075</v>
      </c>
      <c r="O287" s="2" t="s">
        <v>391</v>
      </c>
      <c r="T287">
        <f t="shared" si="28"/>
        <v>500095</v>
      </c>
      <c r="U287">
        <f>MATCH(C287, TPlaza[CLAVE], 0)</f>
        <v>64</v>
      </c>
      <c r="V287" t="str">
        <f t="shared" si="29"/>
        <v>COA</v>
      </c>
      <c r="W287" s="10">
        <f t="shared" si="30"/>
        <v>43123</v>
      </c>
      <c r="X287" s="10">
        <f t="shared" si="31"/>
        <v>43125</v>
      </c>
      <c r="Z287" t="b">
        <f t="shared" si="32"/>
        <v>0</v>
      </c>
      <c r="AA287" t="str">
        <f t="shared" si="33"/>
        <v/>
      </c>
      <c r="AB287" t="str">
        <f t="shared" si="34"/>
        <v>A POZA RICA - DOCUMENTACION</v>
      </c>
    </row>
    <row r="288" spans="1:28" x14ac:dyDescent="0.25">
      <c r="A288">
        <v>287</v>
      </c>
      <c r="B288" s="2">
        <v>860778</v>
      </c>
      <c r="C288" s="4" t="s">
        <v>81</v>
      </c>
      <c r="D288" s="7">
        <f>MATCH(C288, TPlaza[CLAVE], 0)</f>
        <v>41</v>
      </c>
      <c r="E288" s="7">
        <v>287</v>
      </c>
      <c r="F288" s="5">
        <v>43126</v>
      </c>
      <c r="G288" s="5">
        <v>43128</v>
      </c>
      <c r="H288" s="5"/>
      <c r="I288" s="2" t="b">
        <v>1</v>
      </c>
      <c r="J288" s="2">
        <v>150</v>
      </c>
      <c r="K288" s="2" t="s">
        <v>1748</v>
      </c>
      <c r="L288" s="2"/>
      <c r="M288" s="2" t="s">
        <v>800</v>
      </c>
      <c r="N288" s="2" t="s">
        <v>799</v>
      </c>
      <c r="O288" s="2" t="s">
        <v>324</v>
      </c>
      <c r="T288">
        <f t="shared" si="28"/>
        <v>860778</v>
      </c>
      <c r="U288">
        <f>MATCH(C288, TPlaza[CLAVE], 0)</f>
        <v>41</v>
      </c>
      <c r="V288">
        <f t="shared" si="29"/>
        <v>150</v>
      </c>
      <c r="W288" s="10">
        <f t="shared" si="30"/>
        <v>43126</v>
      </c>
      <c r="X288" s="10">
        <f t="shared" si="31"/>
        <v>43128</v>
      </c>
      <c r="Z288" t="b">
        <f t="shared" si="32"/>
        <v>1</v>
      </c>
      <c r="AA288" t="str">
        <f t="shared" si="33"/>
        <v/>
      </c>
      <c r="AB288" t="str">
        <f t="shared" si="34"/>
        <v>PERMISO ECONOMICO</v>
      </c>
    </row>
    <row r="289" spans="1:28" x14ac:dyDescent="0.25">
      <c r="A289">
        <v>288</v>
      </c>
      <c r="B289" s="2">
        <v>307452</v>
      </c>
      <c r="C289" s="4" t="s">
        <v>35</v>
      </c>
      <c r="D289" s="7">
        <f>MATCH(C289, TPlaza[CLAVE], 0)</f>
        <v>18</v>
      </c>
      <c r="E289" s="7">
        <v>288</v>
      </c>
      <c r="F289" s="5">
        <v>43129</v>
      </c>
      <c r="G289" s="5">
        <v>43135</v>
      </c>
      <c r="H289" s="5"/>
      <c r="I289" s="2" t="b">
        <v>1</v>
      </c>
      <c r="J289" s="2" t="s">
        <v>1749</v>
      </c>
      <c r="K289" s="2" t="s">
        <v>1760</v>
      </c>
      <c r="L289" s="2"/>
      <c r="M289" s="2" t="s">
        <v>822</v>
      </c>
      <c r="N289" s="2" t="s">
        <v>821</v>
      </c>
      <c r="O289" s="2" t="s">
        <v>313</v>
      </c>
      <c r="T289">
        <f t="shared" si="28"/>
        <v>307452</v>
      </c>
      <c r="U289">
        <f>MATCH(C289, TPlaza[CLAVE], 0)</f>
        <v>18</v>
      </c>
      <c r="V289" t="str">
        <f t="shared" si="29"/>
        <v>COA</v>
      </c>
      <c r="W289" s="10">
        <f t="shared" si="30"/>
        <v>43129</v>
      </c>
      <c r="X289" s="10">
        <f t="shared" si="31"/>
        <v>43135</v>
      </c>
      <c r="Z289" t="b">
        <f t="shared" si="32"/>
        <v>1</v>
      </c>
      <c r="AA289" t="str">
        <f t="shared" si="33"/>
        <v/>
      </c>
      <c r="AB289" t="str">
        <f t="shared" si="34"/>
        <v>A SAN MARTIN TEX., PUEBLA POR MATERIAL QUIMICO</v>
      </c>
    </row>
    <row r="290" spans="1:28" x14ac:dyDescent="0.25">
      <c r="A290">
        <v>289</v>
      </c>
      <c r="B290" s="2">
        <v>582776</v>
      </c>
      <c r="C290" s="4" t="s">
        <v>67</v>
      </c>
      <c r="D290" s="7">
        <f>MATCH(C290, TPlaza[CLAVE], 0)</f>
        <v>34</v>
      </c>
      <c r="E290" s="7">
        <v>289</v>
      </c>
      <c r="F290" s="5">
        <v>43129</v>
      </c>
      <c r="G290" s="5">
        <v>43135</v>
      </c>
      <c r="H290" s="5"/>
      <c r="I290" s="2" t="b">
        <v>1</v>
      </c>
      <c r="J290" s="2" t="s">
        <v>1749</v>
      </c>
      <c r="K290" s="2" t="s">
        <v>1760</v>
      </c>
      <c r="L290" s="2"/>
      <c r="M290" s="2" t="s">
        <v>816</v>
      </c>
      <c r="N290" s="2" t="s">
        <v>815</v>
      </c>
      <c r="O290" s="2" t="s">
        <v>340</v>
      </c>
      <c r="T290">
        <f t="shared" si="28"/>
        <v>582776</v>
      </c>
      <c r="U290">
        <f>MATCH(C290, TPlaza[CLAVE], 0)</f>
        <v>34</v>
      </c>
      <c r="V290" t="str">
        <f t="shared" si="29"/>
        <v>COA</v>
      </c>
      <c r="W290" s="10">
        <f t="shared" si="30"/>
        <v>43129</v>
      </c>
      <c r="X290" s="10">
        <f t="shared" si="31"/>
        <v>43135</v>
      </c>
      <c r="Z290" t="b">
        <f t="shared" si="32"/>
        <v>1</v>
      </c>
      <c r="AA290" t="str">
        <f t="shared" si="33"/>
        <v/>
      </c>
      <c r="AB290" t="str">
        <f t="shared" si="34"/>
        <v>A SAN MARTIN TEX., PUEBLA POR MATERIAL QUIMICO</v>
      </c>
    </row>
    <row r="291" spans="1:28" x14ac:dyDescent="0.25">
      <c r="A291">
        <v>290</v>
      </c>
      <c r="B291" s="2">
        <v>312010</v>
      </c>
      <c r="C291" s="4" t="s">
        <v>33</v>
      </c>
      <c r="D291" s="7">
        <f>MATCH(C291, TPlaza[CLAVE], 0)</f>
        <v>17</v>
      </c>
      <c r="E291" s="7">
        <v>290</v>
      </c>
      <c r="F291" s="5">
        <v>43129</v>
      </c>
      <c r="G291" s="5">
        <v>43131</v>
      </c>
      <c r="H291" s="5"/>
      <c r="I291" s="2" t="b">
        <v>0</v>
      </c>
      <c r="J291" s="2" t="s">
        <v>1749</v>
      </c>
      <c r="K291" s="2" t="s">
        <v>2076</v>
      </c>
      <c r="L291" s="2"/>
      <c r="M291" s="2" t="s">
        <v>2077</v>
      </c>
      <c r="N291" s="2" t="s">
        <v>2078</v>
      </c>
      <c r="O291" s="2" t="s">
        <v>514</v>
      </c>
      <c r="T291">
        <f t="shared" si="28"/>
        <v>312010</v>
      </c>
      <c r="U291">
        <f>MATCH(C291, TPlaza[CLAVE], 0)</f>
        <v>17</v>
      </c>
      <c r="V291" t="str">
        <f t="shared" si="29"/>
        <v>COA</v>
      </c>
      <c r="W291" s="10">
        <f t="shared" si="30"/>
        <v>43129</v>
      </c>
      <c r="X291" s="10">
        <f t="shared" si="31"/>
        <v>43131</v>
      </c>
      <c r="Z291" t="b">
        <f t="shared" si="32"/>
        <v>0</v>
      </c>
      <c r="AA291" t="str">
        <f t="shared" si="33"/>
        <v/>
      </c>
      <c r="AB291" t="str">
        <f t="shared" si="34"/>
        <v>A POZA RICA POR MOBILIARIO</v>
      </c>
    </row>
    <row r="292" spans="1:28" x14ac:dyDescent="0.25">
      <c r="A292">
        <v>291</v>
      </c>
      <c r="B292" s="2">
        <v>490746</v>
      </c>
      <c r="C292" s="4" t="s">
        <v>27</v>
      </c>
      <c r="D292" s="7">
        <f>MATCH(C292, TPlaza[CLAVE], 0)</f>
        <v>14</v>
      </c>
      <c r="E292" s="7">
        <v>291</v>
      </c>
      <c r="F292" s="5">
        <v>43128</v>
      </c>
      <c r="G292" s="5">
        <v>43134</v>
      </c>
      <c r="H292" s="5"/>
      <c r="I292" s="2" t="b">
        <v>1</v>
      </c>
      <c r="J292" s="2" t="s">
        <v>1749</v>
      </c>
      <c r="K292" s="2" t="s">
        <v>1760</v>
      </c>
      <c r="L292" s="2"/>
      <c r="M292" s="2" t="s">
        <v>819</v>
      </c>
      <c r="N292" s="2" t="s">
        <v>818</v>
      </c>
      <c r="O292" s="2" t="s">
        <v>350</v>
      </c>
      <c r="T292">
        <f t="shared" si="28"/>
        <v>490746</v>
      </c>
      <c r="U292">
        <f>MATCH(C292, TPlaza[CLAVE], 0)</f>
        <v>14</v>
      </c>
      <c r="V292" t="str">
        <f t="shared" si="29"/>
        <v>COA</v>
      </c>
      <c r="W292" s="10">
        <f t="shared" si="30"/>
        <v>43128</v>
      </c>
      <c r="X292" s="10">
        <f t="shared" si="31"/>
        <v>43134</v>
      </c>
      <c r="Z292" t="b">
        <f t="shared" si="32"/>
        <v>1</v>
      </c>
      <c r="AA292" t="str">
        <f t="shared" si="33"/>
        <v/>
      </c>
      <c r="AB292" t="str">
        <f t="shared" si="34"/>
        <v>A SAN MARTIN TEX., PUEBLA POR MATERIAL QUIMICO</v>
      </c>
    </row>
    <row r="293" spans="1:28" x14ac:dyDescent="0.25">
      <c r="A293">
        <v>292</v>
      </c>
      <c r="B293" s="2">
        <v>502171</v>
      </c>
      <c r="C293" s="4" t="s">
        <v>61</v>
      </c>
      <c r="D293" s="7">
        <f>MATCH(C293, TPlaza[CLAVE], 0)</f>
        <v>31</v>
      </c>
      <c r="E293" s="7">
        <v>292</v>
      </c>
      <c r="F293" s="5">
        <v>43128</v>
      </c>
      <c r="G293" s="5">
        <v>43134</v>
      </c>
      <c r="H293" s="5"/>
      <c r="I293" s="2" t="b">
        <v>1</v>
      </c>
      <c r="J293" s="2" t="s">
        <v>1749</v>
      </c>
      <c r="K293" s="2" t="s">
        <v>1760</v>
      </c>
      <c r="L293" s="2"/>
      <c r="M293" s="2" t="s">
        <v>824</v>
      </c>
      <c r="N293" s="2" t="s">
        <v>823</v>
      </c>
      <c r="O293" s="2" t="s">
        <v>339</v>
      </c>
      <c r="T293">
        <f t="shared" si="28"/>
        <v>502171</v>
      </c>
      <c r="U293">
        <f>MATCH(C293, TPlaza[CLAVE], 0)</f>
        <v>31</v>
      </c>
      <c r="V293" t="str">
        <f t="shared" si="29"/>
        <v>COA</v>
      </c>
      <c r="W293" s="10">
        <f t="shared" si="30"/>
        <v>43128</v>
      </c>
      <c r="X293" s="10">
        <f t="shared" si="31"/>
        <v>43134</v>
      </c>
      <c r="Z293" t="b">
        <f t="shared" si="32"/>
        <v>1</v>
      </c>
      <c r="AA293" t="str">
        <f t="shared" si="33"/>
        <v/>
      </c>
      <c r="AB293" t="str">
        <f t="shared" si="34"/>
        <v>A SAN MARTIN TEX., PUEBLA POR MATERIAL QUIMICO</v>
      </c>
    </row>
    <row r="294" spans="1:28" x14ac:dyDescent="0.25">
      <c r="A294">
        <v>293</v>
      </c>
      <c r="B294" s="2">
        <v>633190</v>
      </c>
      <c r="C294" s="4" t="s">
        <v>19</v>
      </c>
      <c r="D294" s="7">
        <f>MATCH(C294, TPlaza[CLAVE], 0)</f>
        <v>10</v>
      </c>
      <c r="E294" s="7">
        <v>293</v>
      </c>
      <c r="F294" s="5">
        <v>43129</v>
      </c>
      <c r="G294" s="5">
        <v>43134</v>
      </c>
      <c r="H294" s="5"/>
      <c r="I294" s="2" t="b">
        <v>0</v>
      </c>
      <c r="J294" s="2" t="s">
        <v>1749</v>
      </c>
      <c r="K294" s="2" t="s">
        <v>2079</v>
      </c>
      <c r="L294" s="2"/>
      <c r="M294" s="2" t="s">
        <v>2080</v>
      </c>
      <c r="N294" s="2" t="s">
        <v>2081</v>
      </c>
      <c r="O294" s="2" t="s">
        <v>305</v>
      </c>
      <c r="T294">
        <f t="shared" si="28"/>
        <v>633190</v>
      </c>
      <c r="U294">
        <f>MATCH(C294, TPlaza[CLAVE], 0)</f>
        <v>10</v>
      </c>
      <c r="V294" t="str">
        <f t="shared" si="29"/>
        <v>COA</v>
      </c>
      <c r="W294" s="10">
        <f t="shared" si="30"/>
        <v>43129</v>
      </c>
      <c r="X294" s="10">
        <f t="shared" si="31"/>
        <v>43134</v>
      </c>
      <c r="Z294" t="b">
        <f t="shared" si="32"/>
        <v>0</v>
      </c>
      <c r="AA294" t="str">
        <f t="shared" si="33"/>
        <v/>
      </c>
      <c r="AB294" t="str">
        <f t="shared" si="34"/>
        <v>A POZA RICA X MOV. EQ. PM-1421</v>
      </c>
    </row>
    <row r="295" spans="1:28" x14ac:dyDescent="0.25">
      <c r="A295">
        <v>294</v>
      </c>
      <c r="B295" s="2">
        <v>574454</v>
      </c>
      <c r="C295" s="4" t="s">
        <v>57</v>
      </c>
      <c r="D295" s="7">
        <f>MATCH(C295, TPlaza[CLAVE], 0)</f>
        <v>29</v>
      </c>
      <c r="E295" s="7">
        <v>294</v>
      </c>
      <c r="F295" s="5">
        <v>43129</v>
      </c>
      <c r="G295" s="5">
        <v>43134</v>
      </c>
      <c r="H295" s="5"/>
      <c r="I295" s="2" t="b">
        <v>0</v>
      </c>
      <c r="J295" s="2" t="s">
        <v>1749</v>
      </c>
      <c r="K295" s="2" t="s">
        <v>2079</v>
      </c>
      <c r="L295" s="2"/>
      <c r="M295" s="2" t="s">
        <v>2082</v>
      </c>
      <c r="N295" s="2" t="s">
        <v>2083</v>
      </c>
      <c r="O295" s="2" t="s">
        <v>583</v>
      </c>
      <c r="T295">
        <f t="shared" si="28"/>
        <v>574454</v>
      </c>
      <c r="U295">
        <f>MATCH(C295, TPlaza[CLAVE], 0)</f>
        <v>29</v>
      </c>
      <c r="V295" t="str">
        <f t="shared" si="29"/>
        <v>COA</v>
      </c>
      <c r="W295" s="10">
        <f t="shared" si="30"/>
        <v>43129</v>
      </c>
      <c r="X295" s="10">
        <f t="shared" si="31"/>
        <v>43134</v>
      </c>
      <c r="Z295" t="b">
        <f t="shared" si="32"/>
        <v>0</v>
      </c>
      <c r="AA295" t="str">
        <f t="shared" si="33"/>
        <v/>
      </c>
      <c r="AB295" t="str">
        <f t="shared" si="34"/>
        <v>A POZA RICA X MOV. EQ. PM-1421</v>
      </c>
    </row>
    <row r="296" spans="1:28" x14ac:dyDescent="0.25">
      <c r="A296">
        <v>295</v>
      </c>
      <c r="B296" s="2">
        <v>327144</v>
      </c>
      <c r="C296" s="4" t="s">
        <v>15</v>
      </c>
      <c r="D296" s="7">
        <f>MATCH(C296, TPlaza[CLAVE], 0)</f>
        <v>8</v>
      </c>
      <c r="E296" s="7">
        <v>295</v>
      </c>
      <c r="F296" s="5">
        <v>43130</v>
      </c>
      <c r="G296" s="5">
        <v>43133</v>
      </c>
      <c r="H296" s="5"/>
      <c r="I296" s="2" t="b">
        <v>1</v>
      </c>
      <c r="J296" s="2" t="s">
        <v>1749</v>
      </c>
      <c r="K296" s="2" t="s">
        <v>2079</v>
      </c>
      <c r="L296" s="2"/>
      <c r="M296" s="2" t="s">
        <v>826</v>
      </c>
      <c r="N296" s="2" t="s">
        <v>825</v>
      </c>
      <c r="O296" s="2" t="s">
        <v>309</v>
      </c>
      <c r="T296">
        <f t="shared" si="28"/>
        <v>327144</v>
      </c>
      <c r="U296">
        <f>MATCH(C296, TPlaza[CLAVE], 0)</f>
        <v>8</v>
      </c>
      <c r="V296" t="str">
        <f t="shared" si="29"/>
        <v>COA</v>
      </c>
      <c r="W296" s="10">
        <f t="shared" si="30"/>
        <v>43130</v>
      </c>
      <c r="X296" s="10">
        <f t="shared" si="31"/>
        <v>43133</v>
      </c>
      <c r="Z296" t="b">
        <f t="shared" si="32"/>
        <v>1</v>
      </c>
      <c r="AA296" t="str">
        <f t="shared" si="33"/>
        <v/>
      </c>
      <c r="AB296" t="str">
        <f t="shared" si="34"/>
        <v>A POZA RICA X MOV. EQ. PM-1421</v>
      </c>
    </row>
    <row r="297" spans="1:28" x14ac:dyDescent="0.25">
      <c r="A297">
        <v>296</v>
      </c>
      <c r="B297" s="2">
        <v>426226</v>
      </c>
      <c r="C297" s="4" t="s">
        <v>47</v>
      </c>
      <c r="D297" s="7">
        <f>MATCH(C297, TPlaza[CLAVE], 0)</f>
        <v>24</v>
      </c>
      <c r="E297" s="7">
        <v>296</v>
      </c>
      <c r="F297" s="5">
        <v>43130</v>
      </c>
      <c r="G297" s="5">
        <v>43133</v>
      </c>
      <c r="H297" s="5"/>
      <c r="I297" s="2" t="b">
        <v>1</v>
      </c>
      <c r="J297" s="2" t="s">
        <v>1749</v>
      </c>
      <c r="K297" s="2" t="s">
        <v>2079</v>
      </c>
      <c r="L297" s="2"/>
      <c r="M297" s="2" t="s">
        <v>829</v>
      </c>
      <c r="N297" s="2" t="s">
        <v>828</v>
      </c>
      <c r="O297" s="2" t="s">
        <v>336</v>
      </c>
      <c r="T297">
        <f t="shared" si="28"/>
        <v>426226</v>
      </c>
      <c r="U297">
        <f>MATCH(C297, TPlaza[CLAVE], 0)</f>
        <v>24</v>
      </c>
      <c r="V297" t="str">
        <f t="shared" si="29"/>
        <v>COA</v>
      </c>
      <c r="W297" s="10">
        <f t="shared" si="30"/>
        <v>43130</v>
      </c>
      <c r="X297" s="10">
        <f t="shared" si="31"/>
        <v>43133</v>
      </c>
      <c r="Z297" t="b">
        <f t="shared" si="32"/>
        <v>1</v>
      </c>
      <c r="AA297" t="str">
        <f t="shared" si="33"/>
        <v/>
      </c>
      <c r="AB297" t="str">
        <f t="shared" si="34"/>
        <v>A POZA RICA X MOV. EQ. PM-1421</v>
      </c>
    </row>
    <row r="298" spans="1:28" x14ac:dyDescent="0.25">
      <c r="A298">
        <v>297</v>
      </c>
      <c r="B298" s="2">
        <v>435741</v>
      </c>
      <c r="C298" s="4" t="s">
        <v>25</v>
      </c>
      <c r="D298" s="7">
        <f>MATCH(C298, TPlaza[CLAVE], 0)</f>
        <v>13</v>
      </c>
      <c r="E298" s="7">
        <v>297</v>
      </c>
      <c r="F298" s="5">
        <v>43130</v>
      </c>
      <c r="G298" s="5">
        <v>43133</v>
      </c>
      <c r="H298" s="5"/>
      <c r="I298" s="2" t="b">
        <v>0</v>
      </c>
      <c r="J298" s="2" t="s">
        <v>1749</v>
      </c>
      <c r="K298" s="2" t="s">
        <v>2079</v>
      </c>
      <c r="L298" s="2"/>
      <c r="M298" s="2" t="s">
        <v>2084</v>
      </c>
      <c r="N298" s="2" t="s">
        <v>2085</v>
      </c>
      <c r="O298" s="2" t="s">
        <v>310</v>
      </c>
      <c r="T298">
        <f t="shared" si="28"/>
        <v>435741</v>
      </c>
      <c r="U298">
        <f>MATCH(C298, TPlaza[CLAVE], 0)</f>
        <v>13</v>
      </c>
      <c r="V298" t="str">
        <f t="shared" si="29"/>
        <v>COA</v>
      </c>
      <c r="W298" s="10">
        <f t="shared" si="30"/>
        <v>43130</v>
      </c>
      <c r="X298" s="10">
        <f t="shared" si="31"/>
        <v>43133</v>
      </c>
      <c r="Z298" t="b">
        <f t="shared" si="32"/>
        <v>0</v>
      </c>
      <c r="AA298" t="str">
        <f t="shared" si="33"/>
        <v/>
      </c>
      <c r="AB298" t="str">
        <f t="shared" si="34"/>
        <v>A POZA RICA X MOV. EQ. PM-1421</v>
      </c>
    </row>
    <row r="299" spans="1:28" x14ac:dyDescent="0.25">
      <c r="A299">
        <v>298</v>
      </c>
      <c r="B299" s="2">
        <v>567997</v>
      </c>
      <c r="C299" s="4" t="s">
        <v>55</v>
      </c>
      <c r="D299" s="7">
        <f>MATCH(C299, TPlaza[CLAVE], 0)</f>
        <v>28</v>
      </c>
      <c r="E299" s="7">
        <v>298</v>
      </c>
      <c r="F299" s="5">
        <v>43130</v>
      </c>
      <c r="G299" s="5">
        <v>43133</v>
      </c>
      <c r="H299" s="5"/>
      <c r="I299" s="2" t="b">
        <v>0</v>
      </c>
      <c r="J299" s="2" t="s">
        <v>1749</v>
      </c>
      <c r="K299" s="2" t="s">
        <v>2079</v>
      </c>
      <c r="L299" s="2"/>
      <c r="M299" s="2" t="s">
        <v>2086</v>
      </c>
      <c r="N299" s="2" t="s">
        <v>2087</v>
      </c>
      <c r="O299" s="2" t="s">
        <v>342</v>
      </c>
      <c r="T299">
        <f t="shared" si="28"/>
        <v>567997</v>
      </c>
      <c r="U299">
        <f>MATCH(C299, TPlaza[CLAVE], 0)</f>
        <v>28</v>
      </c>
      <c r="V299" t="str">
        <f t="shared" si="29"/>
        <v>COA</v>
      </c>
      <c r="W299" s="10">
        <f t="shared" si="30"/>
        <v>43130</v>
      </c>
      <c r="X299" s="10">
        <f t="shared" si="31"/>
        <v>43133</v>
      </c>
      <c r="Z299" t="b">
        <f t="shared" si="32"/>
        <v>0</v>
      </c>
      <c r="AA299" t="str">
        <f t="shared" si="33"/>
        <v/>
      </c>
      <c r="AB299" t="str">
        <f t="shared" si="34"/>
        <v>A POZA RICA X MOV. EQ. PM-1421</v>
      </c>
    </row>
    <row r="300" spans="1:28" x14ac:dyDescent="0.25">
      <c r="A300">
        <v>299</v>
      </c>
      <c r="B300" s="2">
        <v>204126</v>
      </c>
      <c r="C300" s="4" t="s">
        <v>9</v>
      </c>
      <c r="D300" s="7">
        <f>MATCH(C300, TPlaza[CLAVE], 0)</f>
        <v>5</v>
      </c>
      <c r="E300" s="7">
        <v>299</v>
      </c>
      <c r="F300" s="5">
        <v>43130</v>
      </c>
      <c r="G300" s="5">
        <v>43133</v>
      </c>
      <c r="H300" s="5"/>
      <c r="I300" s="2" t="b">
        <v>0</v>
      </c>
      <c r="J300" s="2" t="s">
        <v>1749</v>
      </c>
      <c r="K300" s="2" t="s">
        <v>2079</v>
      </c>
      <c r="L300" s="2"/>
      <c r="M300" s="2" t="s">
        <v>2088</v>
      </c>
      <c r="N300" s="2" t="s">
        <v>2089</v>
      </c>
      <c r="O300" s="2" t="s">
        <v>303</v>
      </c>
      <c r="T300">
        <f t="shared" si="28"/>
        <v>204126</v>
      </c>
      <c r="U300">
        <f>MATCH(C300, TPlaza[CLAVE], 0)</f>
        <v>5</v>
      </c>
      <c r="V300" t="str">
        <f t="shared" si="29"/>
        <v>COA</v>
      </c>
      <c r="W300" s="10">
        <f t="shared" si="30"/>
        <v>43130</v>
      </c>
      <c r="X300" s="10">
        <f t="shared" si="31"/>
        <v>43133</v>
      </c>
      <c r="Z300" t="b">
        <f t="shared" si="32"/>
        <v>0</v>
      </c>
      <c r="AA300" t="str">
        <f t="shared" si="33"/>
        <v/>
      </c>
      <c r="AB300" t="str">
        <f t="shared" si="34"/>
        <v>A POZA RICA X MOV. EQ. PM-1421</v>
      </c>
    </row>
    <row r="301" spans="1:28" x14ac:dyDescent="0.25">
      <c r="A301">
        <v>300</v>
      </c>
      <c r="B301" s="2">
        <v>539767</v>
      </c>
      <c r="C301" s="4" t="s">
        <v>139</v>
      </c>
      <c r="D301" s="7">
        <f>MATCH(C301, TPlaza[CLAVE], 0)</f>
        <v>70</v>
      </c>
      <c r="E301" s="7">
        <v>300</v>
      </c>
      <c r="F301" s="5">
        <v>43130</v>
      </c>
      <c r="G301" s="5">
        <v>43133</v>
      </c>
      <c r="H301" s="5"/>
      <c r="I301" s="2" t="b">
        <v>0</v>
      </c>
      <c r="J301" s="2" t="s">
        <v>1749</v>
      </c>
      <c r="K301" s="2" t="s">
        <v>2079</v>
      </c>
      <c r="L301" s="2"/>
      <c r="M301" s="2" t="s">
        <v>2090</v>
      </c>
      <c r="N301" s="2" t="s">
        <v>2091</v>
      </c>
      <c r="O301" s="2" t="s">
        <v>341</v>
      </c>
      <c r="T301">
        <f t="shared" si="28"/>
        <v>539767</v>
      </c>
      <c r="U301">
        <f>MATCH(C301, TPlaza[CLAVE], 0)</f>
        <v>70</v>
      </c>
      <c r="V301" t="str">
        <f t="shared" si="29"/>
        <v>COA</v>
      </c>
      <c r="W301" s="10">
        <f t="shared" si="30"/>
        <v>43130</v>
      </c>
      <c r="X301" s="10">
        <f t="shared" si="31"/>
        <v>43133</v>
      </c>
      <c r="Z301" t="b">
        <f t="shared" si="32"/>
        <v>0</v>
      </c>
      <c r="AA301" t="str">
        <f t="shared" si="33"/>
        <v/>
      </c>
      <c r="AB301" t="str">
        <f t="shared" si="34"/>
        <v>A POZA RICA X MOV. EQ. PM-1421</v>
      </c>
    </row>
    <row r="302" spans="1:28" x14ac:dyDescent="0.25">
      <c r="A302">
        <v>301</v>
      </c>
      <c r="B302" s="2">
        <v>500095</v>
      </c>
      <c r="C302" s="4" t="s">
        <v>127</v>
      </c>
      <c r="D302" s="7">
        <f>MATCH(C302, TPlaza[CLAVE], 0)</f>
        <v>64</v>
      </c>
      <c r="E302" s="7">
        <v>301</v>
      </c>
      <c r="F302" s="5">
        <v>43130</v>
      </c>
      <c r="G302" s="5">
        <v>43133</v>
      </c>
      <c r="H302" s="5"/>
      <c r="I302" s="2" t="b">
        <v>0</v>
      </c>
      <c r="J302" s="2" t="s">
        <v>1749</v>
      </c>
      <c r="K302" s="2" t="s">
        <v>2059</v>
      </c>
      <c r="L302" s="2"/>
      <c r="M302" s="2" t="s">
        <v>2092</v>
      </c>
      <c r="N302" s="2" t="s">
        <v>2093</v>
      </c>
      <c r="O302" s="2" t="s">
        <v>391</v>
      </c>
      <c r="T302">
        <f t="shared" si="28"/>
        <v>500095</v>
      </c>
      <c r="U302">
        <f>MATCH(C302, TPlaza[CLAVE], 0)</f>
        <v>64</v>
      </c>
      <c r="V302" t="str">
        <f t="shared" si="29"/>
        <v>COA</v>
      </c>
      <c r="W302" s="10">
        <f t="shared" si="30"/>
        <v>43130</v>
      </c>
      <c r="X302" s="10">
        <f t="shared" si="31"/>
        <v>43133</v>
      </c>
      <c r="Z302" t="b">
        <f t="shared" si="32"/>
        <v>0</v>
      </c>
      <c r="AA302" t="str">
        <f t="shared" si="33"/>
        <v/>
      </c>
      <c r="AB302" t="str">
        <f t="shared" si="34"/>
        <v>A POZA RICA X DOCUMENTOS</v>
      </c>
    </row>
    <row r="303" spans="1:28" x14ac:dyDescent="0.25">
      <c r="A303">
        <v>302</v>
      </c>
      <c r="B303" s="2">
        <v>779082</v>
      </c>
      <c r="C303" s="4" t="s">
        <v>45</v>
      </c>
      <c r="D303" s="7">
        <f>MATCH(C303, TPlaza[CLAVE], 0)</f>
        <v>23</v>
      </c>
      <c r="E303" s="7">
        <v>302</v>
      </c>
      <c r="F303" s="5">
        <v>43130</v>
      </c>
      <c r="G303" s="5">
        <v>43133</v>
      </c>
      <c r="H303" s="5"/>
      <c r="I303" s="2" t="b">
        <v>0</v>
      </c>
      <c r="J303" s="2" t="s">
        <v>1749</v>
      </c>
      <c r="K303" s="2" t="s">
        <v>2094</v>
      </c>
      <c r="L303" s="2"/>
      <c r="M303" s="2" t="s">
        <v>2095</v>
      </c>
      <c r="N303" s="2" t="s">
        <v>2096</v>
      </c>
      <c r="O303" s="2" t="s">
        <v>384</v>
      </c>
      <c r="T303">
        <f t="shared" si="28"/>
        <v>779082</v>
      </c>
      <c r="U303">
        <f>MATCH(C303, TPlaza[CLAVE], 0)</f>
        <v>23</v>
      </c>
      <c r="V303" t="str">
        <f t="shared" si="29"/>
        <v>COA</v>
      </c>
      <c r="W303" s="10">
        <f t="shared" si="30"/>
        <v>43130</v>
      </c>
      <c r="X303" s="10">
        <f t="shared" si="31"/>
        <v>43133</v>
      </c>
      <c r="Z303" t="b">
        <f t="shared" si="32"/>
        <v>0</v>
      </c>
      <c r="AA303" t="str">
        <f t="shared" si="33"/>
        <v/>
      </c>
      <c r="AB303" t="str">
        <f t="shared" si="34"/>
        <v>COMISION A POZA RICA X MOV. EQ. PM-1421</v>
      </c>
    </row>
    <row r="304" spans="1:28" x14ac:dyDescent="0.25">
      <c r="A304">
        <v>303</v>
      </c>
      <c r="B304" s="2">
        <v>434039</v>
      </c>
      <c r="C304" s="4" t="s">
        <v>17</v>
      </c>
      <c r="D304" s="7">
        <f>MATCH(C304, TPlaza[CLAVE], 0)</f>
        <v>9</v>
      </c>
      <c r="E304" s="7">
        <v>303</v>
      </c>
      <c r="F304" s="5">
        <v>43136</v>
      </c>
      <c r="G304" s="5">
        <v>43142</v>
      </c>
      <c r="H304" s="5"/>
      <c r="I304" s="2" t="b">
        <v>1</v>
      </c>
      <c r="J304" s="2" t="s">
        <v>1749</v>
      </c>
      <c r="K304" s="2" t="s">
        <v>2097</v>
      </c>
      <c r="L304" s="2"/>
      <c r="M304" s="2" t="s">
        <v>836</v>
      </c>
      <c r="N304" s="2" t="s">
        <v>835</v>
      </c>
      <c r="O304" s="2" t="s">
        <v>307</v>
      </c>
      <c r="T304">
        <f t="shared" si="28"/>
        <v>434039</v>
      </c>
      <c r="U304">
        <f>MATCH(C304, TPlaza[CLAVE], 0)</f>
        <v>9</v>
      </c>
      <c r="V304" t="str">
        <f t="shared" si="29"/>
        <v>COA</v>
      </c>
      <c r="W304" s="10">
        <f t="shared" si="30"/>
        <v>43136</v>
      </c>
      <c r="X304" s="10">
        <f t="shared" si="31"/>
        <v>43142</v>
      </c>
      <c r="Z304" t="b">
        <f t="shared" si="32"/>
        <v>1</v>
      </c>
      <c r="AA304" t="str">
        <f t="shared" si="33"/>
        <v/>
      </c>
      <c r="AB304" t="str">
        <f t="shared" si="34"/>
        <v>COMISION A SAN MARTIN TEX., PUEBLA POR MATERIAL QUIMICO</v>
      </c>
    </row>
    <row r="305" spans="1:28" x14ac:dyDescent="0.25">
      <c r="A305">
        <v>304</v>
      </c>
      <c r="B305" s="2">
        <v>502171</v>
      </c>
      <c r="C305" s="4" t="s">
        <v>61</v>
      </c>
      <c r="D305" s="7">
        <f>MATCH(C305, TPlaza[CLAVE], 0)</f>
        <v>31</v>
      </c>
      <c r="E305" s="7">
        <v>304</v>
      </c>
      <c r="F305" s="5">
        <v>43136</v>
      </c>
      <c r="G305" s="5">
        <v>43142</v>
      </c>
      <c r="H305" s="5"/>
      <c r="I305" s="2" t="b">
        <v>1</v>
      </c>
      <c r="J305" s="2" t="s">
        <v>1749</v>
      </c>
      <c r="K305" s="2" t="s">
        <v>2097</v>
      </c>
      <c r="L305" s="2"/>
      <c r="M305" s="2" t="s">
        <v>834</v>
      </c>
      <c r="N305" s="2" t="s">
        <v>833</v>
      </c>
      <c r="O305" s="2" t="s">
        <v>339</v>
      </c>
      <c r="T305">
        <f t="shared" si="28"/>
        <v>502171</v>
      </c>
      <c r="U305">
        <f>MATCH(C305, TPlaza[CLAVE], 0)</f>
        <v>31</v>
      </c>
      <c r="V305" t="str">
        <f t="shared" si="29"/>
        <v>COA</v>
      </c>
      <c r="W305" s="10">
        <f t="shared" si="30"/>
        <v>43136</v>
      </c>
      <c r="X305" s="10">
        <f t="shared" si="31"/>
        <v>43142</v>
      </c>
      <c r="Z305" t="b">
        <f t="shared" si="32"/>
        <v>1</v>
      </c>
      <c r="AA305" t="str">
        <f t="shared" si="33"/>
        <v/>
      </c>
      <c r="AB305" t="str">
        <f t="shared" si="34"/>
        <v>COMISION A SAN MARTIN TEX., PUEBLA POR MATERIAL QUIMICO</v>
      </c>
    </row>
    <row r="306" spans="1:28" x14ac:dyDescent="0.25">
      <c r="A306">
        <v>305</v>
      </c>
      <c r="B306" s="2">
        <v>313919</v>
      </c>
      <c r="C306" s="4" t="s">
        <v>83</v>
      </c>
      <c r="D306" s="7">
        <f>MATCH(C306, TPlaza[CLAVE], 0)</f>
        <v>42</v>
      </c>
      <c r="E306" s="7">
        <v>305</v>
      </c>
      <c r="F306" s="5">
        <v>43135</v>
      </c>
      <c r="G306" s="5">
        <v>43135</v>
      </c>
      <c r="H306" s="5"/>
      <c r="I306" s="2" t="b">
        <v>1</v>
      </c>
      <c r="J306" s="2">
        <v>150</v>
      </c>
      <c r="K306" s="2" t="s">
        <v>1748</v>
      </c>
      <c r="L306" s="2"/>
      <c r="M306" s="2" t="s">
        <v>831</v>
      </c>
      <c r="N306" s="2" t="s">
        <v>830</v>
      </c>
      <c r="O306" s="2" t="s">
        <v>317</v>
      </c>
      <c r="T306">
        <f t="shared" si="28"/>
        <v>313919</v>
      </c>
      <c r="U306">
        <f>MATCH(C306, TPlaza[CLAVE], 0)</f>
        <v>42</v>
      </c>
      <c r="V306">
        <f t="shared" si="29"/>
        <v>150</v>
      </c>
      <c r="W306" s="10">
        <f t="shared" si="30"/>
        <v>43135</v>
      </c>
      <c r="X306" s="10">
        <f t="shared" si="31"/>
        <v>43135</v>
      </c>
      <c r="Z306" t="b">
        <f t="shared" si="32"/>
        <v>1</v>
      </c>
      <c r="AA306" t="str">
        <f t="shared" si="33"/>
        <v/>
      </c>
      <c r="AB306" t="str">
        <f t="shared" si="34"/>
        <v>PERMISO ECONOMICO</v>
      </c>
    </row>
    <row r="307" spans="1:28" x14ac:dyDescent="0.25">
      <c r="A307">
        <v>306</v>
      </c>
      <c r="B307" s="2">
        <v>204344</v>
      </c>
      <c r="C307" s="4" t="s">
        <v>3</v>
      </c>
      <c r="D307" s="7">
        <f>MATCH(C307, TPlaza[CLAVE], 0)</f>
        <v>2</v>
      </c>
      <c r="E307" s="7">
        <v>306</v>
      </c>
      <c r="F307" s="5">
        <v>43133</v>
      </c>
      <c r="G307" s="5">
        <v>43133</v>
      </c>
      <c r="H307" s="5"/>
      <c r="I307" s="2" t="b">
        <v>0</v>
      </c>
      <c r="J307" s="2">
        <v>150</v>
      </c>
      <c r="K307" s="2" t="s">
        <v>1748</v>
      </c>
      <c r="L307" s="2"/>
      <c r="M307" s="2" t="s">
        <v>2098</v>
      </c>
      <c r="N307" s="2" t="s">
        <v>2099</v>
      </c>
      <c r="O307" s="2" t="s">
        <v>721</v>
      </c>
      <c r="T307">
        <f t="shared" si="28"/>
        <v>204344</v>
      </c>
      <c r="U307">
        <f>MATCH(C307, TPlaza[CLAVE], 0)</f>
        <v>2</v>
      </c>
      <c r="V307">
        <f t="shared" si="29"/>
        <v>150</v>
      </c>
      <c r="W307" s="10">
        <f t="shared" si="30"/>
        <v>43133</v>
      </c>
      <c r="X307" s="10">
        <f t="shared" si="31"/>
        <v>43133</v>
      </c>
      <c r="Z307" t="b">
        <f t="shared" si="32"/>
        <v>0</v>
      </c>
      <c r="AA307" t="str">
        <f t="shared" si="33"/>
        <v/>
      </c>
      <c r="AB307" t="str">
        <f t="shared" si="34"/>
        <v>PERMISO ECONOMICO</v>
      </c>
    </row>
    <row r="308" spans="1:28" x14ac:dyDescent="0.25">
      <c r="A308">
        <v>307</v>
      </c>
      <c r="B308" s="2">
        <v>307452</v>
      </c>
      <c r="C308" s="4" t="s">
        <v>35</v>
      </c>
      <c r="D308" s="7">
        <f>MATCH(C308, TPlaza[CLAVE], 0)</f>
        <v>18</v>
      </c>
      <c r="E308" s="7">
        <v>307</v>
      </c>
      <c r="F308" s="5">
        <v>43136</v>
      </c>
      <c r="G308" s="5">
        <v>43142</v>
      </c>
      <c r="H308" s="5"/>
      <c r="I308" s="2" t="b">
        <v>1</v>
      </c>
      <c r="J308" s="2" t="s">
        <v>1749</v>
      </c>
      <c r="K308" s="2" t="s">
        <v>2100</v>
      </c>
      <c r="L308" s="2"/>
      <c r="M308" s="2" t="s">
        <v>840</v>
      </c>
      <c r="N308" s="2" t="s">
        <v>839</v>
      </c>
      <c r="O308" s="2" t="s">
        <v>313</v>
      </c>
      <c r="T308">
        <f t="shared" si="28"/>
        <v>307452</v>
      </c>
      <c r="U308">
        <f>MATCH(C308, TPlaza[CLAVE], 0)</f>
        <v>18</v>
      </c>
      <c r="V308" t="str">
        <f t="shared" si="29"/>
        <v>COA</v>
      </c>
      <c r="W308" s="10">
        <f t="shared" si="30"/>
        <v>43136</v>
      </c>
      <c r="X308" s="10">
        <f t="shared" si="31"/>
        <v>43142</v>
      </c>
      <c r="Z308" t="b">
        <f t="shared" si="32"/>
        <v>1</v>
      </c>
      <c r="AA308" t="str">
        <f t="shared" si="33"/>
        <v/>
      </c>
      <c r="AB308" t="str">
        <f t="shared" si="34"/>
        <v>COM. A SAN MARTIN TEX., PUEBLA POR REACTIVOS QUIMICOS</v>
      </c>
    </row>
    <row r="309" spans="1:28" x14ac:dyDescent="0.25">
      <c r="A309">
        <v>308</v>
      </c>
      <c r="B309" s="2">
        <v>582776</v>
      </c>
      <c r="C309" s="4" t="s">
        <v>67</v>
      </c>
      <c r="D309" s="7">
        <f>MATCH(C309, TPlaza[CLAVE], 0)</f>
        <v>34</v>
      </c>
      <c r="E309" s="7">
        <v>308</v>
      </c>
      <c r="F309" s="5">
        <v>43136</v>
      </c>
      <c r="G309" s="5">
        <v>43142</v>
      </c>
      <c r="H309" s="5"/>
      <c r="I309" s="2" t="b">
        <v>1</v>
      </c>
      <c r="J309" s="2" t="s">
        <v>1749</v>
      </c>
      <c r="K309" s="2" t="s">
        <v>2100</v>
      </c>
      <c r="L309" s="2"/>
      <c r="M309" s="2" t="s">
        <v>838</v>
      </c>
      <c r="N309" s="2" t="s">
        <v>837</v>
      </c>
      <c r="O309" s="2" t="s">
        <v>340</v>
      </c>
      <c r="T309">
        <f t="shared" si="28"/>
        <v>582776</v>
      </c>
      <c r="U309">
        <f>MATCH(C309, TPlaza[CLAVE], 0)</f>
        <v>34</v>
      </c>
      <c r="V309" t="str">
        <f t="shared" si="29"/>
        <v>COA</v>
      </c>
      <c r="W309" s="10">
        <f t="shared" si="30"/>
        <v>43136</v>
      </c>
      <c r="X309" s="10">
        <f t="shared" si="31"/>
        <v>43142</v>
      </c>
      <c r="Z309" t="b">
        <f t="shared" si="32"/>
        <v>1</v>
      </c>
      <c r="AA309" t="str">
        <f t="shared" si="33"/>
        <v/>
      </c>
      <c r="AB309" t="str">
        <f t="shared" si="34"/>
        <v>COM. A SAN MARTIN TEX., PUEBLA POR REACTIVOS QUIMICOS</v>
      </c>
    </row>
    <row r="310" spans="1:28" x14ac:dyDescent="0.25">
      <c r="A310">
        <v>309</v>
      </c>
      <c r="B310" s="2">
        <v>633190</v>
      </c>
      <c r="C310" s="4" t="s">
        <v>19</v>
      </c>
      <c r="D310" s="7">
        <f>MATCH(C310, TPlaza[CLAVE], 0)</f>
        <v>10</v>
      </c>
      <c r="E310" s="7">
        <v>309</v>
      </c>
      <c r="F310" s="5">
        <v>43136</v>
      </c>
      <c r="G310" s="5">
        <v>43142</v>
      </c>
      <c r="H310" s="5"/>
      <c r="I310" s="2" t="b">
        <v>0</v>
      </c>
      <c r="J310" s="2" t="s">
        <v>1749</v>
      </c>
      <c r="K310" s="2" t="s">
        <v>2100</v>
      </c>
      <c r="L310" s="2"/>
      <c r="M310" s="2" t="s">
        <v>2101</v>
      </c>
      <c r="N310" s="2" t="s">
        <v>2102</v>
      </c>
      <c r="O310" s="2" t="s">
        <v>305</v>
      </c>
      <c r="T310">
        <f t="shared" si="28"/>
        <v>633190</v>
      </c>
      <c r="U310">
        <f>MATCH(C310, TPlaza[CLAVE], 0)</f>
        <v>10</v>
      </c>
      <c r="V310" t="str">
        <f t="shared" si="29"/>
        <v>COA</v>
      </c>
      <c r="W310" s="10">
        <f t="shared" si="30"/>
        <v>43136</v>
      </c>
      <c r="X310" s="10">
        <f t="shared" si="31"/>
        <v>43142</v>
      </c>
      <c r="Z310" t="b">
        <f t="shared" si="32"/>
        <v>0</v>
      </c>
      <c r="AA310" t="str">
        <f t="shared" si="33"/>
        <v/>
      </c>
      <c r="AB310" t="str">
        <f t="shared" si="34"/>
        <v>COM. A SAN MARTIN TEX., PUEBLA POR REACTIVOS QUIMICOS</v>
      </c>
    </row>
    <row r="311" spans="1:28" x14ac:dyDescent="0.25">
      <c r="A311">
        <v>310</v>
      </c>
      <c r="B311" s="2">
        <v>574454</v>
      </c>
      <c r="C311" s="4" t="s">
        <v>57</v>
      </c>
      <c r="D311" s="7">
        <f>MATCH(C311, TPlaza[CLAVE], 0)</f>
        <v>29</v>
      </c>
      <c r="E311" s="7">
        <v>310</v>
      </c>
      <c r="F311" s="5">
        <v>43136</v>
      </c>
      <c r="G311" s="5">
        <v>43142</v>
      </c>
      <c r="H311" s="5"/>
      <c r="I311" s="2" t="b">
        <v>0</v>
      </c>
      <c r="J311" s="2" t="s">
        <v>1749</v>
      </c>
      <c r="K311" s="2" t="s">
        <v>2100</v>
      </c>
      <c r="L311" s="2"/>
      <c r="M311" s="2" t="s">
        <v>2103</v>
      </c>
      <c r="N311" s="2" t="s">
        <v>2104</v>
      </c>
      <c r="O311" s="2" t="s">
        <v>583</v>
      </c>
      <c r="T311">
        <f t="shared" si="28"/>
        <v>574454</v>
      </c>
      <c r="U311">
        <f>MATCH(C311, TPlaza[CLAVE], 0)</f>
        <v>29</v>
      </c>
      <c r="V311" t="str">
        <f t="shared" si="29"/>
        <v>COA</v>
      </c>
      <c r="W311" s="10">
        <f t="shared" si="30"/>
        <v>43136</v>
      </c>
      <c r="X311" s="10">
        <f t="shared" si="31"/>
        <v>43142</v>
      </c>
      <c r="Z311" t="b">
        <f t="shared" si="32"/>
        <v>0</v>
      </c>
      <c r="AA311" t="str">
        <f t="shared" si="33"/>
        <v/>
      </c>
      <c r="AB311" t="str">
        <f t="shared" si="34"/>
        <v>COM. A SAN MARTIN TEX., PUEBLA POR REACTIVOS QUIMICOS</v>
      </c>
    </row>
    <row r="312" spans="1:28" x14ac:dyDescent="0.25">
      <c r="A312">
        <v>311</v>
      </c>
      <c r="B312" s="2">
        <v>204126</v>
      </c>
      <c r="C312" s="4" t="s">
        <v>9</v>
      </c>
      <c r="D312" s="7">
        <f>MATCH(C312, TPlaza[CLAVE], 0)</f>
        <v>5</v>
      </c>
      <c r="E312" s="7">
        <v>311</v>
      </c>
      <c r="F312" s="5">
        <v>43138</v>
      </c>
      <c r="G312" s="5">
        <v>43141</v>
      </c>
      <c r="H312" s="5"/>
      <c r="I312" s="2" t="b">
        <v>0</v>
      </c>
      <c r="J312" s="2" t="s">
        <v>1749</v>
      </c>
      <c r="K312" s="2" t="s">
        <v>2105</v>
      </c>
      <c r="L312" s="2"/>
      <c r="M312" s="2" t="s">
        <v>2106</v>
      </c>
      <c r="N312" s="2" t="s">
        <v>2107</v>
      </c>
      <c r="O312" s="2" t="s">
        <v>303</v>
      </c>
      <c r="T312">
        <f t="shared" si="28"/>
        <v>204126</v>
      </c>
      <c r="U312">
        <f>MATCH(C312, TPlaza[CLAVE], 0)</f>
        <v>5</v>
      </c>
      <c r="V312" t="str">
        <f t="shared" si="29"/>
        <v>COA</v>
      </c>
      <c r="W312" s="10">
        <f t="shared" si="30"/>
        <v>43138</v>
      </c>
      <c r="X312" s="10">
        <f t="shared" si="31"/>
        <v>43141</v>
      </c>
      <c r="Z312" t="b">
        <f t="shared" si="32"/>
        <v>0</v>
      </c>
      <c r="AA312" t="str">
        <f t="shared" si="33"/>
        <v/>
      </c>
      <c r="AB312" t="str">
        <f t="shared" si="34"/>
        <v>COM. A POZA RICA X MOV. EQ. 1431</v>
      </c>
    </row>
    <row r="313" spans="1:28" x14ac:dyDescent="0.25">
      <c r="A313">
        <v>312</v>
      </c>
      <c r="B313" s="2">
        <v>333892</v>
      </c>
      <c r="C313" s="4" t="s">
        <v>21</v>
      </c>
      <c r="D313" s="7">
        <f>MATCH(C313, TPlaza[CLAVE], 0)</f>
        <v>11</v>
      </c>
      <c r="E313" s="7">
        <v>312</v>
      </c>
      <c r="F313" s="5">
        <v>43138</v>
      </c>
      <c r="G313" s="5">
        <v>43141</v>
      </c>
      <c r="H313" s="5"/>
      <c r="I313" s="2" t="b">
        <v>1</v>
      </c>
      <c r="J313" s="2" t="s">
        <v>1749</v>
      </c>
      <c r="K313" s="2" t="s">
        <v>2105</v>
      </c>
      <c r="L313" s="2"/>
      <c r="M313" s="2" t="s">
        <v>845</v>
      </c>
      <c r="N313" s="2" t="s">
        <v>844</v>
      </c>
      <c r="O313" s="2" t="s">
        <v>312</v>
      </c>
      <c r="T313">
        <f t="shared" si="28"/>
        <v>333892</v>
      </c>
      <c r="U313">
        <f>MATCH(C313, TPlaza[CLAVE], 0)</f>
        <v>11</v>
      </c>
      <c r="V313" t="str">
        <f t="shared" si="29"/>
        <v>COA</v>
      </c>
      <c r="W313" s="10">
        <f t="shared" si="30"/>
        <v>43138</v>
      </c>
      <c r="X313" s="10">
        <f t="shared" si="31"/>
        <v>43141</v>
      </c>
      <c r="Z313" t="b">
        <f t="shared" si="32"/>
        <v>1</v>
      </c>
      <c r="AA313" t="str">
        <f t="shared" si="33"/>
        <v/>
      </c>
      <c r="AB313" t="str">
        <f t="shared" si="34"/>
        <v>COM. A POZA RICA X MOV. EQ. 1431</v>
      </c>
    </row>
    <row r="314" spans="1:28" x14ac:dyDescent="0.25">
      <c r="A314">
        <v>313</v>
      </c>
      <c r="B314" s="2">
        <v>466911</v>
      </c>
      <c r="C314" s="4" t="s">
        <v>71</v>
      </c>
      <c r="D314" s="7">
        <f>MATCH(C314, TPlaza[CLAVE], 0)</f>
        <v>36</v>
      </c>
      <c r="E314" s="7">
        <v>313</v>
      </c>
      <c r="F314" s="5">
        <v>43138</v>
      </c>
      <c r="G314" s="5">
        <v>43141</v>
      </c>
      <c r="H314" s="5"/>
      <c r="I314" s="2" t="b">
        <v>1</v>
      </c>
      <c r="J314" s="2" t="s">
        <v>1749</v>
      </c>
      <c r="K314" s="2" t="s">
        <v>2105</v>
      </c>
      <c r="L314" s="2"/>
      <c r="M314" s="2" t="s">
        <v>848</v>
      </c>
      <c r="N314" s="2" t="s">
        <v>847</v>
      </c>
      <c r="O314" s="2" t="s">
        <v>351</v>
      </c>
      <c r="T314">
        <f t="shared" si="28"/>
        <v>466911</v>
      </c>
      <c r="U314">
        <f>MATCH(C314, TPlaza[CLAVE], 0)</f>
        <v>36</v>
      </c>
      <c r="V314" t="str">
        <f t="shared" si="29"/>
        <v>COA</v>
      </c>
      <c r="W314" s="10">
        <f t="shared" si="30"/>
        <v>43138</v>
      </c>
      <c r="X314" s="10">
        <f t="shared" si="31"/>
        <v>43141</v>
      </c>
      <c r="Z314" t="b">
        <f t="shared" si="32"/>
        <v>1</v>
      </c>
      <c r="AA314" t="str">
        <f t="shared" si="33"/>
        <v/>
      </c>
      <c r="AB314" t="str">
        <f t="shared" si="34"/>
        <v>COM. A POZA RICA X MOV. EQ. 1431</v>
      </c>
    </row>
    <row r="315" spans="1:28" x14ac:dyDescent="0.25">
      <c r="A315">
        <v>314</v>
      </c>
      <c r="B315" s="2">
        <v>327144</v>
      </c>
      <c r="C315" s="4" t="s">
        <v>15</v>
      </c>
      <c r="D315" s="7">
        <f>MATCH(C315, TPlaza[CLAVE], 0)</f>
        <v>8</v>
      </c>
      <c r="E315" s="7">
        <v>314</v>
      </c>
      <c r="F315" s="5">
        <v>43138</v>
      </c>
      <c r="G315" s="5">
        <v>43141</v>
      </c>
      <c r="H315" s="5"/>
      <c r="I315" s="2" t="b">
        <v>0</v>
      </c>
      <c r="J315" s="2" t="s">
        <v>1749</v>
      </c>
      <c r="K315" s="2" t="s">
        <v>2105</v>
      </c>
      <c r="L315" s="2"/>
      <c r="M315" s="2" t="s">
        <v>2108</v>
      </c>
      <c r="N315" s="2" t="s">
        <v>2109</v>
      </c>
      <c r="O315" s="2" t="s">
        <v>309</v>
      </c>
      <c r="T315">
        <f t="shared" si="28"/>
        <v>327144</v>
      </c>
      <c r="U315">
        <f>MATCH(C315, TPlaza[CLAVE], 0)</f>
        <v>8</v>
      </c>
      <c r="V315" t="str">
        <f t="shared" si="29"/>
        <v>COA</v>
      </c>
      <c r="W315" s="10">
        <f t="shared" si="30"/>
        <v>43138</v>
      </c>
      <c r="X315" s="10">
        <f t="shared" si="31"/>
        <v>43141</v>
      </c>
      <c r="Z315" t="b">
        <f t="shared" si="32"/>
        <v>0</v>
      </c>
      <c r="AA315" t="str">
        <f t="shared" si="33"/>
        <v/>
      </c>
      <c r="AB315" t="str">
        <f t="shared" si="34"/>
        <v>COM. A POZA RICA X MOV. EQ. 1431</v>
      </c>
    </row>
    <row r="316" spans="1:28" x14ac:dyDescent="0.25">
      <c r="A316">
        <v>315</v>
      </c>
      <c r="B316" s="2">
        <v>426226</v>
      </c>
      <c r="C316" s="4" t="s">
        <v>47</v>
      </c>
      <c r="D316" s="7">
        <f>MATCH(C316, TPlaza[CLAVE], 0)</f>
        <v>24</v>
      </c>
      <c r="E316" s="7">
        <v>315</v>
      </c>
      <c r="F316" s="5">
        <v>43138</v>
      </c>
      <c r="G316" s="5">
        <v>43141</v>
      </c>
      <c r="H316" s="5"/>
      <c r="I316" s="2" t="b">
        <v>1</v>
      </c>
      <c r="J316" s="2" t="s">
        <v>1749</v>
      </c>
      <c r="K316" s="2" t="s">
        <v>2105</v>
      </c>
      <c r="L316" s="2"/>
      <c r="M316" s="2" t="s">
        <v>842</v>
      </c>
      <c r="N316" s="2" t="s">
        <v>841</v>
      </c>
      <c r="O316" s="2" t="s">
        <v>336</v>
      </c>
      <c r="T316">
        <f t="shared" si="28"/>
        <v>426226</v>
      </c>
      <c r="U316">
        <f>MATCH(C316, TPlaza[CLAVE], 0)</f>
        <v>24</v>
      </c>
      <c r="V316" t="str">
        <f t="shared" si="29"/>
        <v>COA</v>
      </c>
      <c r="W316" s="10">
        <f t="shared" si="30"/>
        <v>43138</v>
      </c>
      <c r="X316" s="10">
        <f t="shared" si="31"/>
        <v>43141</v>
      </c>
      <c r="Z316" t="b">
        <f t="shared" si="32"/>
        <v>1</v>
      </c>
      <c r="AA316" t="str">
        <f t="shared" si="33"/>
        <v/>
      </c>
      <c r="AB316" t="str">
        <f t="shared" si="34"/>
        <v>COM. A POZA RICA X MOV. EQ. 1431</v>
      </c>
    </row>
    <row r="317" spans="1:28" x14ac:dyDescent="0.25">
      <c r="A317">
        <v>316</v>
      </c>
      <c r="B317" s="2">
        <v>435741</v>
      </c>
      <c r="C317" s="4" t="s">
        <v>25</v>
      </c>
      <c r="D317" s="7">
        <f>MATCH(C317, TPlaza[CLAVE], 0)</f>
        <v>13</v>
      </c>
      <c r="E317" s="7">
        <v>316</v>
      </c>
      <c r="F317" s="5">
        <v>43138</v>
      </c>
      <c r="G317" s="5">
        <v>43141</v>
      </c>
      <c r="H317" s="5"/>
      <c r="I317" s="2" t="b">
        <v>0</v>
      </c>
      <c r="J317" s="2" t="s">
        <v>1749</v>
      </c>
      <c r="K317" s="2" t="s">
        <v>2105</v>
      </c>
      <c r="L317" s="2"/>
      <c r="M317" s="2" t="s">
        <v>2110</v>
      </c>
      <c r="N317" s="2" t="s">
        <v>2111</v>
      </c>
      <c r="O317" s="2" t="s">
        <v>310</v>
      </c>
      <c r="T317">
        <f t="shared" si="28"/>
        <v>435741</v>
      </c>
      <c r="U317">
        <f>MATCH(C317, TPlaza[CLAVE], 0)</f>
        <v>13</v>
      </c>
      <c r="V317" t="str">
        <f t="shared" si="29"/>
        <v>COA</v>
      </c>
      <c r="W317" s="10">
        <f t="shared" si="30"/>
        <v>43138</v>
      </c>
      <c r="X317" s="10">
        <f t="shared" si="31"/>
        <v>43141</v>
      </c>
      <c r="Z317" t="b">
        <f t="shared" si="32"/>
        <v>0</v>
      </c>
      <c r="AA317" t="str">
        <f t="shared" si="33"/>
        <v/>
      </c>
      <c r="AB317" t="str">
        <f t="shared" si="34"/>
        <v>COM. A POZA RICA X MOV. EQ. 1431</v>
      </c>
    </row>
    <row r="318" spans="1:28" x14ac:dyDescent="0.25">
      <c r="A318">
        <v>317</v>
      </c>
      <c r="B318" s="2">
        <v>567997</v>
      </c>
      <c r="C318" s="4" t="s">
        <v>55</v>
      </c>
      <c r="D318" s="7">
        <f>MATCH(C318, TPlaza[CLAVE], 0)</f>
        <v>28</v>
      </c>
      <c r="E318" s="7">
        <v>317</v>
      </c>
      <c r="F318" s="5">
        <v>43138</v>
      </c>
      <c r="G318" s="5">
        <v>43141</v>
      </c>
      <c r="H318" s="5"/>
      <c r="I318" s="2" t="b">
        <v>0</v>
      </c>
      <c r="J318" s="2" t="s">
        <v>1749</v>
      </c>
      <c r="K318" s="2" t="s">
        <v>2105</v>
      </c>
      <c r="L318" s="2"/>
      <c r="M318" s="2" t="s">
        <v>2112</v>
      </c>
      <c r="N318" s="2" t="s">
        <v>2113</v>
      </c>
      <c r="O318" s="2" t="s">
        <v>342</v>
      </c>
      <c r="T318">
        <f t="shared" si="28"/>
        <v>567997</v>
      </c>
      <c r="U318">
        <f>MATCH(C318, TPlaza[CLAVE], 0)</f>
        <v>28</v>
      </c>
      <c r="V318" t="str">
        <f t="shared" si="29"/>
        <v>COA</v>
      </c>
      <c r="W318" s="10">
        <f t="shared" si="30"/>
        <v>43138</v>
      </c>
      <c r="X318" s="10">
        <f t="shared" si="31"/>
        <v>43141</v>
      </c>
      <c r="Z318" t="b">
        <f t="shared" si="32"/>
        <v>0</v>
      </c>
      <c r="AA318" t="str">
        <f t="shared" si="33"/>
        <v/>
      </c>
      <c r="AB318" t="str">
        <f t="shared" si="34"/>
        <v>COM. A POZA RICA X MOV. EQ. 1431</v>
      </c>
    </row>
    <row r="319" spans="1:28" x14ac:dyDescent="0.25">
      <c r="A319">
        <v>318</v>
      </c>
      <c r="B319" s="2">
        <v>852387</v>
      </c>
      <c r="C319" s="4" t="s">
        <v>109</v>
      </c>
      <c r="D319" s="7">
        <f>MATCH(C319, TPlaza[CLAVE], 0)</f>
        <v>55</v>
      </c>
      <c r="E319" s="7">
        <v>318</v>
      </c>
      <c r="F319" s="5">
        <v>43130</v>
      </c>
      <c r="G319" s="5">
        <v>43131</v>
      </c>
      <c r="H319" s="5"/>
      <c r="I319" s="2" t="b">
        <v>1</v>
      </c>
      <c r="J319" s="2" t="s">
        <v>1736</v>
      </c>
      <c r="K319" s="2" t="s">
        <v>1739</v>
      </c>
      <c r="L319" s="2"/>
      <c r="M319" s="2" t="s">
        <v>850</v>
      </c>
      <c r="N319" s="2" t="s">
        <v>849</v>
      </c>
      <c r="O319" s="2" t="s">
        <v>354</v>
      </c>
      <c r="T319">
        <f t="shared" si="28"/>
        <v>852387</v>
      </c>
      <c r="U319">
        <f>MATCH(C319, TPlaza[CLAVE], 0)</f>
        <v>55</v>
      </c>
      <c r="V319" t="str">
        <f t="shared" si="29"/>
        <v>VAO</v>
      </c>
      <c r="W319" s="10">
        <f t="shared" si="30"/>
        <v>43130</v>
      </c>
      <c r="X319" s="10">
        <f t="shared" si="31"/>
        <v>43131</v>
      </c>
      <c r="Z319" t="b">
        <f t="shared" si="32"/>
        <v>1</v>
      </c>
      <c r="AA319" t="str">
        <f t="shared" si="33"/>
        <v/>
      </c>
      <c r="AB319" t="str">
        <f t="shared" si="34"/>
        <v>VACACIONES</v>
      </c>
    </row>
    <row r="320" spans="1:28" x14ac:dyDescent="0.25">
      <c r="A320">
        <v>319</v>
      </c>
      <c r="B320" s="2">
        <v>500095</v>
      </c>
      <c r="C320" s="4" t="s">
        <v>127</v>
      </c>
      <c r="D320" s="7">
        <f>MATCH(C320, TPlaza[CLAVE], 0)</f>
        <v>64</v>
      </c>
      <c r="E320" s="7">
        <v>319</v>
      </c>
      <c r="F320" s="5">
        <v>43138</v>
      </c>
      <c r="G320" s="5">
        <v>43140</v>
      </c>
      <c r="H320" s="5"/>
      <c r="I320" s="2" t="b">
        <v>0</v>
      </c>
      <c r="J320" s="2" t="s">
        <v>1749</v>
      </c>
      <c r="K320" s="2" t="s">
        <v>2114</v>
      </c>
      <c r="L320" s="2"/>
      <c r="M320" s="2" t="s">
        <v>2115</v>
      </c>
      <c r="N320" s="2" t="s">
        <v>2116</v>
      </c>
      <c r="O320" s="2" t="s">
        <v>391</v>
      </c>
      <c r="T320">
        <f t="shared" si="28"/>
        <v>500095</v>
      </c>
      <c r="U320">
        <f>MATCH(C320, TPlaza[CLAVE], 0)</f>
        <v>64</v>
      </c>
      <c r="V320" t="str">
        <f t="shared" si="29"/>
        <v>COA</v>
      </c>
      <c r="W320" s="10">
        <f t="shared" si="30"/>
        <v>43138</v>
      </c>
      <c r="X320" s="10">
        <f t="shared" si="31"/>
        <v>43140</v>
      </c>
      <c r="Z320" t="b">
        <f t="shared" si="32"/>
        <v>0</v>
      </c>
      <c r="AA320" t="str">
        <f t="shared" si="33"/>
        <v/>
      </c>
      <c r="AB320" t="str">
        <f t="shared" si="34"/>
        <v>COM. A POZA RICA X DOCS.</v>
      </c>
    </row>
    <row r="321" spans="1:28" x14ac:dyDescent="0.25">
      <c r="A321">
        <v>320</v>
      </c>
      <c r="B321" s="2">
        <v>419041</v>
      </c>
      <c r="C321" s="4" t="s">
        <v>11</v>
      </c>
      <c r="D321" s="7">
        <f>MATCH(C321, TPlaza[CLAVE], 0)</f>
        <v>6</v>
      </c>
      <c r="E321" s="7">
        <v>320</v>
      </c>
      <c r="F321" s="5">
        <v>43140</v>
      </c>
      <c r="G321" s="5">
        <v>43140</v>
      </c>
      <c r="H321" s="5"/>
      <c r="I321" s="2" t="b">
        <v>0</v>
      </c>
      <c r="J321" s="2">
        <v>150</v>
      </c>
      <c r="K321" s="2" t="s">
        <v>1748</v>
      </c>
      <c r="L321" s="2"/>
      <c r="M321" s="2" t="s">
        <v>2117</v>
      </c>
      <c r="N321" s="2" t="s">
        <v>2118</v>
      </c>
      <c r="O321" s="2" t="s">
        <v>308</v>
      </c>
      <c r="T321">
        <f t="shared" si="28"/>
        <v>419041</v>
      </c>
      <c r="U321">
        <f>MATCH(C321, TPlaza[CLAVE], 0)</f>
        <v>6</v>
      </c>
      <c r="V321">
        <f t="shared" si="29"/>
        <v>150</v>
      </c>
      <c r="W321" s="10">
        <f t="shared" si="30"/>
        <v>43140</v>
      </c>
      <c r="X321" s="10">
        <f t="shared" si="31"/>
        <v>43140</v>
      </c>
      <c r="Z321" t="b">
        <f t="shared" si="32"/>
        <v>0</v>
      </c>
      <c r="AA321" t="str">
        <f t="shared" si="33"/>
        <v/>
      </c>
      <c r="AB321" t="str">
        <f t="shared" si="34"/>
        <v>PERMISO ECONOMICO</v>
      </c>
    </row>
    <row r="322" spans="1:28" x14ac:dyDescent="0.25">
      <c r="A322">
        <v>321</v>
      </c>
      <c r="B322" s="2">
        <v>210154</v>
      </c>
      <c r="C322" s="4" t="s">
        <v>7</v>
      </c>
      <c r="D322" s="7">
        <f>MATCH(C322, TPlaza[CLAVE], 0)</f>
        <v>4</v>
      </c>
      <c r="E322" s="7">
        <v>321</v>
      </c>
      <c r="F322" s="5">
        <v>43142</v>
      </c>
      <c r="G322" s="5">
        <v>43142</v>
      </c>
      <c r="H322" s="5"/>
      <c r="I322" s="2" t="b">
        <v>1</v>
      </c>
      <c r="J322" s="2" t="s">
        <v>2119</v>
      </c>
      <c r="K322" s="2" t="s">
        <v>1748</v>
      </c>
      <c r="L322" s="2"/>
      <c r="M322" s="2" t="s">
        <v>853</v>
      </c>
      <c r="N322" s="2" t="s">
        <v>852</v>
      </c>
      <c r="O322" s="2" t="s">
        <v>300</v>
      </c>
      <c r="T322">
        <f t="shared" si="28"/>
        <v>210154</v>
      </c>
      <c r="U322">
        <f>MATCH(C322, TPlaza[CLAVE], 0)</f>
        <v>4</v>
      </c>
      <c r="V322" t="str">
        <f t="shared" si="29"/>
        <v>pee</v>
      </c>
      <c r="W322" s="10">
        <f t="shared" si="30"/>
        <v>43142</v>
      </c>
      <c r="X322" s="10">
        <f t="shared" si="31"/>
        <v>43142</v>
      </c>
      <c r="Z322" t="b">
        <f t="shared" si="32"/>
        <v>1</v>
      </c>
      <c r="AA322" t="str">
        <f t="shared" si="33"/>
        <v/>
      </c>
      <c r="AB322" t="str">
        <f t="shared" si="34"/>
        <v>PERMISO ECONOMICO</v>
      </c>
    </row>
    <row r="323" spans="1:28" x14ac:dyDescent="0.25">
      <c r="A323">
        <v>322</v>
      </c>
      <c r="B323" s="2">
        <v>388176</v>
      </c>
      <c r="C323" s="4" t="s">
        <v>115</v>
      </c>
      <c r="D323" s="7">
        <f>MATCH(C323, TPlaza[CLAVE], 0)</f>
        <v>58</v>
      </c>
      <c r="E323" s="7">
        <v>322</v>
      </c>
      <c r="F323" s="5">
        <v>43142</v>
      </c>
      <c r="G323" s="5">
        <v>43142</v>
      </c>
      <c r="H323" s="5"/>
      <c r="I323" s="2" t="b">
        <v>1</v>
      </c>
      <c r="J323" s="2">
        <v>150</v>
      </c>
      <c r="K323" s="2" t="s">
        <v>1748</v>
      </c>
      <c r="L323" s="2"/>
      <c r="M323" s="2" t="s">
        <v>2120</v>
      </c>
      <c r="N323" s="2" t="s">
        <v>2121</v>
      </c>
      <c r="O323" s="2" t="s">
        <v>334</v>
      </c>
      <c r="T323">
        <f t="shared" ref="T323:T386" si="35">B323</f>
        <v>388176</v>
      </c>
      <c r="U323">
        <f>MATCH(C323, TPlaza[CLAVE], 0)</f>
        <v>58</v>
      </c>
      <c r="V323">
        <f t="shared" ref="V323:V386" si="36">J323</f>
        <v>150</v>
      </c>
      <c r="W323" s="10">
        <f t="shared" ref="W323:W386" si="37">F323</f>
        <v>43142</v>
      </c>
      <c r="X323" s="10">
        <f t="shared" ref="X323:X386" si="38">G323</f>
        <v>43142</v>
      </c>
      <c r="Z323" t="b">
        <f t="shared" ref="Z323:Z386" si="39">I323</f>
        <v>1</v>
      </c>
      <c r="AA323" t="str">
        <f t="shared" ref="AA323:AA386" si="40">IF(L323="", "", L323)</f>
        <v/>
      </c>
      <c r="AB323" t="str">
        <f t="shared" ref="AB323:AB386" si="41">IF(K323="", "", K323)</f>
        <v>PERMISO ECONOMICO</v>
      </c>
    </row>
    <row r="324" spans="1:28" x14ac:dyDescent="0.25">
      <c r="A324">
        <v>323</v>
      </c>
      <c r="B324" s="2">
        <v>333884</v>
      </c>
      <c r="C324" s="4" t="s">
        <v>77</v>
      </c>
      <c r="D324" s="7">
        <f>MATCH(C324, TPlaza[CLAVE], 0)</f>
        <v>39</v>
      </c>
      <c r="E324" s="7">
        <v>323</v>
      </c>
      <c r="F324" s="5">
        <v>43141</v>
      </c>
      <c r="G324" s="5">
        <v>43141</v>
      </c>
      <c r="H324" s="5"/>
      <c r="I324" s="2" t="b">
        <v>1</v>
      </c>
      <c r="J324" s="2">
        <v>150</v>
      </c>
      <c r="K324" s="2" t="s">
        <v>1748</v>
      </c>
      <c r="L324" s="2"/>
      <c r="M324" s="2" t="s">
        <v>2122</v>
      </c>
      <c r="N324" s="2" t="s">
        <v>2123</v>
      </c>
      <c r="O324" s="2" t="s">
        <v>320</v>
      </c>
      <c r="T324">
        <f t="shared" si="35"/>
        <v>333884</v>
      </c>
      <c r="U324">
        <f>MATCH(C324, TPlaza[CLAVE], 0)</f>
        <v>39</v>
      </c>
      <c r="V324">
        <f t="shared" si="36"/>
        <v>150</v>
      </c>
      <c r="W324" s="10">
        <f t="shared" si="37"/>
        <v>43141</v>
      </c>
      <c r="X324" s="10">
        <f t="shared" si="38"/>
        <v>43141</v>
      </c>
      <c r="Z324" t="b">
        <f t="shared" si="39"/>
        <v>1</v>
      </c>
      <c r="AA324" t="str">
        <f t="shared" si="40"/>
        <v/>
      </c>
      <c r="AB324" t="str">
        <f t="shared" si="41"/>
        <v>PERMISO ECONOMICO</v>
      </c>
    </row>
    <row r="325" spans="1:28" x14ac:dyDescent="0.25">
      <c r="A325">
        <v>324</v>
      </c>
      <c r="B325" s="2">
        <v>307452</v>
      </c>
      <c r="C325" s="4" t="s">
        <v>35</v>
      </c>
      <c r="D325" s="7">
        <f>MATCH(C325, TPlaza[CLAVE], 0)</f>
        <v>18</v>
      </c>
      <c r="E325" s="7">
        <v>324</v>
      </c>
      <c r="F325" s="5">
        <v>43143</v>
      </c>
      <c r="G325" s="5">
        <v>43149</v>
      </c>
      <c r="H325" s="5"/>
      <c r="I325" s="2" t="b">
        <v>0</v>
      </c>
      <c r="J325" s="2" t="s">
        <v>1749</v>
      </c>
      <c r="K325" s="2" t="s">
        <v>2100</v>
      </c>
      <c r="L325" s="2"/>
      <c r="M325" s="2" t="s">
        <v>2124</v>
      </c>
      <c r="N325" s="2" t="s">
        <v>2125</v>
      </c>
      <c r="O325" s="2" t="s">
        <v>313</v>
      </c>
      <c r="T325">
        <f t="shared" si="35"/>
        <v>307452</v>
      </c>
      <c r="U325">
        <f>MATCH(C325, TPlaza[CLAVE], 0)</f>
        <v>18</v>
      </c>
      <c r="V325" t="str">
        <f t="shared" si="36"/>
        <v>COA</v>
      </c>
      <c r="W325" s="10">
        <f t="shared" si="37"/>
        <v>43143</v>
      </c>
      <c r="X325" s="10">
        <f t="shared" si="38"/>
        <v>43149</v>
      </c>
      <c r="Z325" t="b">
        <f t="shared" si="39"/>
        <v>0</v>
      </c>
      <c r="AA325" t="str">
        <f t="shared" si="40"/>
        <v/>
      </c>
      <c r="AB325" t="str">
        <f t="shared" si="41"/>
        <v>COM. A SAN MARTIN TEX., PUEBLA POR REACTIVOS QUIMICOS</v>
      </c>
    </row>
    <row r="326" spans="1:28" x14ac:dyDescent="0.25">
      <c r="A326">
        <v>325</v>
      </c>
      <c r="B326" s="2">
        <v>582776</v>
      </c>
      <c r="C326" s="4" t="s">
        <v>67</v>
      </c>
      <c r="D326" s="7">
        <f>MATCH(C326, TPlaza[CLAVE], 0)</f>
        <v>34</v>
      </c>
      <c r="E326" s="7">
        <v>325</v>
      </c>
      <c r="F326" s="5">
        <v>43143</v>
      </c>
      <c r="G326" s="5">
        <v>43149</v>
      </c>
      <c r="H326" s="5"/>
      <c r="I326" s="2" t="b">
        <v>1</v>
      </c>
      <c r="J326" s="2" t="s">
        <v>1749</v>
      </c>
      <c r="K326" s="2" t="s">
        <v>2100</v>
      </c>
      <c r="L326" s="2"/>
      <c r="M326" s="2" t="s">
        <v>856</v>
      </c>
      <c r="N326" s="2" t="s">
        <v>855</v>
      </c>
      <c r="O326" s="2" t="s">
        <v>340</v>
      </c>
      <c r="T326">
        <f t="shared" si="35"/>
        <v>582776</v>
      </c>
      <c r="U326">
        <f>MATCH(C326, TPlaza[CLAVE], 0)</f>
        <v>34</v>
      </c>
      <c r="V326" t="str">
        <f t="shared" si="36"/>
        <v>COA</v>
      </c>
      <c r="W326" s="10">
        <f t="shared" si="37"/>
        <v>43143</v>
      </c>
      <c r="X326" s="10">
        <f t="shared" si="38"/>
        <v>43149</v>
      </c>
      <c r="Z326" t="b">
        <f t="shared" si="39"/>
        <v>1</v>
      </c>
      <c r="AA326" t="str">
        <f t="shared" si="40"/>
        <v/>
      </c>
      <c r="AB326" t="str">
        <f t="shared" si="41"/>
        <v>COM. A SAN MARTIN TEX., PUEBLA POR REACTIVOS QUIMICOS</v>
      </c>
    </row>
    <row r="327" spans="1:28" x14ac:dyDescent="0.25">
      <c r="A327">
        <v>326</v>
      </c>
      <c r="B327" s="2">
        <v>434039</v>
      </c>
      <c r="C327" s="4" t="s">
        <v>17</v>
      </c>
      <c r="D327" s="7">
        <f>MATCH(C327, TPlaza[CLAVE], 0)</f>
        <v>9</v>
      </c>
      <c r="E327" s="7">
        <v>326</v>
      </c>
      <c r="F327" s="5">
        <v>43143</v>
      </c>
      <c r="G327" s="5">
        <v>43149</v>
      </c>
      <c r="H327" s="5"/>
      <c r="I327" s="2" t="b">
        <v>0</v>
      </c>
      <c r="J327" s="2" t="s">
        <v>1749</v>
      </c>
      <c r="K327" s="2" t="s">
        <v>2100</v>
      </c>
      <c r="L327" s="2"/>
      <c r="M327" s="2" t="s">
        <v>2126</v>
      </c>
      <c r="N327" s="2" t="s">
        <v>2127</v>
      </c>
      <c r="O327" s="2" t="s">
        <v>307</v>
      </c>
      <c r="T327">
        <f t="shared" si="35"/>
        <v>434039</v>
      </c>
      <c r="U327">
        <f>MATCH(C327, TPlaza[CLAVE], 0)</f>
        <v>9</v>
      </c>
      <c r="V327" t="str">
        <f t="shared" si="36"/>
        <v>COA</v>
      </c>
      <c r="W327" s="10">
        <f t="shared" si="37"/>
        <v>43143</v>
      </c>
      <c r="X327" s="10">
        <f t="shared" si="38"/>
        <v>43149</v>
      </c>
      <c r="Z327" t="b">
        <f t="shared" si="39"/>
        <v>0</v>
      </c>
      <c r="AA327" t="str">
        <f t="shared" si="40"/>
        <v/>
      </c>
      <c r="AB327" t="str">
        <f t="shared" si="41"/>
        <v>COM. A SAN MARTIN TEX., PUEBLA POR REACTIVOS QUIMICOS</v>
      </c>
    </row>
    <row r="328" spans="1:28" x14ac:dyDescent="0.25">
      <c r="A328">
        <v>327</v>
      </c>
      <c r="B328" s="2">
        <v>502171</v>
      </c>
      <c r="C328" s="4" t="s">
        <v>61</v>
      </c>
      <c r="D328" s="7">
        <f>MATCH(C328, TPlaza[CLAVE], 0)</f>
        <v>31</v>
      </c>
      <c r="E328" s="7">
        <v>327</v>
      </c>
      <c r="F328" s="5">
        <v>43143</v>
      </c>
      <c r="G328" s="5">
        <v>43149</v>
      </c>
      <c r="H328" s="5"/>
      <c r="I328" s="2" t="b">
        <v>1</v>
      </c>
      <c r="J328" s="2" t="s">
        <v>1749</v>
      </c>
      <c r="K328" s="2" t="s">
        <v>2100</v>
      </c>
      <c r="L328" s="2"/>
      <c r="M328" s="2" t="s">
        <v>858</v>
      </c>
      <c r="N328" s="2" t="s">
        <v>857</v>
      </c>
      <c r="O328" s="2" t="s">
        <v>339</v>
      </c>
      <c r="T328">
        <f t="shared" si="35"/>
        <v>502171</v>
      </c>
      <c r="U328">
        <f>MATCH(C328, TPlaza[CLAVE], 0)</f>
        <v>31</v>
      </c>
      <c r="V328" t="str">
        <f t="shared" si="36"/>
        <v>COA</v>
      </c>
      <c r="W328" s="10">
        <f t="shared" si="37"/>
        <v>43143</v>
      </c>
      <c r="X328" s="10">
        <f t="shared" si="38"/>
        <v>43149</v>
      </c>
      <c r="Z328" t="b">
        <f t="shared" si="39"/>
        <v>1</v>
      </c>
      <c r="AA328" t="str">
        <f t="shared" si="40"/>
        <v/>
      </c>
      <c r="AB328" t="str">
        <f t="shared" si="41"/>
        <v>COM. A SAN MARTIN TEX., PUEBLA POR REACTIVOS QUIMICOS</v>
      </c>
    </row>
    <row r="329" spans="1:28" x14ac:dyDescent="0.25">
      <c r="A329">
        <v>328</v>
      </c>
      <c r="B329" s="2">
        <v>633190</v>
      </c>
      <c r="C329" s="4" t="s">
        <v>19</v>
      </c>
      <c r="D329" s="7">
        <f>MATCH(C329, TPlaza[CLAVE], 0)</f>
        <v>10</v>
      </c>
      <c r="E329" s="7">
        <v>328</v>
      </c>
      <c r="F329" s="5">
        <v>43143</v>
      </c>
      <c r="G329" s="5">
        <v>43149</v>
      </c>
      <c r="H329" s="5"/>
      <c r="I329" s="2" t="b">
        <v>1</v>
      </c>
      <c r="J329" s="2" t="s">
        <v>1749</v>
      </c>
      <c r="K329" s="2" t="s">
        <v>2100</v>
      </c>
      <c r="L329" s="2"/>
      <c r="M329" s="2" t="s">
        <v>860</v>
      </c>
      <c r="N329" s="2" t="s">
        <v>859</v>
      </c>
      <c r="O329" s="2" t="s">
        <v>305</v>
      </c>
      <c r="T329">
        <f t="shared" si="35"/>
        <v>633190</v>
      </c>
      <c r="U329">
        <f>MATCH(C329, TPlaza[CLAVE], 0)</f>
        <v>10</v>
      </c>
      <c r="V329" t="str">
        <f t="shared" si="36"/>
        <v>COA</v>
      </c>
      <c r="W329" s="10">
        <f t="shared" si="37"/>
        <v>43143</v>
      </c>
      <c r="X329" s="10">
        <f t="shared" si="38"/>
        <v>43149</v>
      </c>
      <c r="Z329" t="b">
        <f t="shared" si="39"/>
        <v>1</v>
      </c>
      <c r="AA329" t="str">
        <f t="shared" si="40"/>
        <v/>
      </c>
      <c r="AB329" t="str">
        <f t="shared" si="41"/>
        <v>COM. A SAN MARTIN TEX., PUEBLA POR REACTIVOS QUIMICOS</v>
      </c>
    </row>
    <row r="330" spans="1:28" x14ac:dyDescent="0.25">
      <c r="A330">
        <v>329</v>
      </c>
      <c r="B330" s="2">
        <v>574454</v>
      </c>
      <c r="C330" s="4" t="s">
        <v>57</v>
      </c>
      <c r="D330" s="7">
        <f>MATCH(C330, TPlaza[CLAVE], 0)</f>
        <v>29</v>
      </c>
      <c r="E330" s="7">
        <v>329</v>
      </c>
      <c r="F330" s="5">
        <v>43143</v>
      </c>
      <c r="G330" s="5">
        <v>43149</v>
      </c>
      <c r="H330" s="5"/>
      <c r="I330" s="2" t="b">
        <v>0</v>
      </c>
      <c r="J330" s="2" t="s">
        <v>1749</v>
      </c>
      <c r="K330" s="2" t="s">
        <v>2100</v>
      </c>
      <c r="L330" s="2"/>
      <c r="M330" s="2" t="s">
        <v>2128</v>
      </c>
      <c r="N330" s="2" t="s">
        <v>2129</v>
      </c>
      <c r="O330" s="2" t="s">
        <v>583</v>
      </c>
      <c r="T330">
        <f t="shared" si="35"/>
        <v>574454</v>
      </c>
      <c r="U330">
        <f>MATCH(C330, TPlaza[CLAVE], 0)</f>
        <v>29</v>
      </c>
      <c r="V330" t="str">
        <f t="shared" si="36"/>
        <v>COA</v>
      </c>
      <c r="W330" s="10">
        <f t="shared" si="37"/>
        <v>43143</v>
      </c>
      <c r="X330" s="10">
        <f t="shared" si="38"/>
        <v>43149</v>
      </c>
      <c r="Z330" t="b">
        <f t="shared" si="39"/>
        <v>0</v>
      </c>
      <c r="AA330" t="str">
        <f t="shared" si="40"/>
        <v/>
      </c>
      <c r="AB330" t="str">
        <f t="shared" si="41"/>
        <v>COM. A SAN MARTIN TEX., PUEBLA POR REACTIVOS QUIMICOS</v>
      </c>
    </row>
    <row r="331" spans="1:28" x14ac:dyDescent="0.25">
      <c r="A331">
        <v>330</v>
      </c>
      <c r="B331" s="2">
        <v>203376</v>
      </c>
      <c r="C331" s="4" t="s">
        <v>13</v>
      </c>
      <c r="D331" s="7">
        <f>MATCH(C331, TPlaza[CLAVE], 0)</f>
        <v>7</v>
      </c>
      <c r="E331" s="7">
        <v>330</v>
      </c>
      <c r="F331" s="5">
        <v>43144</v>
      </c>
      <c r="G331" s="5">
        <v>43147</v>
      </c>
      <c r="H331" s="5"/>
      <c r="I331" s="2" t="b">
        <v>1</v>
      </c>
      <c r="J331" s="2" t="s">
        <v>1749</v>
      </c>
      <c r="K331" s="2" t="s">
        <v>2130</v>
      </c>
      <c r="L331" s="2"/>
      <c r="M331" s="2" t="s">
        <v>868</v>
      </c>
      <c r="N331" s="2" t="s">
        <v>867</v>
      </c>
      <c r="O331" s="2" t="s">
        <v>304</v>
      </c>
      <c r="T331">
        <f t="shared" si="35"/>
        <v>203376</v>
      </c>
      <c r="U331">
        <f>MATCH(C331, TPlaza[CLAVE], 0)</f>
        <v>7</v>
      </c>
      <c r="V331" t="str">
        <f t="shared" si="36"/>
        <v>COA</v>
      </c>
      <c r="W331" s="10">
        <f t="shared" si="37"/>
        <v>43144</v>
      </c>
      <c r="X331" s="10">
        <f t="shared" si="38"/>
        <v>43147</v>
      </c>
      <c r="Z331" t="b">
        <f t="shared" si="39"/>
        <v>1</v>
      </c>
      <c r="AA331" t="str">
        <f t="shared" si="40"/>
        <v/>
      </c>
      <c r="AB331" t="str">
        <f t="shared" si="41"/>
        <v>COM. A CERRO AZUL X MOV. EQUIPO</v>
      </c>
    </row>
    <row r="332" spans="1:28" x14ac:dyDescent="0.25">
      <c r="A332">
        <v>331</v>
      </c>
      <c r="B332" s="2">
        <v>567997</v>
      </c>
      <c r="C332" s="4" t="s">
        <v>55</v>
      </c>
      <c r="D332" s="7">
        <f>MATCH(C332, TPlaza[CLAVE], 0)</f>
        <v>28</v>
      </c>
      <c r="E332" s="7">
        <v>331</v>
      </c>
      <c r="F332" s="5">
        <v>43144</v>
      </c>
      <c r="G332" s="5">
        <v>43147</v>
      </c>
      <c r="H332" s="5"/>
      <c r="I332" s="2" t="b">
        <v>1</v>
      </c>
      <c r="J332" s="2" t="s">
        <v>1749</v>
      </c>
      <c r="K332" s="2" t="s">
        <v>2130</v>
      </c>
      <c r="L332" s="2"/>
      <c r="M332" s="2" t="s">
        <v>866</v>
      </c>
      <c r="N332" s="2" t="s">
        <v>865</v>
      </c>
      <c r="O332" s="2" t="s">
        <v>342</v>
      </c>
      <c r="T332">
        <f t="shared" si="35"/>
        <v>567997</v>
      </c>
      <c r="U332">
        <f>MATCH(C332, TPlaza[CLAVE], 0)</f>
        <v>28</v>
      </c>
      <c r="V332" t="str">
        <f t="shared" si="36"/>
        <v>COA</v>
      </c>
      <c r="W332" s="10">
        <f t="shared" si="37"/>
        <v>43144</v>
      </c>
      <c r="X332" s="10">
        <f t="shared" si="38"/>
        <v>43147</v>
      </c>
      <c r="Z332" t="b">
        <f t="shared" si="39"/>
        <v>1</v>
      </c>
      <c r="AA332" t="str">
        <f t="shared" si="40"/>
        <v/>
      </c>
      <c r="AB332" t="str">
        <f t="shared" si="41"/>
        <v>COM. A CERRO AZUL X MOV. EQUIPO</v>
      </c>
    </row>
    <row r="333" spans="1:28" x14ac:dyDescent="0.25">
      <c r="A333">
        <v>332</v>
      </c>
      <c r="B333" s="2">
        <v>466911</v>
      </c>
      <c r="C333" s="4" t="s">
        <v>71</v>
      </c>
      <c r="D333" s="7">
        <f>MATCH(C333, TPlaza[CLAVE], 0)</f>
        <v>36</v>
      </c>
      <c r="E333" s="7">
        <v>332</v>
      </c>
      <c r="F333" s="5">
        <v>43144</v>
      </c>
      <c r="G333" s="5">
        <v>43147</v>
      </c>
      <c r="H333" s="5"/>
      <c r="I333" s="2" t="b">
        <v>1</v>
      </c>
      <c r="J333" s="2" t="s">
        <v>1749</v>
      </c>
      <c r="K333" s="2" t="s">
        <v>2130</v>
      </c>
      <c r="L333" s="2"/>
      <c r="M333" s="2" t="s">
        <v>870</v>
      </c>
      <c r="N333" s="2" t="s">
        <v>869</v>
      </c>
      <c r="O333" s="2" t="s">
        <v>351</v>
      </c>
      <c r="T333">
        <f t="shared" si="35"/>
        <v>466911</v>
      </c>
      <c r="U333">
        <f>MATCH(C333, TPlaza[CLAVE], 0)</f>
        <v>36</v>
      </c>
      <c r="V333" t="str">
        <f t="shared" si="36"/>
        <v>COA</v>
      </c>
      <c r="W333" s="10">
        <f t="shared" si="37"/>
        <v>43144</v>
      </c>
      <c r="X333" s="10">
        <f t="shared" si="38"/>
        <v>43147</v>
      </c>
      <c r="Z333" t="b">
        <f t="shared" si="39"/>
        <v>1</v>
      </c>
      <c r="AA333" t="str">
        <f t="shared" si="40"/>
        <v/>
      </c>
      <c r="AB333" t="str">
        <f t="shared" si="41"/>
        <v>COM. A CERRO AZUL X MOV. EQUIPO</v>
      </c>
    </row>
    <row r="334" spans="1:28" x14ac:dyDescent="0.25">
      <c r="A334">
        <v>333</v>
      </c>
      <c r="B334" s="2">
        <v>419041</v>
      </c>
      <c r="C334" s="4" t="s">
        <v>11</v>
      </c>
      <c r="D334" s="7">
        <f>MATCH(C334, TPlaza[CLAVE], 0)</f>
        <v>6</v>
      </c>
      <c r="E334" s="7">
        <v>333</v>
      </c>
      <c r="F334" s="5">
        <v>43144</v>
      </c>
      <c r="G334" s="5">
        <v>43144</v>
      </c>
      <c r="H334" s="5"/>
      <c r="I334" s="2" t="b">
        <v>1</v>
      </c>
      <c r="J334" s="2">
        <v>150</v>
      </c>
      <c r="K334" s="2" t="s">
        <v>1748</v>
      </c>
      <c r="L334" s="2"/>
      <c r="M334" s="2" t="s">
        <v>864</v>
      </c>
      <c r="N334" s="2" t="s">
        <v>863</v>
      </c>
      <c r="O334" s="2" t="s">
        <v>308</v>
      </c>
      <c r="T334">
        <f t="shared" si="35"/>
        <v>419041</v>
      </c>
      <c r="U334">
        <f>MATCH(C334, TPlaza[CLAVE], 0)</f>
        <v>6</v>
      </c>
      <c r="V334">
        <f t="shared" si="36"/>
        <v>150</v>
      </c>
      <c r="W334" s="10">
        <f t="shared" si="37"/>
        <v>43144</v>
      </c>
      <c r="X334" s="10">
        <f t="shared" si="38"/>
        <v>43144</v>
      </c>
      <c r="Z334" t="b">
        <f t="shared" si="39"/>
        <v>1</v>
      </c>
      <c r="AA334" t="str">
        <f t="shared" si="40"/>
        <v/>
      </c>
      <c r="AB334" t="str">
        <f t="shared" si="41"/>
        <v>PERMISO ECONOMICO</v>
      </c>
    </row>
    <row r="335" spans="1:28" x14ac:dyDescent="0.25">
      <c r="A335">
        <v>334</v>
      </c>
      <c r="B335" s="2">
        <v>327144</v>
      </c>
      <c r="C335" s="4" t="s">
        <v>15</v>
      </c>
      <c r="D335" s="7">
        <f>MATCH(C335, TPlaza[CLAVE], 0)</f>
        <v>8</v>
      </c>
      <c r="E335" s="7">
        <v>334</v>
      </c>
      <c r="F335" s="5">
        <v>43144</v>
      </c>
      <c r="G335" s="5">
        <v>43147</v>
      </c>
      <c r="H335" s="5"/>
      <c r="I335" s="2" t="b">
        <v>0</v>
      </c>
      <c r="J335" s="2" t="s">
        <v>1749</v>
      </c>
      <c r="K335" s="2" t="s">
        <v>2130</v>
      </c>
      <c r="L335" s="2"/>
      <c r="M335" s="2" t="s">
        <v>2131</v>
      </c>
      <c r="N335" s="2" t="s">
        <v>2132</v>
      </c>
      <c r="O335" s="2" t="s">
        <v>309</v>
      </c>
      <c r="T335">
        <f t="shared" si="35"/>
        <v>327144</v>
      </c>
      <c r="U335">
        <f>MATCH(C335, TPlaza[CLAVE], 0)</f>
        <v>8</v>
      </c>
      <c r="V335" t="str">
        <f t="shared" si="36"/>
        <v>COA</v>
      </c>
      <c r="W335" s="10">
        <f t="shared" si="37"/>
        <v>43144</v>
      </c>
      <c r="X335" s="10">
        <f t="shared" si="38"/>
        <v>43147</v>
      </c>
      <c r="Z335" t="b">
        <f t="shared" si="39"/>
        <v>0</v>
      </c>
      <c r="AA335" t="str">
        <f t="shared" si="40"/>
        <v/>
      </c>
      <c r="AB335" t="str">
        <f t="shared" si="41"/>
        <v>COM. A CERRO AZUL X MOV. EQUIPO</v>
      </c>
    </row>
    <row r="336" spans="1:28" x14ac:dyDescent="0.25">
      <c r="A336">
        <v>335</v>
      </c>
      <c r="B336" s="2">
        <v>435741</v>
      </c>
      <c r="C336" s="4" t="s">
        <v>25</v>
      </c>
      <c r="D336" s="7">
        <f>MATCH(C336, TPlaza[CLAVE], 0)</f>
        <v>13</v>
      </c>
      <c r="E336" s="7">
        <v>335</v>
      </c>
      <c r="F336" s="5">
        <v>43144</v>
      </c>
      <c r="G336" s="5">
        <v>43147</v>
      </c>
      <c r="H336" s="5"/>
      <c r="I336" s="2" t="b">
        <v>0</v>
      </c>
      <c r="J336" s="2" t="s">
        <v>1749</v>
      </c>
      <c r="K336" s="2" t="s">
        <v>2130</v>
      </c>
      <c r="L336" s="2"/>
      <c r="M336" s="2" t="s">
        <v>2133</v>
      </c>
      <c r="N336" s="2" t="s">
        <v>2134</v>
      </c>
      <c r="O336" s="2" t="s">
        <v>310</v>
      </c>
      <c r="T336">
        <f t="shared" si="35"/>
        <v>435741</v>
      </c>
      <c r="U336">
        <f>MATCH(C336, TPlaza[CLAVE], 0)</f>
        <v>13</v>
      </c>
      <c r="V336" t="str">
        <f t="shared" si="36"/>
        <v>COA</v>
      </c>
      <c r="W336" s="10">
        <f t="shared" si="37"/>
        <v>43144</v>
      </c>
      <c r="X336" s="10">
        <f t="shared" si="38"/>
        <v>43147</v>
      </c>
      <c r="Z336" t="b">
        <f t="shared" si="39"/>
        <v>0</v>
      </c>
      <c r="AA336" t="str">
        <f t="shared" si="40"/>
        <v/>
      </c>
      <c r="AB336" t="str">
        <f t="shared" si="41"/>
        <v>COM. A CERRO AZUL X MOV. EQUIPO</v>
      </c>
    </row>
    <row r="337" spans="1:28" x14ac:dyDescent="0.25">
      <c r="A337">
        <v>336</v>
      </c>
      <c r="B337" s="2">
        <v>204126</v>
      </c>
      <c r="C337" s="4" t="s">
        <v>9</v>
      </c>
      <c r="D337" s="7">
        <f>MATCH(C337, TPlaza[CLAVE], 0)</f>
        <v>5</v>
      </c>
      <c r="E337" s="7">
        <v>336</v>
      </c>
      <c r="F337" s="5">
        <v>43144</v>
      </c>
      <c r="G337" s="5">
        <v>43147</v>
      </c>
      <c r="H337" s="5"/>
      <c r="I337" s="2" t="b">
        <v>0</v>
      </c>
      <c r="J337" s="2" t="s">
        <v>1749</v>
      </c>
      <c r="K337" s="2" t="s">
        <v>2130</v>
      </c>
      <c r="L337" s="2"/>
      <c r="M337" s="2" t="s">
        <v>2135</v>
      </c>
      <c r="N337" s="2" t="s">
        <v>2136</v>
      </c>
      <c r="O337" s="2" t="s">
        <v>303</v>
      </c>
      <c r="T337">
        <f t="shared" si="35"/>
        <v>204126</v>
      </c>
      <c r="U337">
        <f>MATCH(C337, TPlaza[CLAVE], 0)</f>
        <v>5</v>
      </c>
      <c r="V337" t="str">
        <f t="shared" si="36"/>
        <v>COA</v>
      </c>
      <c r="W337" s="10">
        <f t="shared" si="37"/>
        <v>43144</v>
      </c>
      <c r="X337" s="10">
        <f t="shared" si="38"/>
        <v>43147</v>
      </c>
      <c r="Z337" t="b">
        <f t="shared" si="39"/>
        <v>0</v>
      </c>
      <c r="AA337" t="str">
        <f t="shared" si="40"/>
        <v/>
      </c>
      <c r="AB337" t="str">
        <f t="shared" si="41"/>
        <v>COM. A CERRO AZUL X MOV. EQUIPO</v>
      </c>
    </row>
    <row r="338" spans="1:28" x14ac:dyDescent="0.25">
      <c r="A338">
        <v>337</v>
      </c>
      <c r="B338" s="2">
        <v>539767</v>
      </c>
      <c r="C338" s="4" t="s">
        <v>139</v>
      </c>
      <c r="D338" s="7">
        <f>MATCH(C338, TPlaza[CLAVE], 0)</f>
        <v>70</v>
      </c>
      <c r="E338" s="7">
        <v>337</v>
      </c>
      <c r="F338" s="5">
        <v>43145</v>
      </c>
      <c r="G338" s="5">
        <v>43145</v>
      </c>
      <c r="H338" s="5"/>
      <c r="I338" s="2" t="b">
        <v>1</v>
      </c>
      <c r="J338" s="2">
        <v>150</v>
      </c>
      <c r="K338" s="2" t="s">
        <v>1748</v>
      </c>
      <c r="L338" s="2"/>
      <c r="M338" s="2" t="s">
        <v>2137</v>
      </c>
      <c r="N338" s="2" t="s">
        <v>2138</v>
      </c>
      <c r="O338" s="2" t="s">
        <v>341</v>
      </c>
      <c r="T338">
        <f t="shared" si="35"/>
        <v>539767</v>
      </c>
      <c r="U338">
        <f>MATCH(C338, TPlaza[CLAVE], 0)</f>
        <v>70</v>
      </c>
      <c r="V338">
        <f t="shared" si="36"/>
        <v>150</v>
      </c>
      <c r="W338" s="10">
        <f t="shared" si="37"/>
        <v>43145</v>
      </c>
      <c r="X338" s="10">
        <f t="shared" si="38"/>
        <v>43145</v>
      </c>
      <c r="Z338" t="b">
        <f t="shared" si="39"/>
        <v>1</v>
      </c>
      <c r="AA338" t="str">
        <f t="shared" si="40"/>
        <v/>
      </c>
      <c r="AB338" t="str">
        <f t="shared" si="41"/>
        <v>PERMISO ECONOMICO</v>
      </c>
    </row>
    <row r="339" spans="1:28" x14ac:dyDescent="0.25">
      <c r="A339">
        <v>338</v>
      </c>
      <c r="B339" s="2">
        <v>500095</v>
      </c>
      <c r="C339" s="4" t="s">
        <v>127</v>
      </c>
      <c r="D339" s="7">
        <f>MATCH(C339, TPlaza[CLAVE], 0)</f>
        <v>64</v>
      </c>
      <c r="E339" s="7">
        <v>338</v>
      </c>
      <c r="F339" s="5">
        <v>43144</v>
      </c>
      <c r="G339" s="5">
        <v>43146</v>
      </c>
      <c r="H339" s="5"/>
      <c r="I339" s="2" t="b">
        <v>0</v>
      </c>
      <c r="J339" s="2" t="s">
        <v>1749</v>
      </c>
      <c r="K339" s="2" t="s">
        <v>2139</v>
      </c>
      <c r="L339" s="2"/>
      <c r="M339" s="2" t="s">
        <v>2140</v>
      </c>
      <c r="N339" s="2" t="s">
        <v>2141</v>
      </c>
      <c r="O339" s="2" t="s">
        <v>391</v>
      </c>
      <c r="T339">
        <f t="shared" si="35"/>
        <v>500095</v>
      </c>
      <c r="U339">
        <f>MATCH(C339, TPlaza[CLAVE], 0)</f>
        <v>64</v>
      </c>
      <c r="V339" t="str">
        <f t="shared" si="36"/>
        <v>COA</v>
      </c>
      <c r="W339" s="10">
        <f t="shared" si="37"/>
        <v>43144</v>
      </c>
      <c r="X339" s="10">
        <f t="shared" si="38"/>
        <v>43146</v>
      </c>
      <c r="Z339" t="b">
        <f t="shared" si="39"/>
        <v>0</v>
      </c>
      <c r="AA339" t="str">
        <f t="shared" si="40"/>
        <v/>
      </c>
      <c r="AB339" t="str">
        <f t="shared" si="41"/>
        <v>COM A POZA RICA X DOCS</v>
      </c>
    </row>
    <row r="340" spans="1:28" x14ac:dyDescent="0.25">
      <c r="A340">
        <v>339</v>
      </c>
      <c r="B340" s="2">
        <v>388176</v>
      </c>
      <c r="C340" s="4" t="s">
        <v>115</v>
      </c>
      <c r="D340" s="7">
        <f>MATCH(C340, TPlaza[CLAVE], 0)</f>
        <v>58</v>
      </c>
      <c r="E340" s="7">
        <v>339</v>
      </c>
      <c r="F340" s="5">
        <v>43145</v>
      </c>
      <c r="G340" s="5">
        <v>43145</v>
      </c>
      <c r="H340" s="5"/>
      <c r="I340" s="2" t="b">
        <v>1</v>
      </c>
      <c r="J340" s="2">
        <v>150</v>
      </c>
      <c r="K340" s="2" t="s">
        <v>1748</v>
      </c>
      <c r="L340" s="2"/>
      <c r="M340" s="2" t="s">
        <v>872</v>
      </c>
      <c r="N340" s="2" t="s">
        <v>871</v>
      </c>
      <c r="O340" s="2" t="s">
        <v>334</v>
      </c>
      <c r="T340">
        <f t="shared" si="35"/>
        <v>388176</v>
      </c>
      <c r="U340">
        <f>MATCH(C340, TPlaza[CLAVE], 0)</f>
        <v>58</v>
      </c>
      <c r="V340">
        <f t="shared" si="36"/>
        <v>150</v>
      </c>
      <c r="W340" s="10">
        <f t="shared" si="37"/>
        <v>43145</v>
      </c>
      <c r="X340" s="10">
        <f t="shared" si="38"/>
        <v>43145</v>
      </c>
      <c r="Z340" t="b">
        <f t="shared" si="39"/>
        <v>1</v>
      </c>
      <c r="AA340" t="str">
        <f t="shared" si="40"/>
        <v/>
      </c>
      <c r="AB340" t="str">
        <f t="shared" si="41"/>
        <v>PERMISO ECONOMICO</v>
      </c>
    </row>
    <row r="341" spans="1:28" x14ac:dyDescent="0.25">
      <c r="A341">
        <v>340</v>
      </c>
      <c r="B341" s="2">
        <v>210154</v>
      </c>
      <c r="C341" s="4" t="s">
        <v>7</v>
      </c>
      <c r="D341" s="7">
        <f>MATCH(C341, TPlaza[CLAVE], 0)</f>
        <v>4</v>
      </c>
      <c r="E341" s="7">
        <v>340</v>
      </c>
      <c r="F341" s="5">
        <v>43145</v>
      </c>
      <c r="G341" s="5">
        <v>43147</v>
      </c>
      <c r="H341" s="5"/>
      <c r="I341" s="2" t="b">
        <v>1</v>
      </c>
      <c r="J341" s="2">
        <v>104</v>
      </c>
      <c r="K341" s="2" t="s">
        <v>1813</v>
      </c>
      <c r="L341" s="2"/>
      <c r="M341" s="2" t="s">
        <v>874</v>
      </c>
      <c r="N341" s="2" t="s">
        <v>873</v>
      </c>
      <c r="O341" s="2" t="s">
        <v>300</v>
      </c>
      <c r="T341">
        <f t="shared" si="35"/>
        <v>210154</v>
      </c>
      <c r="U341">
        <f>MATCH(C341, TPlaza[CLAVE], 0)</f>
        <v>4</v>
      </c>
      <c r="V341">
        <f t="shared" si="36"/>
        <v>104</v>
      </c>
      <c r="W341" s="10">
        <f t="shared" si="37"/>
        <v>43145</v>
      </c>
      <c r="X341" s="10">
        <f t="shared" si="38"/>
        <v>43147</v>
      </c>
      <c r="Z341" t="b">
        <f t="shared" si="39"/>
        <v>1</v>
      </c>
      <c r="AA341" t="str">
        <f t="shared" si="40"/>
        <v/>
      </c>
      <c r="AB341" t="str">
        <f t="shared" si="41"/>
        <v>INCAPACIDAD MEDICA</v>
      </c>
    </row>
    <row r="342" spans="1:28" x14ac:dyDescent="0.25">
      <c r="A342">
        <v>341</v>
      </c>
      <c r="B342" s="2">
        <v>779082</v>
      </c>
      <c r="C342" s="4" t="s">
        <v>45</v>
      </c>
      <c r="D342" s="7">
        <f>MATCH(C342, TPlaza[CLAVE], 0)</f>
        <v>23</v>
      </c>
      <c r="E342" s="7">
        <v>341</v>
      </c>
      <c r="F342" s="5">
        <v>43144</v>
      </c>
      <c r="G342" s="5">
        <v>43147</v>
      </c>
      <c r="H342" s="5"/>
      <c r="I342" s="2" t="b">
        <v>0</v>
      </c>
      <c r="J342" s="2" t="s">
        <v>1749</v>
      </c>
      <c r="K342" s="2" t="s">
        <v>2130</v>
      </c>
      <c r="L342" s="2"/>
      <c r="M342" s="2" t="s">
        <v>2142</v>
      </c>
      <c r="N342" s="2" t="s">
        <v>2143</v>
      </c>
      <c r="O342" s="2" t="s">
        <v>384</v>
      </c>
      <c r="T342">
        <f t="shared" si="35"/>
        <v>779082</v>
      </c>
      <c r="U342">
        <f>MATCH(C342, TPlaza[CLAVE], 0)</f>
        <v>23</v>
      </c>
      <c r="V342" t="str">
        <f t="shared" si="36"/>
        <v>COA</v>
      </c>
      <c r="W342" s="10">
        <f t="shared" si="37"/>
        <v>43144</v>
      </c>
      <c r="X342" s="10">
        <f t="shared" si="38"/>
        <v>43147</v>
      </c>
      <c r="Z342" t="b">
        <f t="shared" si="39"/>
        <v>0</v>
      </c>
      <c r="AA342" t="str">
        <f t="shared" si="40"/>
        <v/>
      </c>
      <c r="AB342" t="str">
        <f t="shared" si="41"/>
        <v>COM. A CERRO AZUL X MOV. EQUIPO</v>
      </c>
    </row>
    <row r="343" spans="1:28" x14ac:dyDescent="0.25">
      <c r="A343">
        <v>342</v>
      </c>
      <c r="B343" s="2">
        <v>242758</v>
      </c>
      <c r="C343" s="4" t="s">
        <v>89</v>
      </c>
      <c r="D343" s="7">
        <f>MATCH(C343, TPlaza[CLAVE], 0)</f>
        <v>45</v>
      </c>
      <c r="E343" s="7">
        <v>342</v>
      </c>
      <c r="F343" s="5">
        <v>43147</v>
      </c>
      <c r="G343" s="5">
        <v>43147</v>
      </c>
      <c r="H343" s="5"/>
      <c r="I343" s="2" t="b">
        <v>1</v>
      </c>
      <c r="J343" s="2">
        <v>150</v>
      </c>
      <c r="K343" s="2" t="s">
        <v>1748</v>
      </c>
      <c r="L343" s="2"/>
      <c r="M343" s="2" t="s">
        <v>878</v>
      </c>
      <c r="N343" s="2" t="s">
        <v>877</v>
      </c>
      <c r="O343" s="2" t="s">
        <v>315</v>
      </c>
      <c r="T343">
        <f t="shared" si="35"/>
        <v>242758</v>
      </c>
      <c r="U343">
        <f>MATCH(C343, TPlaza[CLAVE], 0)</f>
        <v>45</v>
      </c>
      <c r="V343">
        <f t="shared" si="36"/>
        <v>150</v>
      </c>
      <c r="W343" s="10">
        <f t="shared" si="37"/>
        <v>43147</v>
      </c>
      <c r="X343" s="10">
        <f t="shared" si="38"/>
        <v>43147</v>
      </c>
      <c r="Z343" t="b">
        <f t="shared" si="39"/>
        <v>1</v>
      </c>
      <c r="AA343" t="str">
        <f t="shared" si="40"/>
        <v/>
      </c>
      <c r="AB343" t="str">
        <f t="shared" si="41"/>
        <v>PERMISO ECONOMICO</v>
      </c>
    </row>
    <row r="344" spans="1:28" x14ac:dyDescent="0.25">
      <c r="A344">
        <v>343</v>
      </c>
      <c r="B344" s="2">
        <v>307452</v>
      </c>
      <c r="C344" s="4" t="s">
        <v>35</v>
      </c>
      <c r="D344" s="7">
        <f>MATCH(C344, TPlaza[CLAVE], 0)</f>
        <v>18</v>
      </c>
      <c r="E344" s="7">
        <v>343</v>
      </c>
      <c r="F344" s="5">
        <v>43150</v>
      </c>
      <c r="G344" s="5">
        <v>43156</v>
      </c>
      <c r="H344" s="5"/>
      <c r="I344" s="2" t="b">
        <v>0</v>
      </c>
      <c r="J344" s="2" t="s">
        <v>1749</v>
      </c>
      <c r="K344" s="2" t="s">
        <v>2144</v>
      </c>
      <c r="L344" s="2"/>
      <c r="M344" s="2" t="s">
        <v>2145</v>
      </c>
      <c r="N344" s="2" t="s">
        <v>2146</v>
      </c>
      <c r="O344" s="2" t="s">
        <v>313</v>
      </c>
      <c r="T344">
        <f t="shared" si="35"/>
        <v>307452</v>
      </c>
      <c r="U344">
        <f>MATCH(C344, TPlaza[CLAVE], 0)</f>
        <v>18</v>
      </c>
      <c r="V344" t="str">
        <f t="shared" si="36"/>
        <v>COA</v>
      </c>
      <c r="W344" s="10">
        <f t="shared" si="37"/>
        <v>43150</v>
      </c>
      <c r="X344" s="10">
        <f t="shared" si="38"/>
        <v>43156</v>
      </c>
      <c r="Z344" t="b">
        <f t="shared" si="39"/>
        <v>0</v>
      </c>
      <c r="AA344" t="str">
        <f t="shared" si="40"/>
        <v/>
      </c>
      <c r="AB344" t="str">
        <f t="shared" si="41"/>
        <v>COM. A SAN MARTIN TEX., PUEBLA POR MATERIAL QUIMICO</v>
      </c>
    </row>
    <row r="345" spans="1:28" x14ac:dyDescent="0.25">
      <c r="A345">
        <v>344</v>
      </c>
      <c r="B345" s="2">
        <v>582776</v>
      </c>
      <c r="C345" s="4" t="s">
        <v>67</v>
      </c>
      <c r="D345" s="7">
        <f>MATCH(C345, TPlaza[CLAVE], 0)</f>
        <v>34</v>
      </c>
      <c r="E345" s="7">
        <v>344</v>
      </c>
      <c r="F345" s="5">
        <v>43150</v>
      </c>
      <c r="G345" s="5">
        <v>43156</v>
      </c>
      <c r="H345" s="5"/>
      <c r="I345" s="2" t="b">
        <v>1</v>
      </c>
      <c r="J345" s="2" t="s">
        <v>1749</v>
      </c>
      <c r="K345" s="2" t="s">
        <v>2144</v>
      </c>
      <c r="L345" s="2"/>
      <c r="M345" s="2" t="s">
        <v>882</v>
      </c>
      <c r="N345" s="2" t="s">
        <v>881</v>
      </c>
      <c r="O345" s="2" t="s">
        <v>340</v>
      </c>
      <c r="T345">
        <f t="shared" si="35"/>
        <v>582776</v>
      </c>
      <c r="U345">
        <f>MATCH(C345, TPlaza[CLAVE], 0)</f>
        <v>34</v>
      </c>
      <c r="V345" t="str">
        <f t="shared" si="36"/>
        <v>COA</v>
      </c>
      <c r="W345" s="10">
        <f t="shared" si="37"/>
        <v>43150</v>
      </c>
      <c r="X345" s="10">
        <f t="shared" si="38"/>
        <v>43156</v>
      </c>
      <c r="Z345" t="b">
        <f t="shared" si="39"/>
        <v>1</v>
      </c>
      <c r="AA345" t="str">
        <f t="shared" si="40"/>
        <v/>
      </c>
      <c r="AB345" t="str">
        <f t="shared" si="41"/>
        <v>COM. A SAN MARTIN TEX., PUEBLA POR MATERIAL QUIMICO</v>
      </c>
    </row>
    <row r="346" spans="1:28" x14ac:dyDescent="0.25">
      <c r="A346">
        <v>345</v>
      </c>
      <c r="B346" s="2">
        <v>434039</v>
      </c>
      <c r="C346" s="4" t="s">
        <v>17</v>
      </c>
      <c r="D346" s="7">
        <f>MATCH(C346, TPlaza[CLAVE], 0)</f>
        <v>9</v>
      </c>
      <c r="E346" s="7">
        <v>345</v>
      </c>
      <c r="F346" s="5">
        <v>43150</v>
      </c>
      <c r="G346" s="5">
        <v>43156</v>
      </c>
      <c r="H346" s="5"/>
      <c r="I346" s="2" t="b">
        <v>1</v>
      </c>
      <c r="J346" s="2" t="s">
        <v>1749</v>
      </c>
      <c r="K346" s="2" t="s">
        <v>2144</v>
      </c>
      <c r="L346" s="2"/>
      <c r="M346" s="2" t="s">
        <v>884</v>
      </c>
      <c r="N346" s="2" t="s">
        <v>883</v>
      </c>
      <c r="O346" s="2" t="s">
        <v>307</v>
      </c>
      <c r="T346">
        <f t="shared" si="35"/>
        <v>434039</v>
      </c>
      <c r="U346">
        <f>MATCH(C346, TPlaza[CLAVE], 0)</f>
        <v>9</v>
      </c>
      <c r="V346" t="str">
        <f t="shared" si="36"/>
        <v>COA</v>
      </c>
      <c r="W346" s="10">
        <f t="shared" si="37"/>
        <v>43150</v>
      </c>
      <c r="X346" s="10">
        <f t="shared" si="38"/>
        <v>43156</v>
      </c>
      <c r="Z346" t="b">
        <f t="shared" si="39"/>
        <v>1</v>
      </c>
      <c r="AA346" t="str">
        <f t="shared" si="40"/>
        <v/>
      </c>
      <c r="AB346" t="str">
        <f t="shared" si="41"/>
        <v>COM. A SAN MARTIN TEX., PUEBLA POR MATERIAL QUIMICO</v>
      </c>
    </row>
    <row r="347" spans="1:28" x14ac:dyDescent="0.25">
      <c r="A347">
        <v>346</v>
      </c>
      <c r="B347" s="2">
        <v>502171</v>
      </c>
      <c r="C347" s="4" t="s">
        <v>61</v>
      </c>
      <c r="D347" s="7">
        <f>MATCH(C347, TPlaza[CLAVE], 0)</f>
        <v>31</v>
      </c>
      <c r="E347" s="7">
        <v>346</v>
      </c>
      <c r="F347" s="5">
        <v>43150</v>
      </c>
      <c r="G347" s="5">
        <v>43156</v>
      </c>
      <c r="H347" s="5"/>
      <c r="I347" s="2" t="b">
        <v>1</v>
      </c>
      <c r="J347" s="2" t="s">
        <v>1749</v>
      </c>
      <c r="K347" s="2" t="s">
        <v>2144</v>
      </c>
      <c r="L347" s="2"/>
      <c r="M347" s="2" t="s">
        <v>880</v>
      </c>
      <c r="N347" s="2" t="s">
        <v>879</v>
      </c>
      <c r="O347" s="2" t="s">
        <v>339</v>
      </c>
      <c r="T347">
        <f t="shared" si="35"/>
        <v>502171</v>
      </c>
      <c r="U347">
        <f>MATCH(C347, TPlaza[CLAVE], 0)</f>
        <v>31</v>
      </c>
      <c r="V347" t="str">
        <f t="shared" si="36"/>
        <v>COA</v>
      </c>
      <c r="W347" s="10">
        <f t="shared" si="37"/>
        <v>43150</v>
      </c>
      <c r="X347" s="10">
        <f t="shared" si="38"/>
        <v>43156</v>
      </c>
      <c r="Z347" t="b">
        <f t="shared" si="39"/>
        <v>1</v>
      </c>
      <c r="AA347" t="str">
        <f t="shared" si="40"/>
        <v/>
      </c>
      <c r="AB347" t="str">
        <f t="shared" si="41"/>
        <v>COM. A SAN MARTIN TEX., PUEBLA POR MATERIAL QUIMICO</v>
      </c>
    </row>
    <row r="348" spans="1:28" x14ac:dyDescent="0.25">
      <c r="A348">
        <v>347</v>
      </c>
      <c r="B348" s="2">
        <v>860778</v>
      </c>
      <c r="C348" s="4" t="s">
        <v>81</v>
      </c>
      <c r="D348" s="7">
        <f>MATCH(C348, TPlaza[CLAVE], 0)</f>
        <v>41</v>
      </c>
      <c r="E348" s="7">
        <v>347</v>
      </c>
      <c r="F348" s="5">
        <v>43150</v>
      </c>
      <c r="G348" s="5">
        <v>43150</v>
      </c>
      <c r="H348" s="5"/>
      <c r="I348" s="2" t="b">
        <v>1</v>
      </c>
      <c r="J348" s="2" t="s">
        <v>2561</v>
      </c>
      <c r="K348" s="2" t="s">
        <v>2016</v>
      </c>
      <c r="L348" s="2"/>
      <c r="M348" s="2" t="s">
        <v>888</v>
      </c>
      <c r="N348" s="2" t="s">
        <v>887</v>
      </c>
      <c r="O348" s="2" t="s">
        <v>324</v>
      </c>
      <c r="T348">
        <f t="shared" si="35"/>
        <v>860778</v>
      </c>
      <c r="U348">
        <f>MATCH(C348, TPlaza[CLAVE], 0)</f>
        <v>41</v>
      </c>
      <c r="V348" t="str">
        <f t="shared" si="36"/>
        <v>???</v>
      </c>
      <c r="W348" s="10">
        <f t="shared" si="37"/>
        <v>43150</v>
      </c>
      <c r="X348" s="10">
        <f t="shared" si="38"/>
        <v>43150</v>
      </c>
      <c r="Z348" t="b">
        <f t="shared" si="39"/>
        <v>1</v>
      </c>
      <c r="AA348" t="str">
        <f t="shared" si="40"/>
        <v/>
      </c>
      <c r="AB348" t="str">
        <f t="shared" si="41"/>
        <v>AUSENCIA DESCONOCIDA</v>
      </c>
    </row>
    <row r="349" spans="1:28" x14ac:dyDescent="0.25">
      <c r="A349">
        <v>348</v>
      </c>
      <c r="B349" s="2">
        <v>633190</v>
      </c>
      <c r="C349" s="4" t="s">
        <v>19</v>
      </c>
      <c r="D349" s="7">
        <f>MATCH(C349, TPlaza[CLAVE], 0)</f>
        <v>10</v>
      </c>
      <c r="E349" s="7">
        <v>348</v>
      </c>
      <c r="F349" s="5">
        <v>43150</v>
      </c>
      <c r="G349" s="5">
        <v>43156</v>
      </c>
      <c r="H349" s="5"/>
      <c r="I349" s="2" t="b">
        <v>0</v>
      </c>
      <c r="J349" s="2" t="s">
        <v>1749</v>
      </c>
      <c r="K349" s="2" t="s">
        <v>2144</v>
      </c>
      <c r="L349" s="2"/>
      <c r="M349" s="2" t="s">
        <v>2147</v>
      </c>
      <c r="N349" s="2" t="s">
        <v>2148</v>
      </c>
      <c r="O349" s="2" t="s">
        <v>305</v>
      </c>
      <c r="T349">
        <f t="shared" si="35"/>
        <v>633190</v>
      </c>
      <c r="U349">
        <f>MATCH(C349, TPlaza[CLAVE], 0)</f>
        <v>10</v>
      </c>
      <c r="V349" t="str">
        <f t="shared" si="36"/>
        <v>COA</v>
      </c>
      <c r="W349" s="10">
        <f t="shared" si="37"/>
        <v>43150</v>
      </c>
      <c r="X349" s="10">
        <f t="shared" si="38"/>
        <v>43156</v>
      </c>
      <c r="Z349" t="b">
        <f t="shared" si="39"/>
        <v>0</v>
      </c>
      <c r="AA349" t="str">
        <f t="shared" si="40"/>
        <v/>
      </c>
      <c r="AB349" t="str">
        <f t="shared" si="41"/>
        <v>COM. A SAN MARTIN TEX., PUEBLA POR MATERIAL QUIMICO</v>
      </c>
    </row>
    <row r="350" spans="1:28" x14ac:dyDescent="0.25">
      <c r="A350">
        <v>349</v>
      </c>
      <c r="B350" s="2">
        <v>574454</v>
      </c>
      <c r="C350" s="4" t="s">
        <v>57</v>
      </c>
      <c r="D350" s="7">
        <f>MATCH(C350, TPlaza[CLAVE], 0)</f>
        <v>29</v>
      </c>
      <c r="E350" s="7">
        <v>349</v>
      </c>
      <c r="F350" s="5">
        <v>43150</v>
      </c>
      <c r="G350" s="5">
        <v>43156</v>
      </c>
      <c r="H350" s="5"/>
      <c r="I350" s="2" t="b">
        <v>1</v>
      </c>
      <c r="J350" s="2" t="s">
        <v>1749</v>
      </c>
      <c r="K350" s="2" t="s">
        <v>2144</v>
      </c>
      <c r="L350" s="2"/>
      <c r="M350" s="2" t="s">
        <v>890</v>
      </c>
      <c r="N350" s="2" t="s">
        <v>889</v>
      </c>
      <c r="O350" s="2" t="s">
        <v>583</v>
      </c>
      <c r="T350">
        <f t="shared" si="35"/>
        <v>574454</v>
      </c>
      <c r="U350">
        <f>MATCH(C350, TPlaza[CLAVE], 0)</f>
        <v>29</v>
      </c>
      <c r="V350" t="str">
        <f t="shared" si="36"/>
        <v>COA</v>
      </c>
      <c r="W350" s="10">
        <f t="shared" si="37"/>
        <v>43150</v>
      </c>
      <c r="X350" s="10">
        <f t="shared" si="38"/>
        <v>43156</v>
      </c>
      <c r="Z350" t="b">
        <f t="shared" si="39"/>
        <v>1</v>
      </c>
      <c r="AA350" t="str">
        <f t="shared" si="40"/>
        <v/>
      </c>
      <c r="AB350" t="str">
        <f t="shared" si="41"/>
        <v>COM. A SAN MARTIN TEX., PUEBLA POR MATERIAL QUIMICO</v>
      </c>
    </row>
    <row r="351" spans="1:28" x14ac:dyDescent="0.25">
      <c r="A351">
        <v>350</v>
      </c>
      <c r="B351" s="2">
        <v>419041</v>
      </c>
      <c r="C351" s="4" t="s">
        <v>11</v>
      </c>
      <c r="D351" s="7">
        <f>MATCH(C351, TPlaza[CLAVE], 0)</f>
        <v>6</v>
      </c>
      <c r="E351" s="7">
        <v>350</v>
      </c>
      <c r="F351" s="5">
        <v>43151</v>
      </c>
      <c r="G351" s="5">
        <v>43151</v>
      </c>
      <c r="H351" s="5"/>
      <c r="I351" s="2" t="b">
        <v>1</v>
      </c>
      <c r="J351" s="2">
        <v>150</v>
      </c>
      <c r="K351" s="2" t="s">
        <v>1748</v>
      </c>
      <c r="L351" s="2"/>
      <c r="M351" s="2" t="s">
        <v>894</v>
      </c>
      <c r="N351" s="2" t="s">
        <v>893</v>
      </c>
      <c r="O351" s="2" t="s">
        <v>308</v>
      </c>
      <c r="T351">
        <f t="shared" si="35"/>
        <v>419041</v>
      </c>
      <c r="U351">
        <f>MATCH(C351, TPlaza[CLAVE], 0)</f>
        <v>6</v>
      </c>
      <c r="V351">
        <f t="shared" si="36"/>
        <v>150</v>
      </c>
      <c r="W351" s="10">
        <f t="shared" si="37"/>
        <v>43151</v>
      </c>
      <c r="X351" s="10">
        <f t="shared" si="38"/>
        <v>43151</v>
      </c>
      <c r="Z351" t="b">
        <f t="shared" si="39"/>
        <v>1</v>
      </c>
      <c r="AA351" t="str">
        <f t="shared" si="40"/>
        <v/>
      </c>
      <c r="AB351" t="str">
        <f t="shared" si="41"/>
        <v>PERMISO ECONOMICO</v>
      </c>
    </row>
    <row r="352" spans="1:28" x14ac:dyDescent="0.25">
      <c r="A352">
        <v>351</v>
      </c>
      <c r="B352" s="2">
        <v>388176</v>
      </c>
      <c r="C352" s="4" t="s">
        <v>115</v>
      </c>
      <c r="D352" s="7">
        <f>MATCH(C352, TPlaza[CLAVE], 0)</f>
        <v>58</v>
      </c>
      <c r="E352" s="7">
        <v>351</v>
      </c>
      <c r="F352" s="5">
        <v>43151</v>
      </c>
      <c r="G352" s="5">
        <v>43151</v>
      </c>
      <c r="H352" s="5"/>
      <c r="I352" s="2" t="b">
        <v>1</v>
      </c>
      <c r="J352" s="2">
        <v>150</v>
      </c>
      <c r="K352" s="2" t="s">
        <v>1748</v>
      </c>
      <c r="L352" s="2"/>
      <c r="M352" s="2" t="s">
        <v>892</v>
      </c>
      <c r="N352" s="2" t="s">
        <v>891</v>
      </c>
      <c r="O352" s="2" t="s">
        <v>334</v>
      </c>
      <c r="T352">
        <f t="shared" si="35"/>
        <v>388176</v>
      </c>
      <c r="U352">
        <f>MATCH(C352, TPlaza[CLAVE], 0)</f>
        <v>58</v>
      </c>
      <c r="V352">
        <f t="shared" si="36"/>
        <v>150</v>
      </c>
      <c r="W352" s="10">
        <f t="shared" si="37"/>
        <v>43151</v>
      </c>
      <c r="X352" s="10">
        <f t="shared" si="38"/>
        <v>43151</v>
      </c>
      <c r="Z352" t="b">
        <f t="shared" si="39"/>
        <v>1</v>
      </c>
      <c r="AA352" t="str">
        <f t="shared" si="40"/>
        <v/>
      </c>
      <c r="AB352" t="str">
        <f t="shared" si="41"/>
        <v>PERMISO ECONOMICO</v>
      </c>
    </row>
    <row r="353" spans="1:28" x14ac:dyDescent="0.25">
      <c r="A353">
        <v>352</v>
      </c>
      <c r="B353" s="2">
        <v>327144</v>
      </c>
      <c r="C353" s="4" t="s">
        <v>15</v>
      </c>
      <c r="D353" s="7">
        <f>MATCH(C353, TPlaza[CLAVE], 0)</f>
        <v>8</v>
      </c>
      <c r="E353" s="7">
        <v>352</v>
      </c>
      <c r="F353" s="5">
        <v>43150</v>
      </c>
      <c r="G353" s="5">
        <v>43152</v>
      </c>
      <c r="H353" s="5"/>
      <c r="I353" s="2" t="b">
        <v>0</v>
      </c>
      <c r="J353" s="2" t="s">
        <v>1749</v>
      </c>
      <c r="K353" s="2" t="s">
        <v>2149</v>
      </c>
      <c r="L353" s="2"/>
      <c r="M353" s="2" t="s">
        <v>2150</v>
      </c>
      <c r="N353" s="2" t="s">
        <v>2151</v>
      </c>
      <c r="O353" s="2" t="s">
        <v>309</v>
      </c>
      <c r="T353">
        <f t="shared" si="35"/>
        <v>327144</v>
      </c>
      <c r="U353">
        <f>MATCH(C353, TPlaza[CLAVE], 0)</f>
        <v>8</v>
      </c>
      <c r="V353" t="str">
        <f t="shared" si="36"/>
        <v>COA</v>
      </c>
      <c r="W353" s="10">
        <f t="shared" si="37"/>
        <v>43150</v>
      </c>
      <c r="X353" s="10">
        <f t="shared" si="38"/>
        <v>43152</v>
      </c>
      <c r="Z353" t="b">
        <f t="shared" si="39"/>
        <v>0</v>
      </c>
      <c r="AA353" t="str">
        <f t="shared" si="40"/>
        <v/>
      </c>
      <c r="AB353" t="str">
        <f t="shared" si="41"/>
        <v>COM. A POZA RICA X TAMBORES</v>
      </c>
    </row>
    <row r="354" spans="1:28" x14ac:dyDescent="0.25">
      <c r="A354">
        <v>353</v>
      </c>
      <c r="B354" s="2">
        <v>567997</v>
      </c>
      <c r="C354" s="4" t="s">
        <v>55</v>
      </c>
      <c r="D354" s="7">
        <f>MATCH(C354, TPlaza[CLAVE], 0)</f>
        <v>28</v>
      </c>
      <c r="E354" s="7">
        <v>353</v>
      </c>
      <c r="F354" s="5">
        <v>43150</v>
      </c>
      <c r="G354" s="5">
        <v>43152</v>
      </c>
      <c r="H354" s="5"/>
      <c r="I354" s="2" t="b">
        <v>0</v>
      </c>
      <c r="J354" s="2" t="s">
        <v>1749</v>
      </c>
      <c r="K354" s="2" t="s">
        <v>2149</v>
      </c>
      <c r="L354" s="2"/>
      <c r="M354" s="2" t="s">
        <v>2152</v>
      </c>
      <c r="N354" s="2" t="s">
        <v>2153</v>
      </c>
      <c r="O354" s="2" t="s">
        <v>342</v>
      </c>
      <c r="T354">
        <f t="shared" si="35"/>
        <v>567997</v>
      </c>
      <c r="U354">
        <f>MATCH(C354, TPlaza[CLAVE], 0)</f>
        <v>28</v>
      </c>
      <c r="V354" t="str">
        <f t="shared" si="36"/>
        <v>COA</v>
      </c>
      <c r="W354" s="10">
        <f t="shared" si="37"/>
        <v>43150</v>
      </c>
      <c r="X354" s="10">
        <f t="shared" si="38"/>
        <v>43152</v>
      </c>
      <c r="Z354" t="b">
        <f t="shared" si="39"/>
        <v>0</v>
      </c>
      <c r="AA354" t="str">
        <f t="shared" si="40"/>
        <v/>
      </c>
      <c r="AB354" t="str">
        <f t="shared" si="41"/>
        <v>COM. A POZA RICA X TAMBORES</v>
      </c>
    </row>
    <row r="355" spans="1:28" x14ac:dyDescent="0.25">
      <c r="A355">
        <v>354</v>
      </c>
      <c r="B355" s="2">
        <v>500095</v>
      </c>
      <c r="C355" s="4" t="s">
        <v>127</v>
      </c>
      <c r="D355" s="7">
        <f>MATCH(C355, TPlaza[CLAVE], 0)</f>
        <v>64</v>
      </c>
      <c r="E355" s="7">
        <v>354</v>
      </c>
      <c r="F355" s="5">
        <v>43151</v>
      </c>
      <c r="G355" s="5">
        <v>43153</v>
      </c>
      <c r="H355" s="5"/>
      <c r="I355" s="2" t="b">
        <v>0</v>
      </c>
      <c r="J355" s="2" t="s">
        <v>1749</v>
      </c>
      <c r="K355" s="2" t="s">
        <v>2139</v>
      </c>
      <c r="L355" s="2"/>
      <c r="M355" s="2" t="s">
        <v>2154</v>
      </c>
      <c r="N355" s="2" t="s">
        <v>2155</v>
      </c>
      <c r="O355" s="2" t="s">
        <v>391</v>
      </c>
      <c r="T355">
        <f t="shared" si="35"/>
        <v>500095</v>
      </c>
      <c r="U355">
        <f>MATCH(C355, TPlaza[CLAVE], 0)</f>
        <v>64</v>
      </c>
      <c r="V355" t="str">
        <f t="shared" si="36"/>
        <v>COA</v>
      </c>
      <c r="W355" s="10">
        <f t="shared" si="37"/>
        <v>43151</v>
      </c>
      <c r="X355" s="10">
        <f t="shared" si="38"/>
        <v>43153</v>
      </c>
      <c r="Z355" t="b">
        <f t="shared" si="39"/>
        <v>0</v>
      </c>
      <c r="AA355" t="str">
        <f t="shared" si="40"/>
        <v/>
      </c>
      <c r="AB355" t="str">
        <f t="shared" si="41"/>
        <v>COM A POZA RICA X DOCS</v>
      </c>
    </row>
    <row r="356" spans="1:28" x14ac:dyDescent="0.25">
      <c r="A356">
        <v>355</v>
      </c>
      <c r="B356" s="2">
        <v>490746</v>
      </c>
      <c r="C356" s="4" t="s">
        <v>27</v>
      </c>
      <c r="D356" s="7">
        <f>MATCH(C356, TPlaza[CLAVE], 0)</f>
        <v>14</v>
      </c>
      <c r="E356" s="7">
        <v>355</v>
      </c>
      <c r="F356" s="5">
        <v>43153</v>
      </c>
      <c r="G356" s="5">
        <v>43154</v>
      </c>
      <c r="H356" s="5"/>
      <c r="I356" s="2" t="b">
        <v>1</v>
      </c>
      <c r="J356" s="2">
        <v>150</v>
      </c>
      <c r="K356" s="2" t="s">
        <v>1748</v>
      </c>
      <c r="L356" s="2"/>
      <c r="M356" s="2" t="s">
        <v>896</v>
      </c>
      <c r="N356" s="2" t="s">
        <v>895</v>
      </c>
      <c r="O356" s="2" t="s">
        <v>350</v>
      </c>
      <c r="T356">
        <f t="shared" si="35"/>
        <v>490746</v>
      </c>
      <c r="U356">
        <f>MATCH(C356, TPlaza[CLAVE], 0)</f>
        <v>14</v>
      </c>
      <c r="V356">
        <f t="shared" si="36"/>
        <v>150</v>
      </c>
      <c r="W356" s="10">
        <f t="shared" si="37"/>
        <v>43153</v>
      </c>
      <c r="X356" s="10">
        <f t="shared" si="38"/>
        <v>43154</v>
      </c>
      <c r="Z356" t="b">
        <f t="shared" si="39"/>
        <v>1</v>
      </c>
      <c r="AA356" t="str">
        <f t="shared" si="40"/>
        <v/>
      </c>
      <c r="AB356" t="str">
        <f t="shared" si="41"/>
        <v>PERMISO ECONOMICO</v>
      </c>
    </row>
    <row r="357" spans="1:28" x14ac:dyDescent="0.25">
      <c r="A357">
        <v>356</v>
      </c>
      <c r="B357" s="2">
        <v>605887</v>
      </c>
      <c r="C357" s="4" t="s">
        <v>53</v>
      </c>
      <c r="D357" s="7">
        <f>MATCH(C357, TPlaza[CLAVE], 0)</f>
        <v>27</v>
      </c>
      <c r="E357" s="7">
        <v>356</v>
      </c>
      <c r="F357" s="5">
        <v>43153</v>
      </c>
      <c r="G357" s="5">
        <v>43154</v>
      </c>
      <c r="H357" s="5"/>
      <c r="I357" s="2" t="b">
        <v>1</v>
      </c>
      <c r="J357" s="2" t="s">
        <v>1732</v>
      </c>
      <c r="K357" s="2" t="s">
        <v>2156</v>
      </c>
      <c r="L357" s="2"/>
      <c r="M357" s="2" t="s">
        <v>898</v>
      </c>
      <c r="N357" s="2" t="s">
        <v>897</v>
      </c>
      <c r="O357" s="2" t="s">
        <v>584</v>
      </c>
      <c r="T357">
        <f t="shared" si="35"/>
        <v>605887</v>
      </c>
      <c r="U357">
        <f>MATCH(C357, TPlaza[CLAVE], 0)</f>
        <v>27</v>
      </c>
      <c r="V357" t="str">
        <f t="shared" si="36"/>
        <v>CAC</v>
      </c>
      <c r="W357" s="10">
        <f t="shared" si="37"/>
        <v>43153</v>
      </c>
      <c r="X357" s="10">
        <f t="shared" si="38"/>
        <v>43154</v>
      </c>
      <c r="Z357" t="b">
        <f t="shared" si="39"/>
        <v>1</v>
      </c>
      <c r="AA357" t="str">
        <f t="shared" si="40"/>
        <v/>
      </c>
      <c r="AB357" t="str">
        <f t="shared" si="41"/>
        <v>CURSO "BASICO DE SEGURIDAD"</v>
      </c>
    </row>
    <row r="358" spans="1:28" x14ac:dyDescent="0.25">
      <c r="A358">
        <v>357</v>
      </c>
      <c r="B358" s="2">
        <v>633190</v>
      </c>
      <c r="C358" s="4" t="s">
        <v>19</v>
      </c>
      <c r="D358" s="7">
        <f>MATCH(C358, TPlaza[CLAVE], 0)</f>
        <v>10</v>
      </c>
      <c r="E358" s="7">
        <v>357</v>
      </c>
      <c r="F358" s="5">
        <v>43157</v>
      </c>
      <c r="G358" s="5">
        <v>43163</v>
      </c>
      <c r="H358" s="5"/>
      <c r="I358" s="2" t="b">
        <v>1</v>
      </c>
      <c r="J358" s="2" t="s">
        <v>1749</v>
      </c>
      <c r="K358" s="2" t="s">
        <v>2100</v>
      </c>
      <c r="L358" s="2"/>
      <c r="M358" s="2" t="s">
        <v>916</v>
      </c>
      <c r="N358" s="2" t="s">
        <v>915</v>
      </c>
      <c r="O358" s="2" t="s">
        <v>305</v>
      </c>
      <c r="T358">
        <f t="shared" si="35"/>
        <v>633190</v>
      </c>
      <c r="U358">
        <f>MATCH(C358, TPlaza[CLAVE], 0)</f>
        <v>10</v>
      </c>
      <c r="V358" t="str">
        <f t="shared" si="36"/>
        <v>COA</v>
      </c>
      <c r="W358" s="10">
        <f t="shared" si="37"/>
        <v>43157</v>
      </c>
      <c r="X358" s="10">
        <f t="shared" si="38"/>
        <v>43163</v>
      </c>
      <c r="Z358" t="b">
        <f t="shared" si="39"/>
        <v>1</v>
      </c>
      <c r="AA358" t="str">
        <f t="shared" si="40"/>
        <v/>
      </c>
      <c r="AB358" t="str">
        <f t="shared" si="41"/>
        <v>COM. A SAN MARTIN TEX., PUEBLA POR REACTIVOS QUIMICOS</v>
      </c>
    </row>
    <row r="359" spans="1:28" x14ac:dyDescent="0.25">
      <c r="A359">
        <v>358</v>
      </c>
      <c r="B359" s="2">
        <v>574454</v>
      </c>
      <c r="C359" s="4" t="s">
        <v>57</v>
      </c>
      <c r="D359" s="7">
        <f>MATCH(C359, TPlaza[CLAVE], 0)</f>
        <v>29</v>
      </c>
      <c r="E359" s="7">
        <v>358</v>
      </c>
      <c r="F359" s="5">
        <v>43157</v>
      </c>
      <c r="G359" s="5">
        <v>43163</v>
      </c>
      <c r="H359" s="5"/>
      <c r="I359" s="2" t="b">
        <v>1</v>
      </c>
      <c r="J359" s="2" t="s">
        <v>1749</v>
      </c>
      <c r="K359" s="2" t="s">
        <v>2100</v>
      </c>
      <c r="L359" s="2"/>
      <c r="M359" s="2" t="s">
        <v>922</v>
      </c>
      <c r="N359" s="2" t="s">
        <v>921</v>
      </c>
      <c r="O359" s="2" t="s">
        <v>583</v>
      </c>
      <c r="T359">
        <f t="shared" si="35"/>
        <v>574454</v>
      </c>
      <c r="U359">
        <f>MATCH(C359, TPlaza[CLAVE], 0)</f>
        <v>29</v>
      </c>
      <c r="V359" t="str">
        <f t="shared" si="36"/>
        <v>COA</v>
      </c>
      <c r="W359" s="10">
        <f t="shared" si="37"/>
        <v>43157</v>
      </c>
      <c r="X359" s="10">
        <f t="shared" si="38"/>
        <v>43163</v>
      </c>
      <c r="Z359" t="b">
        <f t="shared" si="39"/>
        <v>1</v>
      </c>
      <c r="AA359" t="str">
        <f t="shared" si="40"/>
        <v/>
      </c>
      <c r="AB359" t="str">
        <f t="shared" si="41"/>
        <v>COM. A SAN MARTIN TEX., PUEBLA POR REACTIVOS QUIMICOS</v>
      </c>
    </row>
    <row r="360" spans="1:28" x14ac:dyDescent="0.25">
      <c r="A360">
        <v>359</v>
      </c>
      <c r="B360" s="2">
        <v>434039</v>
      </c>
      <c r="C360" s="4" t="s">
        <v>17</v>
      </c>
      <c r="D360" s="7">
        <f>MATCH(C360, TPlaza[CLAVE], 0)</f>
        <v>9</v>
      </c>
      <c r="E360" s="7">
        <v>359</v>
      </c>
      <c r="F360" s="5">
        <v>43157</v>
      </c>
      <c r="G360" s="5">
        <v>43163</v>
      </c>
      <c r="H360" s="5"/>
      <c r="I360" s="2" t="b">
        <v>0</v>
      </c>
      <c r="J360" s="2" t="s">
        <v>1749</v>
      </c>
      <c r="K360" s="2" t="s">
        <v>2100</v>
      </c>
      <c r="L360" s="2"/>
      <c r="M360" s="2" t="s">
        <v>2157</v>
      </c>
      <c r="N360" s="2" t="s">
        <v>2158</v>
      </c>
      <c r="O360" s="2" t="s">
        <v>307</v>
      </c>
      <c r="T360">
        <f t="shared" si="35"/>
        <v>434039</v>
      </c>
      <c r="U360">
        <f>MATCH(C360, TPlaza[CLAVE], 0)</f>
        <v>9</v>
      </c>
      <c r="V360" t="str">
        <f t="shared" si="36"/>
        <v>COA</v>
      </c>
      <c r="W360" s="10">
        <f t="shared" si="37"/>
        <v>43157</v>
      </c>
      <c r="X360" s="10">
        <f t="shared" si="38"/>
        <v>43163</v>
      </c>
      <c r="Z360" t="b">
        <f t="shared" si="39"/>
        <v>0</v>
      </c>
      <c r="AA360" t="str">
        <f t="shared" si="40"/>
        <v/>
      </c>
      <c r="AB360" t="str">
        <f t="shared" si="41"/>
        <v>COM. A SAN MARTIN TEX., PUEBLA POR REACTIVOS QUIMICOS</v>
      </c>
    </row>
    <row r="361" spans="1:28" x14ac:dyDescent="0.25">
      <c r="A361">
        <v>360</v>
      </c>
      <c r="B361" s="2">
        <v>502171</v>
      </c>
      <c r="C361" s="4" t="s">
        <v>61</v>
      </c>
      <c r="D361" s="7">
        <f>MATCH(C361, TPlaza[CLAVE], 0)</f>
        <v>31</v>
      </c>
      <c r="E361" s="7">
        <v>360</v>
      </c>
      <c r="F361" s="5">
        <v>43157</v>
      </c>
      <c r="G361" s="5">
        <v>43163</v>
      </c>
      <c r="H361" s="5"/>
      <c r="I361" s="2" t="b">
        <v>1</v>
      </c>
      <c r="J361" s="2" t="s">
        <v>1749</v>
      </c>
      <c r="K361" s="2" t="s">
        <v>2100</v>
      </c>
      <c r="L361" s="2"/>
      <c r="M361" s="2" t="s">
        <v>925</v>
      </c>
      <c r="N361" s="2" t="s">
        <v>924</v>
      </c>
      <c r="O361" s="2" t="s">
        <v>339</v>
      </c>
      <c r="T361">
        <f t="shared" si="35"/>
        <v>502171</v>
      </c>
      <c r="U361">
        <f>MATCH(C361, TPlaza[CLAVE], 0)</f>
        <v>31</v>
      </c>
      <c r="V361" t="str">
        <f t="shared" si="36"/>
        <v>COA</v>
      </c>
      <c r="W361" s="10">
        <f t="shared" si="37"/>
        <v>43157</v>
      </c>
      <c r="X361" s="10">
        <f t="shared" si="38"/>
        <v>43163</v>
      </c>
      <c r="Z361" t="b">
        <f t="shared" si="39"/>
        <v>1</v>
      </c>
      <c r="AA361" t="str">
        <f t="shared" si="40"/>
        <v/>
      </c>
      <c r="AB361" t="str">
        <f t="shared" si="41"/>
        <v>COM. A SAN MARTIN TEX., PUEBLA POR REACTIVOS QUIMICOS</v>
      </c>
    </row>
    <row r="362" spans="1:28" x14ac:dyDescent="0.25">
      <c r="A362">
        <v>361</v>
      </c>
      <c r="B362" s="2">
        <v>210154</v>
      </c>
      <c r="C362" s="4" t="s">
        <v>7</v>
      </c>
      <c r="D362" s="7">
        <f>MATCH(C362, TPlaza[CLAVE], 0)</f>
        <v>4</v>
      </c>
      <c r="E362" s="7">
        <v>361</v>
      </c>
      <c r="F362" s="5">
        <v>43157</v>
      </c>
      <c r="G362" s="5">
        <v>43158</v>
      </c>
      <c r="H362" s="5"/>
      <c r="I362" s="2" t="b">
        <v>1</v>
      </c>
      <c r="J362" s="2" t="s">
        <v>1732</v>
      </c>
      <c r="K362" s="2" t="s">
        <v>2156</v>
      </c>
      <c r="L362" s="2"/>
      <c r="M362" s="2" t="s">
        <v>909</v>
      </c>
      <c r="N362" s="2" t="s">
        <v>908</v>
      </c>
      <c r="O362" s="2" t="s">
        <v>300</v>
      </c>
      <c r="T362">
        <f t="shared" si="35"/>
        <v>210154</v>
      </c>
      <c r="U362">
        <f>MATCH(C362, TPlaza[CLAVE], 0)</f>
        <v>4</v>
      </c>
      <c r="V362" t="str">
        <f t="shared" si="36"/>
        <v>CAC</v>
      </c>
      <c r="W362" s="10">
        <f t="shared" si="37"/>
        <v>43157</v>
      </c>
      <c r="X362" s="10">
        <f t="shared" si="38"/>
        <v>43158</v>
      </c>
      <c r="Z362" t="b">
        <f t="shared" si="39"/>
        <v>1</v>
      </c>
      <c r="AA362" t="str">
        <f t="shared" si="40"/>
        <v/>
      </c>
      <c r="AB362" t="str">
        <f t="shared" si="41"/>
        <v>CURSO "BASICO DE SEGURIDAD"</v>
      </c>
    </row>
    <row r="363" spans="1:28" x14ac:dyDescent="0.25">
      <c r="A363">
        <v>362</v>
      </c>
      <c r="B363" s="2">
        <v>328901</v>
      </c>
      <c r="C363" s="4" t="s">
        <v>87</v>
      </c>
      <c r="D363" s="7">
        <f>MATCH(C363, TPlaza[CLAVE], 0)</f>
        <v>44</v>
      </c>
      <c r="E363" s="7">
        <v>362</v>
      </c>
      <c r="F363" s="5">
        <v>43155</v>
      </c>
      <c r="G363" s="5">
        <v>43155</v>
      </c>
      <c r="H363" s="5"/>
      <c r="I363" s="2" t="b">
        <v>1</v>
      </c>
      <c r="J363" s="2">
        <v>150</v>
      </c>
      <c r="K363" s="2" t="s">
        <v>1775</v>
      </c>
      <c r="L363" s="2"/>
      <c r="M363" s="2" t="s">
        <v>901</v>
      </c>
      <c r="N363" s="2" t="s">
        <v>900</v>
      </c>
      <c r="O363" s="2" t="s">
        <v>318</v>
      </c>
      <c r="T363">
        <f t="shared" si="35"/>
        <v>328901</v>
      </c>
      <c r="U363">
        <f>MATCH(C363, TPlaza[CLAVE], 0)</f>
        <v>44</v>
      </c>
      <c r="V363">
        <f t="shared" si="36"/>
        <v>150</v>
      </c>
      <c r="W363" s="10">
        <f t="shared" si="37"/>
        <v>43155</v>
      </c>
      <c r="X363" s="10">
        <f t="shared" si="38"/>
        <v>43155</v>
      </c>
      <c r="Z363" t="b">
        <f t="shared" si="39"/>
        <v>1</v>
      </c>
      <c r="AA363" t="str">
        <f t="shared" si="40"/>
        <v/>
      </c>
      <c r="AB363" t="str">
        <f t="shared" si="41"/>
        <v>ECONOMICO</v>
      </c>
    </row>
    <row r="364" spans="1:28" x14ac:dyDescent="0.25">
      <c r="A364">
        <v>363</v>
      </c>
      <c r="B364" s="2">
        <v>681065</v>
      </c>
      <c r="C364" s="4" t="s">
        <v>133</v>
      </c>
      <c r="D364" s="7">
        <f>MATCH(C364, TPlaza[CLAVE], 0)</f>
        <v>67</v>
      </c>
      <c r="E364" s="7">
        <v>363</v>
      </c>
      <c r="F364" s="5">
        <v>43157</v>
      </c>
      <c r="G364" s="5">
        <v>43158</v>
      </c>
      <c r="H364" s="5"/>
      <c r="I364" s="2" t="b">
        <v>1</v>
      </c>
      <c r="J364" s="2">
        <v>150</v>
      </c>
      <c r="K364" s="2" t="s">
        <v>1748</v>
      </c>
      <c r="L364" s="2"/>
      <c r="M364" s="2" t="s">
        <v>913</v>
      </c>
      <c r="N364" s="2" t="s">
        <v>912</v>
      </c>
      <c r="O364" s="2" t="s">
        <v>338</v>
      </c>
      <c r="T364">
        <f t="shared" si="35"/>
        <v>681065</v>
      </c>
      <c r="U364">
        <f>MATCH(C364, TPlaza[CLAVE], 0)</f>
        <v>67</v>
      </c>
      <c r="V364">
        <f t="shared" si="36"/>
        <v>150</v>
      </c>
      <c r="W364" s="10">
        <f t="shared" si="37"/>
        <v>43157</v>
      </c>
      <c r="X364" s="10">
        <f t="shared" si="38"/>
        <v>43158</v>
      </c>
      <c r="Z364" t="b">
        <f t="shared" si="39"/>
        <v>1</v>
      </c>
      <c r="AA364" t="str">
        <f t="shared" si="40"/>
        <v/>
      </c>
      <c r="AB364" t="str">
        <f t="shared" si="41"/>
        <v>PERMISO ECONOMICO</v>
      </c>
    </row>
    <row r="365" spans="1:28" x14ac:dyDescent="0.25">
      <c r="A365">
        <v>364</v>
      </c>
      <c r="B365" s="2">
        <v>204126</v>
      </c>
      <c r="C365" s="4" t="s">
        <v>9</v>
      </c>
      <c r="D365" s="7">
        <f>MATCH(C365, TPlaza[CLAVE], 0)</f>
        <v>5</v>
      </c>
      <c r="E365" s="7">
        <v>364</v>
      </c>
      <c r="F365" s="5">
        <v>43157</v>
      </c>
      <c r="G365" s="5">
        <v>43158</v>
      </c>
      <c r="H365" s="5"/>
      <c r="I365" s="2" t="b">
        <v>1</v>
      </c>
      <c r="J365" s="2" t="s">
        <v>1732</v>
      </c>
      <c r="K365" s="2" t="s">
        <v>2156</v>
      </c>
      <c r="L365" s="2"/>
      <c r="M365" s="2" t="s">
        <v>920</v>
      </c>
      <c r="N365" s="2" t="s">
        <v>919</v>
      </c>
      <c r="O365" s="2" t="s">
        <v>303</v>
      </c>
      <c r="T365">
        <f t="shared" si="35"/>
        <v>204126</v>
      </c>
      <c r="U365">
        <f>MATCH(C365, TPlaza[CLAVE], 0)</f>
        <v>5</v>
      </c>
      <c r="V365" t="str">
        <f t="shared" si="36"/>
        <v>CAC</v>
      </c>
      <c r="W365" s="10">
        <f t="shared" si="37"/>
        <v>43157</v>
      </c>
      <c r="X365" s="10">
        <f t="shared" si="38"/>
        <v>43158</v>
      </c>
      <c r="Z365" t="b">
        <f t="shared" si="39"/>
        <v>1</v>
      </c>
      <c r="AA365" t="str">
        <f t="shared" si="40"/>
        <v/>
      </c>
      <c r="AB365" t="str">
        <f t="shared" si="41"/>
        <v>CURSO "BASICO DE SEGURIDAD"</v>
      </c>
    </row>
    <row r="366" spans="1:28" x14ac:dyDescent="0.25">
      <c r="A366">
        <v>365</v>
      </c>
      <c r="B366" s="2">
        <v>490746</v>
      </c>
      <c r="C366" s="4" t="s">
        <v>27</v>
      </c>
      <c r="D366" s="7">
        <f>MATCH(C366, TPlaza[CLAVE], 0)</f>
        <v>14</v>
      </c>
      <c r="E366" s="7">
        <v>365</v>
      </c>
      <c r="F366" s="5">
        <v>43157</v>
      </c>
      <c r="G366" s="5">
        <v>43192</v>
      </c>
      <c r="H366" s="5"/>
      <c r="I366" s="2" t="b">
        <v>1</v>
      </c>
      <c r="J366" s="2" t="s">
        <v>1736</v>
      </c>
      <c r="K366" s="2" t="s">
        <v>1739</v>
      </c>
      <c r="L366" s="2"/>
      <c r="M366" s="2" t="s">
        <v>934</v>
      </c>
      <c r="N366" s="2" t="s">
        <v>933</v>
      </c>
      <c r="O366" s="2" t="s">
        <v>350</v>
      </c>
      <c r="T366">
        <f t="shared" si="35"/>
        <v>490746</v>
      </c>
      <c r="U366">
        <f>MATCH(C366, TPlaza[CLAVE], 0)</f>
        <v>14</v>
      </c>
      <c r="V366" t="str">
        <f t="shared" si="36"/>
        <v>VAO</v>
      </c>
      <c r="W366" s="10">
        <f t="shared" si="37"/>
        <v>43157</v>
      </c>
      <c r="X366" s="10">
        <f t="shared" si="38"/>
        <v>43192</v>
      </c>
      <c r="Z366" t="b">
        <f t="shared" si="39"/>
        <v>1</v>
      </c>
      <c r="AA366" t="str">
        <f t="shared" si="40"/>
        <v/>
      </c>
      <c r="AB366" t="str">
        <f t="shared" si="41"/>
        <v>VACACIONES</v>
      </c>
    </row>
    <row r="367" spans="1:28" x14ac:dyDescent="0.25">
      <c r="A367">
        <v>366</v>
      </c>
      <c r="B367" s="2">
        <v>327144</v>
      </c>
      <c r="C367" s="4" t="s">
        <v>15</v>
      </c>
      <c r="D367" s="7">
        <f>MATCH(C367, TPlaza[CLAVE], 0)</f>
        <v>8</v>
      </c>
      <c r="E367" s="7">
        <v>366</v>
      </c>
      <c r="F367" s="5">
        <v>43158</v>
      </c>
      <c r="G367" s="5">
        <v>43163</v>
      </c>
      <c r="H367" s="5"/>
      <c r="I367" s="2" t="b">
        <v>0</v>
      </c>
      <c r="J367" s="2" t="s">
        <v>1749</v>
      </c>
      <c r="K367" s="2" t="s">
        <v>2159</v>
      </c>
      <c r="L367" s="2"/>
      <c r="M367" s="2" t="s">
        <v>2160</v>
      </c>
      <c r="N367" s="2" t="s">
        <v>2161</v>
      </c>
      <c r="O367" s="2" t="s">
        <v>309</v>
      </c>
      <c r="T367">
        <f t="shared" si="35"/>
        <v>327144</v>
      </c>
      <c r="U367">
        <f>MATCH(C367, TPlaza[CLAVE], 0)</f>
        <v>8</v>
      </c>
      <c r="V367" t="str">
        <f t="shared" si="36"/>
        <v>COA</v>
      </c>
      <c r="W367" s="10">
        <f t="shared" si="37"/>
        <v>43158</v>
      </c>
      <c r="X367" s="10">
        <f t="shared" si="38"/>
        <v>43163</v>
      </c>
      <c r="Z367" t="b">
        <f t="shared" si="39"/>
        <v>0</v>
      </c>
      <c r="AA367" t="str">
        <f t="shared" si="40"/>
        <v/>
      </c>
      <c r="AB367" t="str">
        <f t="shared" si="41"/>
        <v>COM. A AGUA DULCE</v>
      </c>
    </row>
    <row r="368" spans="1:28" x14ac:dyDescent="0.25">
      <c r="A368">
        <v>367</v>
      </c>
      <c r="B368" s="2">
        <v>567997</v>
      </c>
      <c r="C368" s="4" t="s">
        <v>55</v>
      </c>
      <c r="D368" s="7">
        <f>MATCH(C368, TPlaza[CLAVE], 0)</f>
        <v>28</v>
      </c>
      <c r="E368" s="7">
        <v>367</v>
      </c>
      <c r="F368" s="5">
        <v>43158</v>
      </c>
      <c r="G368" s="5">
        <v>43163</v>
      </c>
      <c r="H368" s="5"/>
      <c r="I368" s="2" t="b">
        <v>0</v>
      </c>
      <c r="J368" s="2" t="s">
        <v>1749</v>
      </c>
      <c r="K368" s="2" t="s">
        <v>2159</v>
      </c>
      <c r="L368" s="2"/>
      <c r="M368" s="2" t="s">
        <v>2162</v>
      </c>
      <c r="N368" s="2" t="s">
        <v>2163</v>
      </c>
      <c r="O368" s="2" t="s">
        <v>342</v>
      </c>
      <c r="T368">
        <f t="shared" si="35"/>
        <v>567997</v>
      </c>
      <c r="U368">
        <f>MATCH(C368, TPlaza[CLAVE], 0)</f>
        <v>28</v>
      </c>
      <c r="V368" t="str">
        <f t="shared" si="36"/>
        <v>COA</v>
      </c>
      <c r="W368" s="10">
        <f t="shared" si="37"/>
        <v>43158</v>
      </c>
      <c r="X368" s="10">
        <f t="shared" si="38"/>
        <v>43163</v>
      </c>
      <c r="Z368" t="b">
        <f t="shared" si="39"/>
        <v>0</v>
      </c>
      <c r="AA368" t="str">
        <f t="shared" si="40"/>
        <v/>
      </c>
      <c r="AB368" t="str">
        <f t="shared" si="41"/>
        <v>COM. A AGUA DULCE</v>
      </c>
    </row>
    <row r="369" spans="1:28" x14ac:dyDescent="0.25">
      <c r="A369">
        <v>368</v>
      </c>
      <c r="B369" s="2">
        <v>419041</v>
      </c>
      <c r="C369" s="4" t="s">
        <v>11</v>
      </c>
      <c r="D369" s="7">
        <f>MATCH(C369, TPlaza[CLAVE], 0)</f>
        <v>6</v>
      </c>
      <c r="E369" s="7">
        <v>368</v>
      </c>
      <c r="F369" s="5">
        <v>43159</v>
      </c>
      <c r="G369" s="5">
        <v>43160</v>
      </c>
      <c r="H369" s="5"/>
      <c r="I369" s="2" t="b">
        <v>0</v>
      </c>
      <c r="J369" s="2" t="s">
        <v>1749</v>
      </c>
      <c r="K369" s="2" t="s">
        <v>2164</v>
      </c>
      <c r="L369" s="2"/>
      <c r="M369" s="2" t="s">
        <v>2165</v>
      </c>
      <c r="N369" s="2" t="s">
        <v>2166</v>
      </c>
      <c r="O369" s="2" t="s">
        <v>308</v>
      </c>
      <c r="T369">
        <f t="shared" si="35"/>
        <v>419041</v>
      </c>
      <c r="U369">
        <f>MATCH(C369, TPlaza[CLAVE], 0)</f>
        <v>6</v>
      </c>
      <c r="V369" t="str">
        <f t="shared" si="36"/>
        <v>COA</v>
      </c>
      <c r="W369" s="10">
        <f t="shared" si="37"/>
        <v>43159</v>
      </c>
      <c r="X369" s="10">
        <f t="shared" si="38"/>
        <v>43160</v>
      </c>
      <c r="Z369" t="b">
        <f t="shared" si="39"/>
        <v>0</v>
      </c>
      <c r="AA369" t="str">
        <f t="shared" si="40"/>
        <v/>
      </c>
      <c r="AB369" t="str">
        <f t="shared" si="41"/>
        <v>COM. A SOTO LA MARINA, TAMPS</v>
      </c>
    </row>
    <row r="370" spans="1:28" x14ac:dyDescent="0.25">
      <c r="A370">
        <v>369</v>
      </c>
      <c r="B370" s="2">
        <v>600316</v>
      </c>
      <c r="C370" s="4" t="s">
        <v>69</v>
      </c>
      <c r="D370" s="7">
        <f>MATCH(C370, TPlaza[CLAVE], 0)</f>
        <v>35</v>
      </c>
      <c r="E370" s="7">
        <v>369</v>
      </c>
      <c r="F370" s="5">
        <v>43159</v>
      </c>
      <c r="G370" s="5">
        <v>43160</v>
      </c>
      <c r="H370" s="5"/>
      <c r="I370" s="2" t="b">
        <v>0</v>
      </c>
      <c r="J370" s="2" t="s">
        <v>1749</v>
      </c>
      <c r="K370" s="2" t="s">
        <v>2164</v>
      </c>
      <c r="L370" s="2"/>
      <c r="M370" s="2" t="s">
        <v>2167</v>
      </c>
      <c r="N370" s="2" t="s">
        <v>2168</v>
      </c>
      <c r="O370" s="2" t="s">
        <v>353</v>
      </c>
      <c r="T370">
        <f t="shared" si="35"/>
        <v>600316</v>
      </c>
      <c r="U370">
        <f>MATCH(C370, TPlaza[CLAVE], 0)</f>
        <v>35</v>
      </c>
      <c r="V370" t="str">
        <f t="shared" si="36"/>
        <v>COA</v>
      </c>
      <c r="W370" s="10">
        <f t="shared" si="37"/>
        <v>43159</v>
      </c>
      <c r="X370" s="10">
        <f t="shared" si="38"/>
        <v>43160</v>
      </c>
      <c r="Z370" t="b">
        <f t="shared" si="39"/>
        <v>0</v>
      </c>
      <c r="AA370" t="str">
        <f t="shared" si="40"/>
        <v/>
      </c>
      <c r="AB370" t="str">
        <f t="shared" si="41"/>
        <v>COM. A SOTO LA MARINA, TAMPS</v>
      </c>
    </row>
    <row r="371" spans="1:28" x14ac:dyDescent="0.25">
      <c r="A371">
        <v>370</v>
      </c>
      <c r="B371" s="2">
        <v>426226</v>
      </c>
      <c r="C371" s="4" t="s">
        <v>47</v>
      </c>
      <c r="D371" s="7">
        <f>MATCH(C371, TPlaza[CLAVE], 0)</f>
        <v>24</v>
      </c>
      <c r="E371" s="7">
        <v>370</v>
      </c>
      <c r="F371" s="5">
        <v>43159</v>
      </c>
      <c r="G371" s="5">
        <v>43160</v>
      </c>
      <c r="H371" s="5"/>
      <c r="I371" s="2" t="b">
        <v>0</v>
      </c>
      <c r="J371" s="2" t="s">
        <v>1749</v>
      </c>
      <c r="K371" s="2" t="s">
        <v>2164</v>
      </c>
      <c r="L371" s="2"/>
      <c r="M371" s="2" t="s">
        <v>2169</v>
      </c>
      <c r="N371" s="2" t="s">
        <v>2170</v>
      </c>
      <c r="O371" s="2" t="s">
        <v>336</v>
      </c>
      <c r="T371">
        <f t="shared" si="35"/>
        <v>426226</v>
      </c>
      <c r="U371">
        <f>MATCH(C371, TPlaza[CLAVE], 0)</f>
        <v>24</v>
      </c>
      <c r="V371" t="str">
        <f t="shared" si="36"/>
        <v>COA</v>
      </c>
      <c r="W371" s="10">
        <f t="shared" si="37"/>
        <v>43159</v>
      </c>
      <c r="X371" s="10">
        <f t="shared" si="38"/>
        <v>43160</v>
      </c>
      <c r="Z371" t="b">
        <f t="shared" si="39"/>
        <v>0</v>
      </c>
      <c r="AA371" t="str">
        <f t="shared" si="40"/>
        <v/>
      </c>
      <c r="AB371" t="str">
        <f t="shared" si="41"/>
        <v>COM. A SOTO LA MARINA, TAMPS</v>
      </c>
    </row>
    <row r="372" spans="1:28" x14ac:dyDescent="0.25">
      <c r="A372">
        <v>371</v>
      </c>
      <c r="B372" s="2">
        <v>307452</v>
      </c>
      <c r="C372" s="4" t="s">
        <v>35</v>
      </c>
      <c r="D372" s="7">
        <f>MATCH(C372, TPlaza[CLAVE], 0)</f>
        <v>18</v>
      </c>
      <c r="E372" s="7">
        <v>371</v>
      </c>
      <c r="F372" s="5">
        <v>43159</v>
      </c>
      <c r="G372" s="5">
        <v>43162</v>
      </c>
      <c r="H372" s="5"/>
      <c r="I372" s="2" t="b">
        <v>0</v>
      </c>
      <c r="J372" s="2" t="s">
        <v>1749</v>
      </c>
      <c r="K372" s="2" t="s">
        <v>2171</v>
      </c>
      <c r="L372" s="2"/>
      <c r="M372" s="2" t="s">
        <v>2172</v>
      </c>
      <c r="N372" s="2" t="s">
        <v>2173</v>
      </c>
      <c r="O372" s="2" t="s">
        <v>313</v>
      </c>
      <c r="T372">
        <f t="shared" si="35"/>
        <v>307452</v>
      </c>
      <c r="U372">
        <f>MATCH(C372, TPlaza[CLAVE], 0)</f>
        <v>18</v>
      </c>
      <c r="V372" t="str">
        <f t="shared" si="36"/>
        <v>COA</v>
      </c>
      <c r="W372" s="10">
        <f t="shared" si="37"/>
        <v>43159</v>
      </c>
      <c r="X372" s="10">
        <f t="shared" si="38"/>
        <v>43162</v>
      </c>
      <c r="Z372" t="b">
        <f t="shared" si="39"/>
        <v>0</v>
      </c>
      <c r="AA372" t="str">
        <f t="shared" si="40"/>
        <v/>
      </c>
      <c r="AB372" t="str">
        <f t="shared" si="41"/>
        <v>COM. A CATALINA, PUEBLA</v>
      </c>
    </row>
    <row r="373" spans="1:28" x14ac:dyDescent="0.25">
      <c r="A373">
        <v>372</v>
      </c>
      <c r="B373" s="2">
        <v>582776</v>
      </c>
      <c r="C373" s="4" t="s">
        <v>67</v>
      </c>
      <c r="D373" s="7">
        <f>MATCH(C373, TPlaza[CLAVE], 0)</f>
        <v>34</v>
      </c>
      <c r="E373" s="7">
        <v>372</v>
      </c>
      <c r="F373" s="5">
        <v>43159</v>
      </c>
      <c r="G373" s="5">
        <v>43162</v>
      </c>
      <c r="H373" s="5"/>
      <c r="I373" s="2" t="b">
        <v>0</v>
      </c>
      <c r="J373" s="2" t="s">
        <v>1749</v>
      </c>
      <c r="K373" s="2" t="s">
        <v>2171</v>
      </c>
      <c r="L373" s="2"/>
      <c r="M373" s="2" t="s">
        <v>2174</v>
      </c>
      <c r="N373" s="2" t="s">
        <v>2175</v>
      </c>
      <c r="O373" s="2" t="s">
        <v>340</v>
      </c>
      <c r="T373">
        <f t="shared" si="35"/>
        <v>582776</v>
      </c>
      <c r="U373">
        <f>MATCH(C373, TPlaza[CLAVE], 0)</f>
        <v>34</v>
      </c>
      <c r="V373" t="str">
        <f t="shared" si="36"/>
        <v>COA</v>
      </c>
      <c r="W373" s="10">
        <f t="shared" si="37"/>
        <v>43159</v>
      </c>
      <c r="X373" s="10">
        <f t="shared" si="38"/>
        <v>43162</v>
      </c>
      <c r="Z373" t="b">
        <f t="shared" si="39"/>
        <v>0</v>
      </c>
      <c r="AA373" t="str">
        <f t="shared" si="40"/>
        <v/>
      </c>
      <c r="AB373" t="str">
        <f t="shared" si="41"/>
        <v>COM. A CATALINA, PUEBLA</v>
      </c>
    </row>
    <row r="374" spans="1:28" x14ac:dyDescent="0.25">
      <c r="A374">
        <v>373</v>
      </c>
      <c r="B374" s="2">
        <v>500095</v>
      </c>
      <c r="C374" s="4" t="s">
        <v>127</v>
      </c>
      <c r="D374" s="7">
        <f>MATCH(C374, TPlaza[CLAVE], 0)</f>
        <v>64</v>
      </c>
      <c r="E374" s="7">
        <v>373</v>
      </c>
      <c r="F374" s="5">
        <v>43158</v>
      </c>
      <c r="G374" s="5">
        <v>43160</v>
      </c>
      <c r="H374" s="5"/>
      <c r="I374" s="2" t="b">
        <v>0</v>
      </c>
      <c r="J374" s="2" t="s">
        <v>1749</v>
      </c>
      <c r="K374" s="2" t="s">
        <v>2114</v>
      </c>
      <c r="L374" s="2"/>
      <c r="M374" s="2" t="s">
        <v>2176</v>
      </c>
      <c r="N374" s="2" t="s">
        <v>2177</v>
      </c>
      <c r="O374" s="2" t="s">
        <v>391</v>
      </c>
      <c r="T374">
        <f t="shared" si="35"/>
        <v>500095</v>
      </c>
      <c r="U374">
        <f>MATCH(C374, TPlaza[CLAVE], 0)</f>
        <v>64</v>
      </c>
      <c r="V374" t="str">
        <f t="shared" si="36"/>
        <v>COA</v>
      </c>
      <c r="W374" s="10">
        <f t="shared" si="37"/>
        <v>43158</v>
      </c>
      <c r="X374" s="10">
        <f t="shared" si="38"/>
        <v>43160</v>
      </c>
      <c r="Z374" t="b">
        <f t="shared" si="39"/>
        <v>0</v>
      </c>
      <c r="AA374" t="str">
        <f t="shared" si="40"/>
        <v/>
      </c>
      <c r="AB374" t="str">
        <f t="shared" si="41"/>
        <v>COM. A POZA RICA X DOCS.</v>
      </c>
    </row>
    <row r="375" spans="1:28" x14ac:dyDescent="0.25">
      <c r="A375">
        <v>374</v>
      </c>
      <c r="B375" s="2">
        <v>210154</v>
      </c>
      <c r="C375" s="4" t="s">
        <v>7</v>
      </c>
      <c r="D375" s="7">
        <f>MATCH(C375, TPlaza[CLAVE], 0)</f>
        <v>4</v>
      </c>
      <c r="E375" s="7">
        <v>374</v>
      </c>
      <c r="F375" s="5">
        <v>43160</v>
      </c>
      <c r="G375" s="5">
        <v>43162</v>
      </c>
      <c r="H375" s="5"/>
      <c r="I375" s="2" t="b">
        <v>1</v>
      </c>
      <c r="J375" s="2" t="s">
        <v>1732</v>
      </c>
      <c r="K375" s="2" t="s">
        <v>1733</v>
      </c>
      <c r="L375" s="2"/>
      <c r="M375" s="2" t="s">
        <v>938</v>
      </c>
      <c r="N375" s="2" t="s">
        <v>937</v>
      </c>
      <c r="O375" s="2" t="s">
        <v>300</v>
      </c>
      <c r="T375">
        <f t="shared" si="35"/>
        <v>210154</v>
      </c>
      <c r="U375">
        <f>MATCH(C375, TPlaza[CLAVE], 0)</f>
        <v>4</v>
      </c>
      <c r="V375" t="str">
        <f t="shared" si="36"/>
        <v>CAC</v>
      </c>
      <c r="W375" s="10">
        <f t="shared" si="37"/>
        <v>43160</v>
      </c>
      <c r="X375" s="10">
        <f t="shared" si="38"/>
        <v>43162</v>
      </c>
      <c r="Z375" t="b">
        <f t="shared" si="39"/>
        <v>1</v>
      </c>
      <c r="AA375" t="str">
        <f t="shared" si="40"/>
        <v/>
      </c>
      <c r="AB375" t="str">
        <f t="shared" si="41"/>
        <v>CURSO DE CAPACITACION</v>
      </c>
    </row>
    <row r="376" spans="1:28" x14ac:dyDescent="0.25">
      <c r="A376">
        <v>375</v>
      </c>
      <c r="B376" s="2">
        <v>860778</v>
      </c>
      <c r="C376" s="4" t="s">
        <v>81</v>
      </c>
      <c r="D376" s="7">
        <f>MATCH(C376, TPlaza[CLAVE], 0)</f>
        <v>41</v>
      </c>
      <c r="E376" s="7">
        <v>375</v>
      </c>
      <c r="F376" s="5">
        <v>43164</v>
      </c>
      <c r="G376" s="5">
        <v>43164</v>
      </c>
      <c r="H376" s="5"/>
      <c r="I376" s="2" t="b">
        <v>1</v>
      </c>
      <c r="J376" s="2" t="s">
        <v>2561</v>
      </c>
      <c r="K376" s="2" t="s">
        <v>2004</v>
      </c>
      <c r="L376" s="2"/>
      <c r="M376" s="2" t="s">
        <v>946</v>
      </c>
      <c r="N376" s="2" t="s">
        <v>945</v>
      </c>
      <c r="O376" s="2" t="s">
        <v>324</v>
      </c>
      <c r="T376">
        <f t="shared" si="35"/>
        <v>860778</v>
      </c>
      <c r="U376">
        <f>MATCH(C376, TPlaza[CLAVE], 0)</f>
        <v>41</v>
      </c>
      <c r="V376" t="str">
        <f t="shared" si="36"/>
        <v>???</v>
      </c>
      <c r="W376" s="10">
        <f t="shared" si="37"/>
        <v>43164</v>
      </c>
      <c r="X376" s="10">
        <f t="shared" si="38"/>
        <v>43164</v>
      </c>
      <c r="Z376" t="b">
        <f t="shared" si="39"/>
        <v>1</v>
      </c>
      <c r="AA376" t="str">
        <f t="shared" si="40"/>
        <v/>
      </c>
      <c r="AB376" t="str">
        <f t="shared" si="41"/>
        <v>FALTA DESCONOCIDA</v>
      </c>
    </row>
    <row r="377" spans="1:28" x14ac:dyDescent="0.25">
      <c r="A377">
        <v>376</v>
      </c>
      <c r="B377" s="2">
        <v>386444</v>
      </c>
      <c r="C377" s="4" t="s">
        <v>103</v>
      </c>
      <c r="D377" s="7">
        <f>MATCH(C377, TPlaza[CLAVE], 0)</f>
        <v>52</v>
      </c>
      <c r="E377" s="7">
        <v>376</v>
      </c>
      <c r="F377" s="5">
        <v>43164</v>
      </c>
      <c r="G377" s="5">
        <v>43165</v>
      </c>
      <c r="H377" s="5"/>
      <c r="I377" s="2" t="b">
        <v>1</v>
      </c>
      <c r="J377" s="2" t="s">
        <v>1732</v>
      </c>
      <c r="K377" s="2" t="s">
        <v>1733</v>
      </c>
      <c r="L377" s="2"/>
      <c r="M377" s="2" t="s">
        <v>942</v>
      </c>
      <c r="N377" s="2" t="s">
        <v>941</v>
      </c>
      <c r="O377" s="2" t="s">
        <v>319</v>
      </c>
      <c r="T377">
        <f t="shared" si="35"/>
        <v>386444</v>
      </c>
      <c r="U377">
        <f>MATCH(C377, TPlaza[CLAVE], 0)</f>
        <v>52</v>
      </c>
      <c r="V377" t="str">
        <f t="shared" si="36"/>
        <v>CAC</v>
      </c>
      <c r="W377" s="10">
        <f t="shared" si="37"/>
        <v>43164</v>
      </c>
      <c r="X377" s="10">
        <f t="shared" si="38"/>
        <v>43165</v>
      </c>
      <c r="Z377" t="b">
        <f t="shared" si="39"/>
        <v>1</v>
      </c>
      <c r="AA377" t="str">
        <f t="shared" si="40"/>
        <v/>
      </c>
      <c r="AB377" t="str">
        <f t="shared" si="41"/>
        <v>CURSO DE CAPACITACION</v>
      </c>
    </row>
    <row r="378" spans="1:28" x14ac:dyDescent="0.25">
      <c r="A378">
        <v>377</v>
      </c>
      <c r="B378" s="2">
        <v>517366</v>
      </c>
      <c r="C378" s="4" t="s">
        <v>113</v>
      </c>
      <c r="D378" s="7">
        <f>MATCH(C378, TPlaza[CLAVE], 0)</f>
        <v>57</v>
      </c>
      <c r="E378" s="7">
        <v>377</v>
      </c>
      <c r="F378" s="5">
        <v>43164</v>
      </c>
      <c r="G378" s="5">
        <v>43165</v>
      </c>
      <c r="H378" s="5"/>
      <c r="I378" s="2" t="b">
        <v>1</v>
      </c>
      <c r="J378" s="2" t="s">
        <v>1732</v>
      </c>
      <c r="K378" s="2" t="s">
        <v>1733</v>
      </c>
      <c r="L378" s="2"/>
      <c r="M378" s="2" t="s">
        <v>944</v>
      </c>
      <c r="N378" s="2" t="s">
        <v>943</v>
      </c>
      <c r="O378" s="2" t="s">
        <v>335</v>
      </c>
      <c r="T378">
        <f t="shared" si="35"/>
        <v>517366</v>
      </c>
      <c r="U378">
        <f>MATCH(C378, TPlaza[CLAVE], 0)</f>
        <v>57</v>
      </c>
      <c r="V378" t="str">
        <f t="shared" si="36"/>
        <v>CAC</v>
      </c>
      <c r="W378" s="10">
        <f t="shared" si="37"/>
        <v>43164</v>
      </c>
      <c r="X378" s="10">
        <f t="shared" si="38"/>
        <v>43165</v>
      </c>
      <c r="Z378" t="b">
        <f t="shared" si="39"/>
        <v>1</v>
      </c>
      <c r="AA378" t="str">
        <f t="shared" si="40"/>
        <v/>
      </c>
      <c r="AB378" t="str">
        <f t="shared" si="41"/>
        <v>CURSO DE CAPACITACION</v>
      </c>
    </row>
    <row r="379" spans="1:28" x14ac:dyDescent="0.25">
      <c r="A379">
        <v>378</v>
      </c>
      <c r="B379" s="2">
        <v>633190</v>
      </c>
      <c r="C379" s="4" t="s">
        <v>19</v>
      </c>
      <c r="D379" s="7">
        <f>MATCH(C379, TPlaza[CLAVE], 0)</f>
        <v>10</v>
      </c>
      <c r="E379" s="7">
        <v>378</v>
      </c>
      <c r="F379" s="5">
        <v>43164</v>
      </c>
      <c r="G379" s="5">
        <v>43165</v>
      </c>
      <c r="H379" s="5"/>
      <c r="I379" s="2" t="b">
        <v>1</v>
      </c>
      <c r="J379" s="2" t="s">
        <v>1732</v>
      </c>
      <c r="K379" s="2" t="s">
        <v>1733</v>
      </c>
      <c r="L379" s="2"/>
      <c r="M379" s="2" t="s">
        <v>950</v>
      </c>
      <c r="N379" s="2" t="s">
        <v>949</v>
      </c>
      <c r="O379" s="2" t="s">
        <v>305</v>
      </c>
      <c r="T379">
        <f t="shared" si="35"/>
        <v>633190</v>
      </c>
      <c r="U379">
        <f>MATCH(C379, TPlaza[CLAVE], 0)</f>
        <v>10</v>
      </c>
      <c r="V379" t="str">
        <f t="shared" si="36"/>
        <v>CAC</v>
      </c>
      <c r="W379" s="10">
        <f t="shared" si="37"/>
        <v>43164</v>
      </c>
      <c r="X379" s="10">
        <f t="shared" si="38"/>
        <v>43165</v>
      </c>
      <c r="Z379" t="b">
        <f t="shared" si="39"/>
        <v>1</v>
      </c>
      <c r="AA379" t="str">
        <f t="shared" si="40"/>
        <v/>
      </c>
      <c r="AB379" t="str">
        <f t="shared" si="41"/>
        <v>CURSO DE CAPACITACION</v>
      </c>
    </row>
    <row r="380" spans="1:28" x14ac:dyDescent="0.25">
      <c r="A380">
        <v>379</v>
      </c>
      <c r="B380" s="2">
        <v>307452</v>
      </c>
      <c r="C380" s="4" t="s">
        <v>35</v>
      </c>
      <c r="D380" s="7">
        <f>MATCH(C380, TPlaza[CLAVE], 0)</f>
        <v>18</v>
      </c>
      <c r="E380" s="7">
        <v>379</v>
      </c>
      <c r="F380" s="5">
        <v>43164</v>
      </c>
      <c r="G380" s="5">
        <v>43168</v>
      </c>
      <c r="H380" s="5"/>
      <c r="I380" s="2" t="b">
        <v>1</v>
      </c>
      <c r="J380" s="2" t="s">
        <v>1749</v>
      </c>
      <c r="K380" s="2" t="s">
        <v>2178</v>
      </c>
      <c r="L380" s="2"/>
      <c r="M380" s="2" t="s">
        <v>969</v>
      </c>
      <c r="N380" s="2" t="s">
        <v>968</v>
      </c>
      <c r="O380" s="2" t="s">
        <v>313</v>
      </c>
      <c r="T380">
        <f t="shared" si="35"/>
        <v>307452</v>
      </c>
      <c r="U380">
        <f>MATCH(C380, TPlaza[CLAVE], 0)</f>
        <v>18</v>
      </c>
      <c r="V380" t="str">
        <f t="shared" si="36"/>
        <v>COA</v>
      </c>
      <c r="W380" s="10">
        <f t="shared" si="37"/>
        <v>43164</v>
      </c>
      <c r="X380" s="10">
        <f t="shared" si="38"/>
        <v>43168</v>
      </c>
      <c r="Z380" t="b">
        <f t="shared" si="39"/>
        <v>1</v>
      </c>
      <c r="AA380" t="str">
        <f t="shared" si="40"/>
        <v/>
      </c>
      <c r="AB380" t="str">
        <f t="shared" si="41"/>
        <v>COM. A POZA RICA X REACTIVOS QUIMICOS</v>
      </c>
    </row>
    <row r="381" spans="1:28" x14ac:dyDescent="0.25">
      <c r="A381">
        <v>380</v>
      </c>
      <c r="B381" s="2">
        <v>502171</v>
      </c>
      <c r="C381" s="4" t="s">
        <v>61</v>
      </c>
      <c r="D381" s="7">
        <f>MATCH(C381, TPlaza[CLAVE], 0)</f>
        <v>31</v>
      </c>
      <c r="E381" s="7">
        <v>380</v>
      </c>
      <c r="F381" s="5">
        <v>43164</v>
      </c>
      <c r="G381" s="5">
        <v>43168</v>
      </c>
      <c r="H381" s="5"/>
      <c r="I381" s="2" t="b">
        <v>1</v>
      </c>
      <c r="J381" s="2" t="s">
        <v>1749</v>
      </c>
      <c r="K381" s="2" t="s">
        <v>2178</v>
      </c>
      <c r="L381" s="2"/>
      <c r="M381" s="2" t="s">
        <v>948</v>
      </c>
      <c r="N381" s="2" t="s">
        <v>947</v>
      </c>
      <c r="O381" s="2" t="s">
        <v>339</v>
      </c>
      <c r="T381">
        <f t="shared" si="35"/>
        <v>502171</v>
      </c>
      <c r="U381">
        <f>MATCH(C381, TPlaza[CLAVE], 0)</f>
        <v>31</v>
      </c>
      <c r="V381" t="str">
        <f t="shared" si="36"/>
        <v>COA</v>
      </c>
      <c r="W381" s="10">
        <f t="shared" si="37"/>
        <v>43164</v>
      </c>
      <c r="X381" s="10">
        <f t="shared" si="38"/>
        <v>43168</v>
      </c>
      <c r="Z381" t="b">
        <f t="shared" si="39"/>
        <v>1</v>
      </c>
      <c r="AA381" t="str">
        <f t="shared" si="40"/>
        <v/>
      </c>
      <c r="AB381" t="str">
        <f t="shared" si="41"/>
        <v>COM. A POZA RICA X REACTIVOS QUIMICOS</v>
      </c>
    </row>
    <row r="382" spans="1:28" x14ac:dyDescent="0.25">
      <c r="A382">
        <v>381</v>
      </c>
      <c r="B382" s="2">
        <v>466911</v>
      </c>
      <c r="C382" s="4" t="s">
        <v>71</v>
      </c>
      <c r="D382" s="7">
        <f>MATCH(C382, TPlaza[CLAVE], 0)</f>
        <v>36</v>
      </c>
      <c r="E382" s="7">
        <v>381</v>
      </c>
      <c r="F382" s="5">
        <v>43164</v>
      </c>
      <c r="G382" s="5">
        <v>43165</v>
      </c>
      <c r="H382" s="5"/>
      <c r="I382" s="2" t="b">
        <v>1</v>
      </c>
      <c r="J382" s="2" t="s">
        <v>1732</v>
      </c>
      <c r="K382" s="2" t="s">
        <v>1733</v>
      </c>
      <c r="L382" s="2"/>
      <c r="M382" s="2" t="s">
        <v>957</v>
      </c>
      <c r="N382" s="2" t="s">
        <v>956</v>
      </c>
      <c r="O382" s="2" t="s">
        <v>351</v>
      </c>
      <c r="T382">
        <f t="shared" si="35"/>
        <v>466911</v>
      </c>
      <c r="U382">
        <f>MATCH(C382, TPlaza[CLAVE], 0)</f>
        <v>36</v>
      </c>
      <c r="V382" t="str">
        <f t="shared" si="36"/>
        <v>CAC</v>
      </c>
      <c r="W382" s="10">
        <f t="shared" si="37"/>
        <v>43164</v>
      </c>
      <c r="X382" s="10">
        <f t="shared" si="38"/>
        <v>43165</v>
      </c>
      <c r="Z382" t="b">
        <f t="shared" si="39"/>
        <v>1</v>
      </c>
      <c r="AA382" t="str">
        <f t="shared" si="40"/>
        <v/>
      </c>
      <c r="AB382" t="str">
        <f t="shared" si="41"/>
        <v>CURSO DE CAPACITACION</v>
      </c>
    </row>
    <row r="383" spans="1:28" x14ac:dyDescent="0.25">
      <c r="A383">
        <v>382</v>
      </c>
      <c r="B383" s="2">
        <v>203376</v>
      </c>
      <c r="C383" s="4" t="s">
        <v>13</v>
      </c>
      <c r="D383" s="7">
        <f>MATCH(C383, TPlaza[CLAVE], 0)</f>
        <v>7</v>
      </c>
      <c r="E383" s="7">
        <v>382</v>
      </c>
      <c r="F383" s="5">
        <v>43164</v>
      </c>
      <c r="G383" s="5">
        <v>43165</v>
      </c>
      <c r="H383" s="5"/>
      <c r="I383" s="2" t="b">
        <v>1</v>
      </c>
      <c r="J383" s="2" t="s">
        <v>1732</v>
      </c>
      <c r="K383" s="2" t="s">
        <v>1733</v>
      </c>
      <c r="L383" s="2"/>
      <c r="M383" s="2" t="s">
        <v>960</v>
      </c>
      <c r="N383" s="2" t="s">
        <v>959</v>
      </c>
      <c r="O383" s="2" t="s">
        <v>304</v>
      </c>
      <c r="T383">
        <f t="shared" si="35"/>
        <v>203376</v>
      </c>
      <c r="U383">
        <f>MATCH(C383, TPlaza[CLAVE], 0)</f>
        <v>7</v>
      </c>
      <c r="V383" t="str">
        <f t="shared" si="36"/>
        <v>CAC</v>
      </c>
      <c r="W383" s="10">
        <f t="shared" si="37"/>
        <v>43164</v>
      </c>
      <c r="X383" s="10">
        <f t="shared" si="38"/>
        <v>43165</v>
      </c>
      <c r="Z383" t="b">
        <f t="shared" si="39"/>
        <v>1</v>
      </c>
      <c r="AA383" t="str">
        <f t="shared" si="40"/>
        <v/>
      </c>
      <c r="AB383" t="str">
        <f t="shared" si="41"/>
        <v>CURSO DE CAPACITACION</v>
      </c>
    </row>
    <row r="384" spans="1:28" x14ac:dyDescent="0.25">
      <c r="A384">
        <v>383</v>
      </c>
      <c r="B384" s="2">
        <v>498009</v>
      </c>
      <c r="C384" s="4" t="s">
        <v>65</v>
      </c>
      <c r="D384" s="7">
        <f>MATCH(C384, TPlaza[CLAVE], 0)</f>
        <v>33</v>
      </c>
      <c r="E384" s="7">
        <v>383</v>
      </c>
      <c r="F384" s="5">
        <v>43164</v>
      </c>
      <c r="G384" s="5">
        <v>43165</v>
      </c>
      <c r="H384" s="5"/>
      <c r="I384" s="2" t="b">
        <v>1</v>
      </c>
      <c r="J384" s="2" t="s">
        <v>1732</v>
      </c>
      <c r="K384" s="2" t="s">
        <v>1733</v>
      </c>
      <c r="L384" s="2" t="s">
        <v>2179</v>
      </c>
      <c r="M384" s="2" t="s">
        <v>963</v>
      </c>
      <c r="N384" s="2" t="s">
        <v>962</v>
      </c>
      <c r="O384" s="2" t="s">
        <v>356</v>
      </c>
      <c r="T384">
        <f t="shared" si="35"/>
        <v>498009</v>
      </c>
      <c r="U384">
        <f>MATCH(C384, TPlaza[CLAVE], 0)</f>
        <v>33</v>
      </c>
      <c r="V384" t="str">
        <f t="shared" si="36"/>
        <v>CAC</v>
      </c>
      <c r="W384" s="10">
        <f t="shared" si="37"/>
        <v>43164</v>
      </c>
      <c r="X384" s="10">
        <f t="shared" si="38"/>
        <v>43165</v>
      </c>
      <c r="Z384" t="b">
        <f t="shared" si="39"/>
        <v>1</v>
      </c>
      <c r="AA384" t="str">
        <f t="shared" si="40"/>
        <v>12-17-3 11162</v>
      </c>
      <c r="AB384" t="str">
        <f t="shared" si="41"/>
        <v>CURSO DE CAPACITACION</v>
      </c>
    </row>
    <row r="385" spans="1:28" x14ac:dyDescent="0.25">
      <c r="A385">
        <v>384</v>
      </c>
      <c r="B385" s="2">
        <v>779082</v>
      </c>
      <c r="C385" s="4" t="s">
        <v>45</v>
      </c>
      <c r="D385" s="7">
        <f>MATCH(C385, TPlaza[CLAVE], 0)</f>
        <v>23</v>
      </c>
      <c r="E385" s="7">
        <v>384</v>
      </c>
      <c r="F385" s="5">
        <v>43164</v>
      </c>
      <c r="G385" s="5">
        <v>43165</v>
      </c>
      <c r="H385" s="5"/>
      <c r="I385" s="2" t="b">
        <v>1</v>
      </c>
      <c r="J385" s="2" t="s">
        <v>1732</v>
      </c>
      <c r="K385" s="2" t="s">
        <v>1733</v>
      </c>
      <c r="L385" s="2"/>
      <c r="M385" s="2" t="s">
        <v>966</v>
      </c>
      <c r="N385" s="2" t="s">
        <v>965</v>
      </c>
      <c r="O385" s="2" t="s">
        <v>384</v>
      </c>
      <c r="T385">
        <f t="shared" si="35"/>
        <v>779082</v>
      </c>
      <c r="U385">
        <f>MATCH(C385, TPlaza[CLAVE], 0)</f>
        <v>23</v>
      </c>
      <c r="V385" t="str">
        <f t="shared" si="36"/>
        <v>CAC</v>
      </c>
      <c r="W385" s="10">
        <f t="shared" si="37"/>
        <v>43164</v>
      </c>
      <c r="X385" s="10">
        <f t="shared" si="38"/>
        <v>43165</v>
      </c>
      <c r="Z385" t="b">
        <f t="shared" si="39"/>
        <v>1</v>
      </c>
      <c r="AA385" t="str">
        <f t="shared" si="40"/>
        <v/>
      </c>
      <c r="AB385" t="str">
        <f t="shared" si="41"/>
        <v>CURSO DE CAPACITACION</v>
      </c>
    </row>
    <row r="386" spans="1:28" x14ac:dyDescent="0.25">
      <c r="A386">
        <v>385</v>
      </c>
      <c r="B386" s="2">
        <v>327144</v>
      </c>
      <c r="C386" s="4" t="s">
        <v>15</v>
      </c>
      <c r="D386" s="7">
        <f>MATCH(C386, TPlaza[CLAVE], 0)</f>
        <v>8</v>
      </c>
      <c r="E386" s="7">
        <v>385</v>
      </c>
      <c r="F386" s="5">
        <v>43164</v>
      </c>
      <c r="G386" s="5">
        <v>43167</v>
      </c>
      <c r="H386" s="5"/>
      <c r="I386" s="2" t="b">
        <v>0</v>
      </c>
      <c r="J386" s="2" t="s">
        <v>1749</v>
      </c>
      <c r="K386" s="2" t="s">
        <v>2180</v>
      </c>
      <c r="L386" s="2"/>
      <c r="M386" s="2" t="s">
        <v>2181</v>
      </c>
      <c r="N386" s="2" t="s">
        <v>2182</v>
      </c>
      <c r="O386" s="2" t="s">
        <v>309</v>
      </c>
      <c r="T386">
        <f t="shared" si="35"/>
        <v>327144</v>
      </c>
      <c r="U386">
        <f>MATCH(C386, TPlaza[CLAVE], 0)</f>
        <v>8</v>
      </c>
      <c r="V386" t="str">
        <f t="shared" si="36"/>
        <v>COA</v>
      </c>
      <c r="W386" s="10">
        <f t="shared" si="37"/>
        <v>43164</v>
      </c>
      <c r="X386" s="10">
        <f t="shared" si="38"/>
        <v>43167</v>
      </c>
      <c r="Z386" t="b">
        <f t="shared" si="39"/>
        <v>0</v>
      </c>
      <c r="AA386" t="str">
        <f t="shared" si="40"/>
        <v/>
      </c>
      <c r="AB386" t="str">
        <f t="shared" si="41"/>
        <v>COM. A POZA RICA LLEVANDO DRILL</v>
      </c>
    </row>
    <row r="387" spans="1:28" x14ac:dyDescent="0.25">
      <c r="A387">
        <v>386</v>
      </c>
      <c r="B387" s="2">
        <v>582776</v>
      </c>
      <c r="C387" s="4" t="s">
        <v>67</v>
      </c>
      <c r="D387" s="7">
        <f>MATCH(C387, TPlaza[CLAVE], 0)</f>
        <v>34</v>
      </c>
      <c r="E387" s="7">
        <v>386</v>
      </c>
      <c r="F387" s="5">
        <v>43164</v>
      </c>
      <c r="G387" s="5">
        <v>43167</v>
      </c>
      <c r="H387" s="5"/>
      <c r="I387" s="2" t="b">
        <v>0</v>
      </c>
      <c r="J387" s="2" t="s">
        <v>1749</v>
      </c>
      <c r="K387" s="2" t="s">
        <v>2180</v>
      </c>
      <c r="L387" s="2"/>
      <c r="M387" s="2" t="s">
        <v>2183</v>
      </c>
      <c r="N387" s="2" t="s">
        <v>2184</v>
      </c>
      <c r="O387" s="2" t="s">
        <v>340</v>
      </c>
      <c r="T387">
        <f t="shared" ref="T387:T450" si="42">B387</f>
        <v>582776</v>
      </c>
      <c r="U387">
        <f>MATCH(C387, TPlaza[CLAVE], 0)</f>
        <v>34</v>
      </c>
      <c r="V387" t="str">
        <f t="shared" ref="V387:V450" si="43">J387</f>
        <v>COA</v>
      </c>
      <c r="W387" s="10">
        <f t="shared" ref="W387:W450" si="44">F387</f>
        <v>43164</v>
      </c>
      <c r="X387" s="10">
        <f t="shared" ref="X387:X450" si="45">G387</f>
        <v>43167</v>
      </c>
      <c r="Z387" t="b">
        <f t="shared" ref="Z387:Z450" si="46">I387</f>
        <v>0</v>
      </c>
      <c r="AA387" t="str">
        <f t="shared" ref="AA387:AA450" si="47">IF(L387="", "", L387)</f>
        <v/>
      </c>
      <c r="AB387" t="str">
        <f t="shared" ref="AB387:AB450" si="48">IF(K387="", "", K387)</f>
        <v>COM. A POZA RICA LLEVANDO DRILL</v>
      </c>
    </row>
    <row r="388" spans="1:28" x14ac:dyDescent="0.25">
      <c r="A388">
        <v>387</v>
      </c>
      <c r="B388" s="2">
        <v>386444</v>
      </c>
      <c r="C388" s="4" t="s">
        <v>103</v>
      </c>
      <c r="D388" s="7">
        <f>MATCH(C388, TPlaza[CLAVE], 0)</f>
        <v>52</v>
      </c>
      <c r="E388" s="7">
        <v>387</v>
      </c>
      <c r="F388" s="5">
        <v>43166</v>
      </c>
      <c r="G388" s="5">
        <v>43166</v>
      </c>
      <c r="H388" s="5"/>
      <c r="I388" s="2" t="b">
        <v>1</v>
      </c>
      <c r="J388" s="2" t="s">
        <v>1732</v>
      </c>
      <c r="K388" s="2" t="s">
        <v>1733</v>
      </c>
      <c r="L388" s="2"/>
      <c r="M388" s="2" t="s">
        <v>972</v>
      </c>
      <c r="N388" s="2" t="s">
        <v>971</v>
      </c>
      <c r="O388" s="2" t="s">
        <v>319</v>
      </c>
      <c r="T388">
        <f t="shared" si="42"/>
        <v>386444</v>
      </c>
      <c r="U388">
        <f>MATCH(C388, TPlaza[CLAVE], 0)</f>
        <v>52</v>
      </c>
      <c r="V388" t="str">
        <f t="shared" si="43"/>
        <v>CAC</v>
      </c>
      <c r="W388" s="10">
        <f t="shared" si="44"/>
        <v>43166</v>
      </c>
      <c r="X388" s="10">
        <f t="shared" si="45"/>
        <v>43166</v>
      </c>
      <c r="Z388" t="b">
        <f t="shared" si="46"/>
        <v>1</v>
      </c>
      <c r="AA388" t="str">
        <f t="shared" si="47"/>
        <v/>
      </c>
      <c r="AB388" t="str">
        <f t="shared" si="48"/>
        <v>CURSO DE CAPACITACION</v>
      </c>
    </row>
    <row r="389" spans="1:28" x14ac:dyDescent="0.25">
      <c r="A389">
        <v>388</v>
      </c>
      <c r="B389" s="2">
        <v>517366</v>
      </c>
      <c r="C389" s="4" t="s">
        <v>113</v>
      </c>
      <c r="D389" s="7">
        <f>MATCH(C389, TPlaza[CLAVE], 0)</f>
        <v>57</v>
      </c>
      <c r="E389" s="7">
        <v>388</v>
      </c>
      <c r="F389" s="5">
        <v>43166</v>
      </c>
      <c r="G389" s="5">
        <v>43166</v>
      </c>
      <c r="H389" s="5"/>
      <c r="I389" s="2" t="b">
        <v>1</v>
      </c>
      <c r="J389" s="2" t="s">
        <v>1732</v>
      </c>
      <c r="K389" s="2" t="s">
        <v>1733</v>
      </c>
      <c r="L389" s="2"/>
      <c r="M389" s="2" t="s">
        <v>975</v>
      </c>
      <c r="N389" s="2" t="s">
        <v>974</v>
      </c>
      <c r="O389" s="2" t="s">
        <v>335</v>
      </c>
      <c r="T389">
        <f t="shared" si="42"/>
        <v>517366</v>
      </c>
      <c r="U389">
        <f>MATCH(C389, TPlaza[CLAVE], 0)</f>
        <v>57</v>
      </c>
      <c r="V389" t="str">
        <f t="shared" si="43"/>
        <v>CAC</v>
      </c>
      <c r="W389" s="10">
        <f t="shared" si="44"/>
        <v>43166</v>
      </c>
      <c r="X389" s="10">
        <f t="shared" si="45"/>
        <v>43166</v>
      </c>
      <c r="Z389" t="b">
        <f t="shared" si="46"/>
        <v>1</v>
      </c>
      <c r="AA389" t="str">
        <f t="shared" si="47"/>
        <v/>
      </c>
      <c r="AB389" t="str">
        <f t="shared" si="48"/>
        <v>CURSO DE CAPACITACION</v>
      </c>
    </row>
    <row r="390" spans="1:28" x14ac:dyDescent="0.25">
      <c r="A390">
        <v>389</v>
      </c>
      <c r="B390" s="2">
        <v>633190</v>
      </c>
      <c r="C390" s="4" t="s">
        <v>19</v>
      </c>
      <c r="D390" s="7">
        <f>MATCH(C390, TPlaza[CLAVE], 0)</f>
        <v>10</v>
      </c>
      <c r="E390" s="7">
        <v>389</v>
      </c>
      <c r="F390" s="5">
        <v>43166</v>
      </c>
      <c r="G390" s="5">
        <v>43166</v>
      </c>
      <c r="H390" s="5"/>
      <c r="I390" s="2" t="b">
        <v>1</v>
      </c>
      <c r="J390" s="2" t="s">
        <v>1732</v>
      </c>
      <c r="K390" s="2" t="s">
        <v>1733</v>
      </c>
      <c r="L390" s="2"/>
      <c r="M390" s="2" t="s">
        <v>978</v>
      </c>
      <c r="N390" s="2" t="s">
        <v>977</v>
      </c>
      <c r="O390" s="2" t="s">
        <v>305</v>
      </c>
      <c r="T390">
        <f t="shared" si="42"/>
        <v>633190</v>
      </c>
      <c r="U390">
        <f>MATCH(C390, TPlaza[CLAVE], 0)</f>
        <v>10</v>
      </c>
      <c r="V390" t="str">
        <f t="shared" si="43"/>
        <v>CAC</v>
      </c>
      <c r="W390" s="10">
        <f t="shared" si="44"/>
        <v>43166</v>
      </c>
      <c r="X390" s="10">
        <f t="shared" si="45"/>
        <v>43166</v>
      </c>
      <c r="Z390" t="b">
        <f t="shared" si="46"/>
        <v>1</v>
      </c>
      <c r="AA390" t="str">
        <f t="shared" si="47"/>
        <v/>
      </c>
      <c r="AB390" t="str">
        <f t="shared" si="48"/>
        <v>CURSO DE CAPACITACION</v>
      </c>
    </row>
    <row r="391" spans="1:28" x14ac:dyDescent="0.25">
      <c r="A391">
        <v>390</v>
      </c>
      <c r="B391" s="2">
        <v>466911</v>
      </c>
      <c r="C391" s="4" t="s">
        <v>71</v>
      </c>
      <c r="D391" s="7">
        <f>MATCH(C391, TPlaza[CLAVE], 0)</f>
        <v>36</v>
      </c>
      <c r="E391" s="7">
        <v>390</v>
      </c>
      <c r="F391" s="5">
        <v>43166</v>
      </c>
      <c r="G391" s="5">
        <v>43166</v>
      </c>
      <c r="H391" s="5"/>
      <c r="I391" s="2" t="b">
        <v>1</v>
      </c>
      <c r="J391" s="2" t="s">
        <v>1732</v>
      </c>
      <c r="K391" s="2" t="s">
        <v>1733</v>
      </c>
      <c r="L391" s="2"/>
      <c r="M391" s="2" t="s">
        <v>980</v>
      </c>
      <c r="N391" s="2" t="s">
        <v>979</v>
      </c>
      <c r="O391" s="2" t="s">
        <v>351</v>
      </c>
      <c r="T391">
        <f t="shared" si="42"/>
        <v>466911</v>
      </c>
      <c r="U391">
        <f>MATCH(C391, TPlaza[CLAVE], 0)</f>
        <v>36</v>
      </c>
      <c r="V391" t="str">
        <f t="shared" si="43"/>
        <v>CAC</v>
      </c>
      <c r="W391" s="10">
        <f t="shared" si="44"/>
        <v>43166</v>
      </c>
      <c r="X391" s="10">
        <f t="shared" si="45"/>
        <v>43166</v>
      </c>
      <c r="Z391" t="b">
        <f t="shared" si="46"/>
        <v>1</v>
      </c>
      <c r="AA391" t="str">
        <f t="shared" si="47"/>
        <v/>
      </c>
      <c r="AB391" t="str">
        <f t="shared" si="48"/>
        <v>CURSO DE CAPACITACION</v>
      </c>
    </row>
    <row r="392" spans="1:28" x14ac:dyDescent="0.25">
      <c r="A392">
        <v>391</v>
      </c>
      <c r="B392" s="2">
        <v>203376</v>
      </c>
      <c r="C392" s="4" t="s">
        <v>13</v>
      </c>
      <c r="D392" s="7">
        <f>MATCH(C392, TPlaza[CLAVE], 0)</f>
        <v>7</v>
      </c>
      <c r="E392" s="7">
        <v>391</v>
      </c>
      <c r="F392" s="5">
        <v>43166</v>
      </c>
      <c r="G392" s="5">
        <v>43166</v>
      </c>
      <c r="H392" s="5"/>
      <c r="I392" s="2" t="b">
        <v>1</v>
      </c>
      <c r="J392" s="2" t="s">
        <v>1732</v>
      </c>
      <c r="K392" s="2" t="s">
        <v>1733</v>
      </c>
      <c r="L392" s="2"/>
      <c r="M392" s="2" t="s">
        <v>982</v>
      </c>
      <c r="N392" s="2" t="s">
        <v>981</v>
      </c>
      <c r="O392" s="2" t="s">
        <v>304</v>
      </c>
      <c r="T392">
        <f t="shared" si="42"/>
        <v>203376</v>
      </c>
      <c r="U392">
        <f>MATCH(C392, TPlaza[CLAVE], 0)</f>
        <v>7</v>
      </c>
      <c r="V392" t="str">
        <f t="shared" si="43"/>
        <v>CAC</v>
      </c>
      <c r="W392" s="10">
        <f t="shared" si="44"/>
        <v>43166</v>
      </c>
      <c r="X392" s="10">
        <f t="shared" si="45"/>
        <v>43166</v>
      </c>
      <c r="Z392" t="b">
        <f t="shared" si="46"/>
        <v>1</v>
      </c>
      <c r="AA392" t="str">
        <f t="shared" si="47"/>
        <v/>
      </c>
      <c r="AB392" t="str">
        <f t="shared" si="48"/>
        <v>CURSO DE CAPACITACION</v>
      </c>
    </row>
    <row r="393" spans="1:28" x14ac:dyDescent="0.25">
      <c r="A393">
        <v>392</v>
      </c>
      <c r="B393" s="2">
        <v>498009</v>
      </c>
      <c r="C393" s="4" t="s">
        <v>65</v>
      </c>
      <c r="D393" s="7">
        <f>MATCH(C393, TPlaza[CLAVE], 0)</f>
        <v>33</v>
      </c>
      <c r="E393" s="7">
        <v>392</v>
      </c>
      <c r="F393" s="5">
        <v>43166</v>
      </c>
      <c r="G393" s="5">
        <v>43166</v>
      </c>
      <c r="H393" s="5"/>
      <c r="I393" s="2" t="b">
        <v>1</v>
      </c>
      <c r="J393" s="2" t="s">
        <v>1732</v>
      </c>
      <c r="K393" s="2" t="s">
        <v>1733</v>
      </c>
      <c r="L393" s="2"/>
      <c r="M393" s="2" t="s">
        <v>985</v>
      </c>
      <c r="N393" s="2" t="s">
        <v>984</v>
      </c>
      <c r="O393" s="2" t="s">
        <v>356</v>
      </c>
      <c r="T393">
        <f t="shared" si="42"/>
        <v>498009</v>
      </c>
      <c r="U393">
        <f>MATCH(C393, TPlaza[CLAVE], 0)</f>
        <v>33</v>
      </c>
      <c r="V393" t="str">
        <f t="shared" si="43"/>
        <v>CAC</v>
      </c>
      <c r="W393" s="10">
        <f t="shared" si="44"/>
        <v>43166</v>
      </c>
      <c r="X393" s="10">
        <f t="shared" si="45"/>
        <v>43166</v>
      </c>
      <c r="Z393" t="b">
        <f t="shared" si="46"/>
        <v>1</v>
      </c>
      <c r="AA393" t="str">
        <f t="shared" si="47"/>
        <v/>
      </c>
      <c r="AB393" t="str">
        <f t="shared" si="48"/>
        <v>CURSO DE CAPACITACION</v>
      </c>
    </row>
    <row r="394" spans="1:28" x14ac:dyDescent="0.25">
      <c r="A394">
        <v>393</v>
      </c>
      <c r="B394" s="2">
        <v>779082</v>
      </c>
      <c r="C394" s="4" t="s">
        <v>45</v>
      </c>
      <c r="D394" s="7">
        <f>MATCH(C394, TPlaza[CLAVE], 0)</f>
        <v>23</v>
      </c>
      <c r="E394" s="7">
        <v>393</v>
      </c>
      <c r="F394" s="5">
        <v>43166</v>
      </c>
      <c r="G394" s="5">
        <v>43166</v>
      </c>
      <c r="H394" s="5"/>
      <c r="I394" s="2" t="b">
        <v>1</v>
      </c>
      <c r="J394" s="2" t="s">
        <v>1732</v>
      </c>
      <c r="K394" s="2" t="s">
        <v>1733</v>
      </c>
      <c r="L394" s="2"/>
      <c r="M394" s="2" t="s">
        <v>987</v>
      </c>
      <c r="N394" s="2" t="s">
        <v>986</v>
      </c>
      <c r="O394" s="2" t="s">
        <v>384</v>
      </c>
      <c r="T394">
        <f t="shared" si="42"/>
        <v>779082</v>
      </c>
      <c r="U394">
        <f>MATCH(C394, TPlaza[CLAVE], 0)</f>
        <v>23</v>
      </c>
      <c r="V394" t="str">
        <f t="shared" si="43"/>
        <v>CAC</v>
      </c>
      <c r="W394" s="10">
        <f t="shared" si="44"/>
        <v>43166</v>
      </c>
      <c r="X394" s="10">
        <f t="shared" si="45"/>
        <v>43166</v>
      </c>
      <c r="Z394" t="b">
        <f t="shared" si="46"/>
        <v>1</v>
      </c>
      <c r="AA394" t="str">
        <f t="shared" si="47"/>
        <v/>
      </c>
      <c r="AB394" t="str">
        <f t="shared" si="48"/>
        <v>CURSO DE CAPACITACION</v>
      </c>
    </row>
    <row r="395" spans="1:28" x14ac:dyDescent="0.25">
      <c r="A395">
        <v>394</v>
      </c>
      <c r="B395" s="2">
        <v>318478</v>
      </c>
      <c r="C395" s="4" t="s">
        <v>49</v>
      </c>
      <c r="D395" s="7">
        <f>MATCH(C395, TPlaza[CLAVE], 0)</f>
        <v>25</v>
      </c>
      <c r="E395" s="7">
        <v>394</v>
      </c>
      <c r="F395" s="5">
        <v>43167</v>
      </c>
      <c r="G395" s="5">
        <v>43169</v>
      </c>
      <c r="H395" s="5"/>
      <c r="I395" s="2" t="b">
        <v>1</v>
      </c>
      <c r="J395" s="2">
        <v>150</v>
      </c>
      <c r="K395" s="2" t="s">
        <v>1748</v>
      </c>
      <c r="L395" s="2"/>
      <c r="M395" s="2" t="s">
        <v>991</v>
      </c>
      <c r="N395" s="2" t="s">
        <v>990</v>
      </c>
      <c r="O395" s="2" t="s">
        <v>355</v>
      </c>
      <c r="T395">
        <f t="shared" si="42"/>
        <v>318478</v>
      </c>
      <c r="U395">
        <f>MATCH(C395, TPlaza[CLAVE], 0)</f>
        <v>25</v>
      </c>
      <c r="V395">
        <f t="shared" si="43"/>
        <v>150</v>
      </c>
      <c r="W395" s="10">
        <f t="shared" si="44"/>
        <v>43167</v>
      </c>
      <c r="X395" s="10">
        <f t="shared" si="45"/>
        <v>43169</v>
      </c>
      <c r="Z395" t="b">
        <f t="shared" si="46"/>
        <v>1</v>
      </c>
      <c r="AA395" t="str">
        <f t="shared" si="47"/>
        <v/>
      </c>
      <c r="AB395" t="str">
        <f t="shared" si="48"/>
        <v>PERMISO ECONOMICO</v>
      </c>
    </row>
    <row r="396" spans="1:28" x14ac:dyDescent="0.25">
      <c r="A396">
        <v>395</v>
      </c>
      <c r="B396" s="2">
        <v>386444</v>
      </c>
      <c r="C396" s="4" t="s">
        <v>103</v>
      </c>
      <c r="D396" s="7">
        <f>MATCH(C396, TPlaza[CLAVE], 0)</f>
        <v>52</v>
      </c>
      <c r="E396" s="7">
        <v>395</v>
      </c>
      <c r="F396" s="5">
        <v>43167</v>
      </c>
      <c r="G396" s="5">
        <v>43167</v>
      </c>
      <c r="H396" s="5"/>
      <c r="I396" s="2" t="b">
        <v>1</v>
      </c>
      <c r="J396" s="2" t="s">
        <v>1732</v>
      </c>
      <c r="K396" s="2" t="s">
        <v>2185</v>
      </c>
      <c r="L396" s="2"/>
      <c r="M396" s="2" t="s">
        <v>993</v>
      </c>
      <c r="N396" s="2" t="s">
        <v>992</v>
      </c>
      <c r="O396" s="2" t="s">
        <v>319</v>
      </c>
      <c r="T396">
        <f t="shared" si="42"/>
        <v>386444</v>
      </c>
      <c r="U396">
        <f>MATCH(C396, TPlaza[CLAVE], 0)</f>
        <v>52</v>
      </c>
      <c r="V396" t="str">
        <f t="shared" si="43"/>
        <v>CAC</v>
      </c>
      <c r="W396" s="10">
        <f t="shared" si="44"/>
        <v>43167</v>
      </c>
      <c r="X396" s="10">
        <f t="shared" si="45"/>
        <v>43167</v>
      </c>
      <c r="Z396" t="b">
        <f t="shared" si="46"/>
        <v>1</v>
      </c>
      <c r="AA396" t="str">
        <f t="shared" si="47"/>
        <v/>
      </c>
      <c r="AB396" t="str">
        <f t="shared" si="48"/>
        <v>DESCANSO CORRIDO POR CURSO</v>
      </c>
    </row>
    <row r="397" spans="1:28" x14ac:dyDescent="0.25">
      <c r="A397">
        <v>396</v>
      </c>
      <c r="B397" s="2">
        <v>517366</v>
      </c>
      <c r="C397" s="4" t="s">
        <v>113</v>
      </c>
      <c r="D397" s="7">
        <f>MATCH(C397, TPlaza[CLAVE], 0)</f>
        <v>57</v>
      </c>
      <c r="E397" s="7">
        <v>396</v>
      </c>
      <c r="F397" s="5">
        <v>43167</v>
      </c>
      <c r="G397" s="5">
        <v>43167</v>
      </c>
      <c r="H397" s="5"/>
      <c r="I397" s="2" t="b">
        <v>1</v>
      </c>
      <c r="J397" s="2" t="s">
        <v>1732</v>
      </c>
      <c r="K397" s="2" t="s">
        <v>2185</v>
      </c>
      <c r="L397" s="2"/>
      <c r="M397" s="2" t="s">
        <v>996</v>
      </c>
      <c r="N397" s="2" t="s">
        <v>995</v>
      </c>
      <c r="O397" s="2" t="s">
        <v>335</v>
      </c>
      <c r="T397">
        <f t="shared" si="42"/>
        <v>517366</v>
      </c>
      <c r="U397">
        <f>MATCH(C397, TPlaza[CLAVE], 0)</f>
        <v>57</v>
      </c>
      <c r="V397" t="str">
        <f t="shared" si="43"/>
        <v>CAC</v>
      </c>
      <c r="W397" s="10">
        <f t="shared" si="44"/>
        <v>43167</v>
      </c>
      <c r="X397" s="10">
        <f t="shared" si="45"/>
        <v>43167</v>
      </c>
      <c r="Z397" t="b">
        <f t="shared" si="46"/>
        <v>1</v>
      </c>
      <c r="AA397" t="str">
        <f t="shared" si="47"/>
        <v/>
      </c>
      <c r="AB397" t="str">
        <f t="shared" si="48"/>
        <v>DESCANSO CORRIDO POR CURSO</v>
      </c>
    </row>
    <row r="398" spans="1:28" x14ac:dyDescent="0.25">
      <c r="A398">
        <v>397</v>
      </c>
      <c r="B398" s="2">
        <v>498009</v>
      </c>
      <c r="C398" s="4" t="s">
        <v>65</v>
      </c>
      <c r="D398" s="7">
        <f>MATCH(C398, TPlaza[CLAVE], 0)</f>
        <v>33</v>
      </c>
      <c r="E398" s="7">
        <v>397</v>
      </c>
      <c r="F398" s="5">
        <v>43167</v>
      </c>
      <c r="G398" s="5">
        <v>43167</v>
      </c>
      <c r="H398" s="5"/>
      <c r="I398" s="2" t="b">
        <v>1</v>
      </c>
      <c r="J398" s="2" t="s">
        <v>1732</v>
      </c>
      <c r="K398" s="2" t="s">
        <v>2185</v>
      </c>
      <c r="L398" s="2"/>
      <c r="M398" s="2" t="s">
        <v>999</v>
      </c>
      <c r="N398" s="2" t="s">
        <v>998</v>
      </c>
      <c r="O398" s="2" t="s">
        <v>356</v>
      </c>
      <c r="T398">
        <f t="shared" si="42"/>
        <v>498009</v>
      </c>
      <c r="U398">
        <f>MATCH(C398, TPlaza[CLAVE], 0)</f>
        <v>33</v>
      </c>
      <c r="V398" t="str">
        <f t="shared" si="43"/>
        <v>CAC</v>
      </c>
      <c r="W398" s="10">
        <f t="shared" si="44"/>
        <v>43167</v>
      </c>
      <c r="X398" s="10">
        <f t="shared" si="45"/>
        <v>43167</v>
      </c>
      <c r="Z398" t="b">
        <f t="shared" si="46"/>
        <v>1</v>
      </c>
      <c r="AA398" t="str">
        <f t="shared" si="47"/>
        <v/>
      </c>
      <c r="AB398" t="str">
        <f t="shared" si="48"/>
        <v>DESCANSO CORRIDO POR CURSO</v>
      </c>
    </row>
    <row r="399" spans="1:28" x14ac:dyDescent="0.25">
      <c r="A399">
        <v>398</v>
      </c>
      <c r="B399" s="2">
        <v>434039</v>
      </c>
      <c r="C399" s="4" t="s">
        <v>17</v>
      </c>
      <c r="D399" s="7">
        <f>MATCH(C399, TPlaza[CLAVE], 0)</f>
        <v>9</v>
      </c>
      <c r="E399" s="7">
        <v>398</v>
      </c>
      <c r="F399" s="5">
        <v>43171</v>
      </c>
      <c r="G399" s="5">
        <v>43176</v>
      </c>
      <c r="H399" s="5"/>
      <c r="I399" s="2" t="b">
        <v>0</v>
      </c>
      <c r="J399" s="2" t="s">
        <v>1749</v>
      </c>
      <c r="K399" s="2" t="s">
        <v>2186</v>
      </c>
      <c r="L399" s="2"/>
      <c r="M399" s="2" t="s">
        <v>2187</v>
      </c>
      <c r="N399" s="2" t="s">
        <v>2188</v>
      </c>
      <c r="O399" s="2" t="s">
        <v>307</v>
      </c>
      <c r="T399">
        <f t="shared" si="42"/>
        <v>434039</v>
      </c>
      <c r="U399">
        <f>MATCH(C399, TPlaza[CLAVE], 0)</f>
        <v>9</v>
      </c>
      <c r="V399" t="str">
        <f t="shared" si="43"/>
        <v>COA</v>
      </c>
      <c r="W399" s="10">
        <f t="shared" si="44"/>
        <v>43171</v>
      </c>
      <c r="X399" s="10">
        <f t="shared" si="45"/>
        <v>43176</v>
      </c>
      <c r="Z399" t="b">
        <f t="shared" si="46"/>
        <v>0</v>
      </c>
      <c r="AA399" t="str">
        <f t="shared" si="47"/>
        <v/>
      </c>
      <c r="AB399" t="str">
        <f t="shared" si="48"/>
        <v>COM. A SAN MARTIN TEX.</v>
      </c>
    </row>
    <row r="400" spans="1:28" x14ac:dyDescent="0.25">
      <c r="A400">
        <v>399</v>
      </c>
      <c r="B400" s="2">
        <v>502171</v>
      </c>
      <c r="C400" s="4" t="s">
        <v>61</v>
      </c>
      <c r="D400" s="7">
        <f>MATCH(C400, TPlaza[CLAVE], 0)</f>
        <v>31</v>
      </c>
      <c r="E400" s="7">
        <v>399</v>
      </c>
      <c r="F400" s="5">
        <v>43171</v>
      </c>
      <c r="G400" s="5">
        <v>43176</v>
      </c>
      <c r="H400" s="5"/>
      <c r="I400" s="2" t="b">
        <v>1</v>
      </c>
      <c r="J400" s="2" t="s">
        <v>1749</v>
      </c>
      <c r="K400" s="2" t="s">
        <v>2186</v>
      </c>
      <c r="L400" s="2"/>
      <c r="M400" s="2" t="s">
        <v>1009</v>
      </c>
      <c r="N400" s="2" t="s">
        <v>1008</v>
      </c>
      <c r="O400" s="2" t="s">
        <v>339</v>
      </c>
      <c r="T400">
        <f t="shared" si="42"/>
        <v>502171</v>
      </c>
      <c r="U400">
        <f>MATCH(C400, TPlaza[CLAVE], 0)</f>
        <v>31</v>
      </c>
      <c r="V400" t="str">
        <f t="shared" si="43"/>
        <v>COA</v>
      </c>
      <c r="W400" s="10">
        <f t="shared" si="44"/>
        <v>43171</v>
      </c>
      <c r="X400" s="10">
        <f t="shared" si="45"/>
        <v>43176</v>
      </c>
      <c r="Z400" t="b">
        <f t="shared" si="46"/>
        <v>1</v>
      </c>
      <c r="AA400" t="str">
        <f t="shared" si="47"/>
        <v/>
      </c>
      <c r="AB400" t="str">
        <f t="shared" si="48"/>
        <v>COM. A SAN MARTIN TEX.</v>
      </c>
    </row>
    <row r="401" spans="1:28" x14ac:dyDescent="0.25">
      <c r="A401">
        <v>400</v>
      </c>
      <c r="B401" s="2">
        <v>307452</v>
      </c>
      <c r="C401" s="4" t="s">
        <v>35</v>
      </c>
      <c r="D401" s="7">
        <f>MATCH(C401, TPlaza[CLAVE], 0)</f>
        <v>18</v>
      </c>
      <c r="E401" s="7">
        <v>400</v>
      </c>
      <c r="F401" s="5">
        <v>43170</v>
      </c>
      <c r="G401" s="5">
        <v>43176</v>
      </c>
      <c r="H401" s="5"/>
      <c r="I401" s="2" t="b">
        <v>0</v>
      </c>
      <c r="J401" s="2" t="s">
        <v>1749</v>
      </c>
      <c r="K401" s="2" t="s">
        <v>2186</v>
      </c>
      <c r="L401" s="2"/>
      <c r="M401" s="2" t="s">
        <v>2189</v>
      </c>
      <c r="N401" s="2" t="s">
        <v>2190</v>
      </c>
      <c r="O401" s="2" t="s">
        <v>313</v>
      </c>
      <c r="T401">
        <f t="shared" si="42"/>
        <v>307452</v>
      </c>
      <c r="U401">
        <f>MATCH(C401, TPlaza[CLAVE], 0)</f>
        <v>18</v>
      </c>
      <c r="V401" t="str">
        <f t="shared" si="43"/>
        <v>COA</v>
      </c>
      <c r="W401" s="10">
        <f t="shared" si="44"/>
        <v>43170</v>
      </c>
      <c r="X401" s="10">
        <f t="shared" si="45"/>
        <v>43176</v>
      </c>
      <c r="Z401" t="b">
        <f t="shared" si="46"/>
        <v>0</v>
      </c>
      <c r="AA401" t="str">
        <f t="shared" si="47"/>
        <v/>
      </c>
      <c r="AB401" t="str">
        <f t="shared" si="48"/>
        <v>COM. A SAN MARTIN TEX.</v>
      </c>
    </row>
    <row r="402" spans="1:28" x14ac:dyDescent="0.25">
      <c r="A402">
        <v>401</v>
      </c>
      <c r="B402" s="2">
        <v>582776</v>
      </c>
      <c r="C402" s="4" t="s">
        <v>67</v>
      </c>
      <c r="D402" s="7">
        <f>MATCH(C402, TPlaza[CLAVE], 0)</f>
        <v>34</v>
      </c>
      <c r="E402" s="7">
        <v>401</v>
      </c>
      <c r="F402" s="5">
        <v>43170</v>
      </c>
      <c r="G402" s="5">
        <v>43176</v>
      </c>
      <c r="H402" s="5"/>
      <c r="I402" s="2" t="b">
        <v>1</v>
      </c>
      <c r="J402" s="2" t="s">
        <v>1749</v>
      </c>
      <c r="K402" s="2" t="s">
        <v>2186</v>
      </c>
      <c r="L402" s="2"/>
      <c r="M402" s="2" t="s">
        <v>1006</v>
      </c>
      <c r="N402" s="2" t="s">
        <v>1005</v>
      </c>
      <c r="O402" s="2" t="s">
        <v>340</v>
      </c>
      <c r="T402">
        <f t="shared" si="42"/>
        <v>582776</v>
      </c>
      <c r="U402">
        <f>MATCH(C402, TPlaza[CLAVE], 0)</f>
        <v>34</v>
      </c>
      <c r="V402" t="str">
        <f t="shared" si="43"/>
        <v>COA</v>
      </c>
      <c r="W402" s="10">
        <f t="shared" si="44"/>
        <v>43170</v>
      </c>
      <c r="X402" s="10">
        <f t="shared" si="45"/>
        <v>43176</v>
      </c>
      <c r="Z402" t="b">
        <f t="shared" si="46"/>
        <v>1</v>
      </c>
      <c r="AA402" t="str">
        <f t="shared" si="47"/>
        <v/>
      </c>
      <c r="AB402" t="str">
        <f t="shared" si="48"/>
        <v>COM. A SAN MARTIN TEX.</v>
      </c>
    </row>
    <row r="403" spans="1:28" x14ac:dyDescent="0.25">
      <c r="A403">
        <v>402</v>
      </c>
      <c r="B403" s="2">
        <v>633190</v>
      </c>
      <c r="C403" s="4" t="s">
        <v>19</v>
      </c>
      <c r="D403" s="7">
        <f>MATCH(C403, TPlaza[CLAVE], 0)</f>
        <v>10</v>
      </c>
      <c r="E403" s="7">
        <v>402</v>
      </c>
      <c r="F403" s="5">
        <v>43171</v>
      </c>
      <c r="G403" s="5">
        <v>43176</v>
      </c>
      <c r="H403" s="5"/>
      <c r="I403" s="2" t="b">
        <v>1</v>
      </c>
      <c r="J403" s="2" t="s">
        <v>1749</v>
      </c>
      <c r="K403" s="2" t="s">
        <v>2186</v>
      </c>
      <c r="L403" s="2"/>
      <c r="M403" s="2" t="s">
        <v>1002</v>
      </c>
      <c r="N403" s="2" t="s">
        <v>1001</v>
      </c>
      <c r="O403" s="2" t="s">
        <v>305</v>
      </c>
      <c r="T403">
        <f t="shared" si="42"/>
        <v>633190</v>
      </c>
      <c r="U403">
        <f>MATCH(C403, TPlaza[CLAVE], 0)</f>
        <v>10</v>
      </c>
      <c r="V403" t="str">
        <f t="shared" si="43"/>
        <v>COA</v>
      </c>
      <c r="W403" s="10">
        <f t="shared" si="44"/>
        <v>43171</v>
      </c>
      <c r="X403" s="10">
        <f t="shared" si="45"/>
        <v>43176</v>
      </c>
      <c r="Z403" t="b">
        <f t="shared" si="46"/>
        <v>1</v>
      </c>
      <c r="AA403" t="str">
        <f t="shared" si="47"/>
        <v/>
      </c>
      <c r="AB403" t="str">
        <f t="shared" si="48"/>
        <v>COM. A SAN MARTIN TEX.</v>
      </c>
    </row>
    <row r="404" spans="1:28" x14ac:dyDescent="0.25">
      <c r="A404">
        <v>403</v>
      </c>
      <c r="B404" s="2">
        <v>574454</v>
      </c>
      <c r="C404" s="4" t="s">
        <v>57</v>
      </c>
      <c r="D404" s="7">
        <f>MATCH(C404, TPlaza[CLAVE], 0)</f>
        <v>29</v>
      </c>
      <c r="E404" s="7">
        <v>403</v>
      </c>
      <c r="F404" s="5">
        <v>43171</v>
      </c>
      <c r="G404" s="5">
        <v>43176</v>
      </c>
      <c r="H404" s="5"/>
      <c r="I404" s="2" t="b">
        <v>1</v>
      </c>
      <c r="J404" s="2" t="s">
        <v>1749</v>
      </c>
      <c r="K404" s="2" t="s">
        <v>2186</v>
      </c>
      <c r="L404" s="2"/>
      <c r="M404" s="2" t="s">
        <v>1015</v>
      </c>
      <c r="N404" s="2" t="s">
        <v>1014</v>
      </c>
      <c r="O404" s="2" t="s">
        <v>583</v>
      </c>
      <c r="T404">
        <f t="shared" si="42"/>
        <v>574454</v>
      </c>
      <c r="U404">
        <f>MATCH(C404, TPlaza[CLAVE], 0)</f>
        <v>29</v>
      </c>
      <c r="V404" t="str">
        <f t="shared" si="43"/>
        <v>COA</v>
      </c>
      <c r="W404" s="10">
        <f t="shared" si="44"/>
        <v>43171</v>
      </c>
      <c r="X404" s="10">
        <f t="shared" si="45"/>
        <v>43176</v>
      </c>
      <c r="Z404" t="b">
        <f t="shared" si="46"/>
        <v>1</v>
      </c>
      <c r="AA404" t="str">
        <f t="shared" si="47"/>
        <v/>
      </c>
      <c r="AB404" t="str">
        <f t="shared" si="48"/>
        <v>COM. A SAN MARTIN TEX.</v>
      </c>
    </row>
    <row r="405" spans="1:28" x14ac:dyDescent="0.25">
      <c r="A405">
        <v>404</v>
      </c>
      <c r="B405" s="2">
        <v>328901</v>
      </c>
      <c r="C405" s="4" t="s">
        <v>87</v>
      </c>
      <c r="D405" s="7">
        <f>MATCH(C405, TPlaza[CLAVE], 0)</f>
        <v>44</v>
      </c>
      <c r="E405" s="7">
        <v>404</v>
      </c>
      <c r="F405" s="5">
        <v>43170</v>
      </c>
      <c r="G405" s="5">
        <v>43170</v>
      </c>
      <c r="H405" s="5"/>
      <c r="I405" s="2" t="b">
        <v>1</v>
      </c>
      <c r="J405" s="2">
        <v>150</v>
      </c>
      <c r="K405" s="2" t="s">
        <v>1748</v>
      </c>
      <c r="L405" s="2"/>
      <c r="M405" s="2" t="s">
        <v>1026</v>
      </c>
      <c r="N405" s="2" t="s">
        <v>2191</v>
      </c>
      <c r="O405" s="2" t="s">
        <v>318</v>
      </c>
      <c r="T405">
        <f t="shared" si="42"/>
        <v>328901</v>
      </c>
      <c r="U405">
        <f>MATCH(C405, TPlaza[CLAVE], 0)</f>
        <v>44</v>
      </c>
      <c r="V405">
        <f t="shared" si="43"/>
        <v>150</v>
      </c>
      <c r="W405" s="10">
        <f t="shared" si="44"/>
        <v>43170</v>
      </c>
      <c r="X405" s="10">
        <f t="shared" si="45"/>
        <v>43170</v>
      </c>
      <c r="Z405" t="b">
        <f t="shared" si="46"/>
        <v>1</v>
      </c>
      <c r="AA405" t="str">
        <f t="shared" si="47"/>
        <v/>
      </c>
      <c r="AB405" t="str">
        <f t="shared" si="48"/>
        <v>PERMISO ECONOMICO</v>
      </c>
    </row>
    <row r="406" spans="1:28" x14ac:dyDescent="0.25">
      <c r="A406">
        <v>405</v>
      </c>
      <c r="B406" s="2">
        <v>210154</v>
      </c>
      <c r="C406" s="4" t="s">
        <v>7</v>
      </c>
      <c r="D406" s="7">
        <f>MATCH(C406, TPlaza[CLAVE], 0)</f>
        <v>4</v>
      </c>
      <c r="E406" s="7">
        <v>405</v>
      </c>
      <c r="F406" s="5">
        <v>43171</v>
      </c>
      <c r="G406" s="5">
        <v>43176</v>
      </c>
      <c r="H406" s="5"/>
      <c r="I406" s="2" t="b">
        <v>1</v>
      </c>
      <c r="J406" s="2" t="s">
        <v>1732</v>
      </c>
      <c r="K406" s="2" t="s">
        <v>1733</v>
      </c>
      <c r="L406" s="2"/>
      <c r="M406" s="2" t="s">
        <v>1018</v>
      </c>
      <c r="N406" s="2" t="s">
        <v>1017</v>
      </c>
      <c r="O406" s="2" t="s">
        <v>300</v>
      </c>
      <c r="T406">
        <f t="shared" si="42"/>
        <v>210154</v>
      </c>
      <c r="U406">
        <f>MATCH(C406, TPlaza[CLAVE], 0)</f>
        <v>4</v>
      </c>
      <c r="V406" t="str">
        <f t="shared" si="43"/>
        <v>CAC</v>
      </c>
      <c r="W406" s="10">
        <f t="shared" si="44"/>
        <v>43171</v>
      </c>
      <c r="X406" s="10">
        <f t="shared" si="45"/>
        <v>43176</v>
      </c>
      <c r="Z406" t="b">
        <f t="shared" si="46"/>
        <v>1</v>
      </c>
      <c r="AA406" t="str">
        <f t="shared" si="47"/>
        <v/>
      </c>
      <c r="AB406" t="str">
        <f t="shared" si="48"/>
        <v>CURSO DE CAPACITACION</v>
      </c>
    </row>
    <row r="407" spans="1:28" x14ac:dyDescent="0.25">
      <c r="A407">
        <v>406</v>
      </c>
      <c r="B407" s="2">
        <v>395224</v>
      </c>
      <c r="C407" s="4" t="s">
        <v>101</v>
      </c>
      <c r="D407" s="7">
        <f>MATCH(C407, TPlaza[CLAVE], 0)</f>
        <v>51</v>
      </c>
      <c r="E407" s="7">
        <v>406</v>
      </c>
      <c r="F407" s="5">
        <v>43171</v>
      </c>
      <c r="G407" s="5">
        <v>43175</v>
      </c>
      <c r="H407" s="5"/>
      <c r="I407" s="2" t="b">
        <v>1</v>
      </c>
      <c r="J407" s="2" t="s">
        <v>1732</v>
      </c>
      <c r="K407" s="2" t="s">
        <v>1733</v>
      </c>
      <c r="L407" s="2"/>
      <c r="M407" s="2" t="s">
        <v>1024</v>
      </c>
      <c r="N407" s="2" t="s">
        <v>1023</v>
      </c>
      <c r="O407" s="2" t="s">
        <v>321</v>
      </c>
      <c r="T407">
        <f t="shared" si="42"/>
        <v>395224</v>
      </c>
      <c r="U407">
        <f>MATCH(C407, TPlaza[CLAVE], 0)</f>
        <v>51</v>
      </c>
      <c r="V407" t="str">
        <f t="shared" si="43"/>
        <v>CAC</v>
      </c>
      <c r="W407" s="10">
        <f t="shared" si="44"/>
        <v>43171</v>
      </c>
      <c r="X407" s="10">
        <f t="shared" si="45"/>
        <v>43175</v>
      </c>
      <c r="Z407" t="b">
        <f t="shared" si="46"/>
        <v>1</v>
      </c>
      <c r="AA407" t="str">
        <f t="shared" si="47"/>
        <v/>
      </c>
      <c r="AB407" t="str">
        <f t="shared" si="48"/>
        <v>CURSO DE CAPACITACION</v>
      </c>
    </row>
    <row r="408" spans="1:28" x14ac:dyDescent="0.25">
      <c r="A408">
        <v>407</v>
      </c>
      <c r="B408" s="2">
        <v>203376</v>
      </c>
      <c r="C408" s="4" t="s">
        <v>13</v>
      </c>
      <c r="D408" s="7">
        <f>MATCH(C408, TPlaza[CLAVE], 0)</f>
        <v>7</v>
      </c>
      <c r="E408" s="7">
        <v>407</v>
      </c>
      <c r="F408" s="5">
        <v>43171</v>
      </c>
      <c r="G408" s="5">
        <v>43176</v>
      </c>
      <c r="H408" s="5"/>
      <c r="I408" s="2" t="b">
        <v>1</v>
      </c>
      <c r="J408" s="2" t="s">
        <v>1732</v>
      </c>
      <c r="K408" s="2" t="s">
        <v>1733</v>
      </c>
      <c r="L408" s="2"/>
      <c r="M408" s="2" t="s">
        <v>1021</v>
      </c>
      <c r="N408" s="2" t="s">
        <v>1020</v>
      </c>
      <c r="O408" s="2" t="s">
        <v>304</v>
      </c>
      <c r="T408">
        <f t="shared" si="42"/>
        <v>203376</v>
      </c>
      <c r="U408">
        <f>MATCH(C408, TPlaza[CLAVE], 0)</f>
        <v>7</v>
      </c>
      <c r="V408" t="str">
        <f t="shared" si="43"/>
        <v>CAC</v>
      </c>
      <c r="W408" s="10">
        <f t="shared" si="44"/>
        <v>43171</v>
      </c>
      <c r="X408" s="10">
        <f t="shared" si="45"/>
        <v>43176</v>
      </c>
      <c r="Z408" t="b">
        <f t="shared" si="46"/>
        <v>1</v>
      </c>
      <c r="AA408" t="str">
        <f t="shared" si="47"/>
        <v/>
      </c>
      <c r="AB408" t="str">
        <f t="shared" si="48"/>
        <v>CURSO DE CAPACITACION</v>
      </c>
    </row>
    <row r="409" spans="1:28" x14ac:dyDescent="0.25">
      <c r="A409">
        <v>408</v>
      </c>
      <c r="B409" s="2">
        <v>500095</v>
      </c>
      <c r="C409" s="4" t="s">
        <v>127</v>
      </c>
      <c r="D409" s="7">
        <f>MATCH(C409, TPlaza[CLAVE], 0)</f>
        <v>64</v>
      </c>
      <c r="E409" s="7">
        <v>408</v>
      </c>
      <c r="F409" s="5">
        <v>43171</v>
      </c>
      <c r="G409" s="5">
        <v>43171</v>
      </c>
      <c r="H409" s="5"/>
      <c r="I409" s="2" t="b">
        <v>0</v>
      </c>
      <c r="J409" s="2">
        <v>150</v>
      </c>
      <c r="K409" s="2" t="s">
        <v>1748</v>
      </c>
      <c r="L409" s="2"/>
      <c r="M409" s="2" t="s">
        <v>2192</v>
      </c>
      <c r="N409" s="2" t="s">
        <v>2193</v>
      </c>
      <c r="O409" s="2" t="s">
        <v>391</v>
      </c>
      <c r="T409">
        <f t="shared" si="42"/>
        <v>500095</v>
      </c>
      <c r="U409">
        <f>MATCH(C409, TPlaza[CLAVE], 0)</f>
        <v>64</v>
      </c>
      <c r="V409">
        <f t="shared" si="43"/>
        <v>150</v>
      </c>
      <c r="W409" s="10">
        <f t="shared" si="44"/>
        <v>43171</v>
      </c>
      <c r="X409" s="10">
        <f t="shared" si="45"/>
        <v>43171</v>
      </c>
      <c r="Z409" t="b">
        <f t="shared" si="46"/>
        <v>0</v>
      </c>
      <c r="AA409" t="str">
        <f t="shared" si="47"/>
        <v/>
      </c>
      <c r="AB409" t="str">
        <f t="shared" si="48"/>
        <v>PERMISO ECONOMICO</v>
      </c>
    </row>
    <row r="410" spans="1:28" x14ac:dyDescent="0.25">
      <c r="A410">
        <v>409</v>
      </c>
      <c r="B410" s="2">
        <v>327144</v>
      </c>
      <c r="C410" s="4" t="s">
        <v>15</v>
      </c>
      <c r="D410" s="7">
        <f>MATCH(C410, TPlaza[CLAVE], 0)</f>
        <v>8</v>
      </c>
      <c r="E410" s="7">
        <v>409</v>
      </c>
      <c r="F410" s="5">
        <v>43172</v>
      </c>
      <c r="G410" s="5">
        <v>43173</v>
      </c>
      <c r="H410" s="5"/>
      <c r="I410" s="2" t="b">
        <v>0</v>
      </c>
      <c r="J410" s="2" t="s">
        <v>1749</v>
      </c>
      <c r="K410" s="2" t="s">
        <v>2194</v>
      </c>
      <c r="L410" s="2"/>
      <c r="M410" s="2" t="s">
        <v>2195</v>
      </c>
      <c r="N410" s="2" t="s">
        <v>2196</v>
      </c>
      <c r="O410" s="2" t="s">
        <v>309</v>
      </c>
      <c r="T410">
        <f t="shared" si="42"/>
        <v>327144</v>
      </c>
      <c r="U410">
        <f>MATCH(C410, TPlaza[CLAVE], 0)</f>
        <v>8</v>
      </c>
      <c r="V410" t="str">
        <f t="shared" si="43"/>
        <v>COA</v>
      </c>
      <c r="W410" s="10">
        <f t="shared" si="44"/>
        <v>43172</v>
      </c>
      <c r="X410" s="10">
        <f t="shared" si="45"/>
        <v>43173</v>
      </c>
      <c r="Z410" t="b">
        <f t="shared" si="46"/>
        <v>0</v>
      </c>
      <c r="AA410" t="str">
        <f t="shared" si="47"/>
        <v/>
      </c>
      <c r="AB410" t="str">
        <f t="shared" si="48"/>
        <v>COM. A EBANO EN 15633</v>
      </c>
    </row>
    <row r="411" spans="1:28" x14ac:dyDescent="0.25">
      <c r="A411">
        <v>410</v>
      </c>
      <c r="B411" s="2">
        <v>466911</v>
      </c>
      <c r="C411" s="4" t="s">
        <v>71</v>
      </c>
      <c r="D411" s="7">
        <f>MATCH(C411, TPlaza[CLAVE], 0)</f>
        <v>36</v>
      </c>
      <c r="E411" s="7">
        <v>410</v>
      </c>
      <c r="F411" s="5">
        <v>43172</v>
      </c>
      <c r="G411" s="5">
        <v>43173</v>
      </c>
      <c r="H411" s="5"/>
      <c r="I411" s="2" t="b">
        <v>0</v>
      </c>
      <c r="J411" s="2" t="s">
        <v>1749</v>
      </c>
      <c r="K411" s="2" t="s">
        <v>2194</v>
      </c>
      <c r="L411" s="2"/>
      <c r="M411" s="2" t="s">
        <v>2197</v>
      </c>
      <c r="N411" s="2" t="s">
        <v>2198</v>
      </c>
      <c r="O411" s="2" t="s">
        <v>351</v>
      </c>
      <c r="T411">
        <f t="shared" si="42"/>
        <v>466911</v>
      </c>
      <c r="U411">
        <f>MATCH(C411, TPlaza[CLAVE], 0)</f>
        <v>36</v>
      </c>
      <c r="V411" t="str">
        <f t="shared" si="43"/>
        <v>COA</v>
      </c>
      <c r="W411" s="10">
        <f t="shared" si="44"/>
        <v>43172</v>
      </c>
      <c r="X411" s="10">
        <f t="shared" si="45"/>
        <v>43173</v>
      </c>
      <c r="Z411" t="b">
        <f t="shared" si="46"/>
        <v>0</v>
      </c>
      <c r="AA411" t="str">
        <f t="shared" si="47"/>
        <v/>
      </c>
      <c r="AB411" t="str">
        <f t="shared" si="48"/>
        <v>COM. A EBANO EN 15633</v>
      </c>
    </row>
    <row r="412" spans="1:28" x14ac:dyDescent="0.25">
      <c r="A412">
        <v>411</v>
      </c>
      <c r="B412" s="2">
        <v>500095</v>
      </c>
      <c r="C412" s="4" t="s">
        <v>127</v>
      </c>
      <c r="D412" s="7">
        <f>MATCH(C412, TPlaza[CLAVE], 0)</f>
        <v>64</v>
      </c>
      <c r="E412" s="7">
        <v>411</v>
      </c>
      <c r="F412" s="5">
        <v>43172</v>
      </c>
      <c r="G412" s="5">
        <v>43175</v>
      </c>
      <c r="H412" s="5"/>
      <c r="I412" s="2" t="b">
        <v>1</v>
      </c>
      <c r="J412" s="2" t="s">
        <v>1732</v>
      </c>
      <c r="K412" s="2" t="s">
        <v>1733</v>
      </c>
      <c r="L412" s="2"/>
      <c r="M412" s="2" t="s">
        <v>1029</v>
      </c>
      <c r="N412" s="2" t="s">
        <v>1028</v>
      </c>
      <c r="O412" s="2" t="s">
        <v>391</v>
      </c>
      <c r="T412">
        <f t="shared" si="42"/>
        <v>500095</v>
      </c>
      <c r="U412">
        <f>MATCH(C412, TPlaza[CLAVE], 0)</f>
        <v>64</v>
      </c>
      <c r="V412" t="str">
        <f t="shared" si="43"/>
        <v>CAC</v>
      </c>
      <c r="W412" s="10">
        <f t="shared" si="44"/>
        <v>43172</v>
      </c>
      <c r="X412" s="10">
        <f t="shared" si="45"/>
        <v>43175</v>
      </c>
      <c r="Z412" t="b">
        <f t="shared" si="46"/>
        <v>1</v>
      </c>
      <c r="AA412" t="str">
        <f t="shared" si="47"/>
        <v/>
      </c>
      <c r="AB412" t="str">
        <f t="shared" si="48"/>
        <v>CURSO DE CAPACITACION</v>
      </c>
    </row>
    <row r="413" spans="1:28" x14ac:dyDescent="0.25">
      <c r="A413">
        <v>412</v>
      </c>
      <c r="B413" s="2">
        <v>466603</v>
      </c>
      <c r="C413" s="4" t="s">
        <v>137</v>
      </c>
      <c r="D413" s="7">
        <f>MATCH(C413, TPlaza[CLAVE], 0)</f>
        <v>69</v>
      </c>
      <c r="E413" s="7">
        <v>412</v>
      </c>
      <c r="F413" s="5">
        <v>43172</v>
      </c>
      <c r="G413" s="5">
        <v>43174</v>
      </c>
      <c r="H413" s="5"/>
      <c r="I413" s="2" t="b">
        <v>0</v>
      </c>
      <c r="J413" s="2" t="s">
        <v>1749</v>
      </c>
      <c r="K413" s="2" t="s">
        <v>2114</v>
      </c>
      <c r="L413" s="2"/>
      <c r="M413" s="2" t="s">
        <v>2199</v>
      </c>
      <c r="N413" s="2" t="s">
        <v>2200</v>
      </c>
      <c r="O413" s="2" t="s">
        <v>376</v>
      </c>
      <c r="T413">
        <f t="shared" si="42"/>
        <v>466603</v>
      </c>
      <c r="U413">
        <f>MATCH(C413, TPlaza[CLAVE], 0)</f>
        <v>69</v>
      </c>
      <c r="V413" t="str">
        <f t="shared" si="43"/>
        <v>COA</v>
      </c>
      <c r="W413" s="10">
        <f t="shared" si="44"/>
        <v>43172</v>
      </c>
      <c r="X413" s="10">
        <f t="shared" si="45"/>
        <v>43174</v>
      </c>
      <c r="Z413" t="b">
        <f t="shared" si="46"/>
        <v>0</v>
      </c>
      <c r="AA413" t="str">
        <f t="shared" si="47"/>
        <v/>
      </c>
      <c r="AB413" t="str">
        <f t="shared" si="48"/>
        <v>COM. A POZA RICA X DOCS.</v>
      </c>
    </row>
    <row r="414" spans="1:28" x14ac:dyDescent="0.25">
      <c r="A414">
        <v>413</v>
      </c>
      <c r="B414" s="2">
        <v>258993</v>
      </c>
      <c r="C414" s="4" t="s">
        <v>85</v>
      </c>
      <c r="D414" s="7">
        <f>MATCH(C414, TPlaza[CLAVE], 0)</f>
        <v>43</v>
      </c>
      <c r="E414" s="7">
        <v>413</v>
      </c>
      <c r="F414" s="5">
        <v>43175</v>
      </c>
      <c r="G414" s="5">
        <v>43175</v>
      </c>
      <c r="H414" s="5"/>
      <c r="I414" s="2" t="b">
        <v>1</v>
      </c>
      <c r="J414" s="2">
        <v>150</v>
      </c>
      <c r="K414" s="2" t="s">
        <v>1748</v>
      </c>
      <c r="L414" s="2"/>
      <c r="M414" s="2" t="s">
        <v>1035</v>
      </c>
      <c r="N414" s="2" t="s">
        <v>1034</v>
      </c>
      <c r="O414" s="2" t="s">
        <v>322</v>
      </c>
      <c r="T414">
        <f t="shared" si="42"/>
        <v>258993</v>
      </c>
      <c r="U414">
        <f>MATCH(C414, TPlaza[CLAVE], 0)</f>
        <v>43</v>
      </c>
      <c r="V414">
        <f t="shared" si="43"/>
        <v>150</v>
      </c>
      <c r="W414" s="10">
        <f t="shared" si="44"/>
        <v>43175</v>
      </c>
      <c r="X414" s="10">
        <f t="shared" si="45"/>
        <v>43175</v>
      </c>
      <c r="Z414" t="b">
        <f t="shared" si="46"/>
        <v>1</v>
      </c>
      <c r="AA414" t="str">
        <f t="shared" si="47"/>
        <v/>
      </c>
      <c r="AB414" t="str">
        <f t="shared" si="48"/>
        <v>PERMISO ECONOMICO</v>
      </c>
    </row>
    <row r="415" spans="1:28" x14ac:dyDescent="0.25">
      <c r="A415">
        <v>414</v>
      </c>
      <c r="B415" s="2">
        <v>307452</v>
      </c>
      <c r="C415" s="4" t="s">
        <v>35</v>
      </c>
      <c r="D415" s="7">
        <f>MATCH(C415, TPlaza[CLAVE], 0)</f>
        <v>18</v>
      </c>
      <c r="E415" s="7">
        <v>414</v>
      </c>
      <c r="F415" s="5">
        <v>43178</v>
      </c>
      <c r="G415" s="5">
        <v>43184</v>
      </c>
      <c r="H415" s="5"/>
      <c r="I415" s="2" t="b">
        <v>0</v>
      </c>
      <c r="J415" s="2" t="s">
        <v>1749</v>
      </c>
      <c r="K415" s="2" t="s">
        <v>2201</v>
      </c>
      <c r="L415" s="2"/>
      <c r="M415" s="2" t="s">
        <v>2202</v>
      </c>
      <c r="N415" s="2" t="s">
        <v>2203</v>
      </c>
      <c r="O415" s="2" t="s">
        <v>313</v>
      </c>
      <c r="T415">
        <f t="shared" si="42"/>
        <v>307452</v>
      </c>
      <c r="U415">
        <f>MATCH(C415, TPlaza[CLAVE], 0)</f>
        <v>18</v>
      </c>
      <c r="V415" t="str">
        <f t="shared" si="43"/>
        <v>COA</v>
      </c>
      <c r="W415" s="10">
        <f t="shared" si="44"/>
        <v>43178</v>
      </c>
      <c r="X415" s="10">
        <f t="shared" si="45"/>
        <v>43184</v>
      </c>
      <c r="Z415" t="b">
        <f t="shared" si="46"/>
        <v>0</v>
      </c>
      <c r="AA415" t="str">
        <f t="shared" si="47"/>
        <v/>
      </c>
      <c r="AB415" t="str">
        <f t="shared" si="48"/>
        <v>COM. A SAN MARTIN</v>
      </c>
    </row>
    <row r="416" spans="1:28" x14ac:dyDescent="0.25">
      <c r="A416">
        <v>415</v>
      </c>
      <c r="B416" s="2">
        <v>582776</v>
      </c>
      <c r="C416" s="4" t="s">
        <v>67</v>
      </c>
      <c r="D416" s="7">
        <f>MATCH(C416, TPlaza[CLAVE], 0)</f>
        <v>34</v>
      </c>
      <c r="E416" s="7">
        <v>415</v>
      </c>
      <c r="F416" s="5">
        <v>43178</v>
      </c>
      <c r="G416" s="5">
        <v>43184</v>
      </c>
      <c r="H416" s="5"/>
      <c r="I416" s="2" t="b">
        <v>1</v>
      </c>
      <c r="J416" s="2" t="s">
        <v>1749</v>
      </c>
      <c r="K416" s="2" t="s">
        <v>2201</v>
      </c>
      <c r="L416" s="2"/>
      <c r="M416" s="2" t="s">
        <v>1037</v>
      </c>
      <c r="N416" s="2" t="s">
        <v>1036</v>
      </c>
      <c r="O416" s="2" t="s">
        <v>340</v>
      </c>
      <c r="T416">
        <f t="shared" si="42"/>
        <v>582776</v>
      </c>
      <c r="U416">
        <f>MATCH(C416, TPlaza[CLAVE], 0)</f>
        <v>34</v>
      </c>
      <c r="V416" t="str">
        <f t="shared" si="43"/>
        <v>COA</v>
      </c>
      <c r="W416" s="10">
        <f t="shared" si="44"/>
        <v>43178</v>
      </c>
      <c r="X416" s="10">
        <f t="shared" si="45"/>
        <v>43184</v>
      </c>
      <c r="Z416" t="b">
        <f t="shared" si="46"/>
        <v>1</v>
      </c>
      <c r="AA416" t="str">
        <f t="shared" si="47"/>
        <v/>
      </c>
      <c r="AB416" t="str">
        <f t="shared" si="48"/>
        <v>COM. A SAN MARTIN</v>
      </c>
    </row>
    <row r="417" spans="1:28" x14ac:dyDescent="0.25">
      <c r="A417">
        <v>416</v>
      </c>
      <c r="B417" s="2">
        <v>633190</v>
      </c>
      <c r="C417" s="4" t="s">
        <v>19</v>
      </c>
      <c r="D417" s="7">
        <f>MATCH(C417, TPlaza[CLAVE], 0)</f>
        <v>10</v>
      </c>
      <c r="E417" s="7">
        <v>416</v>
      </c>
      <c r="F417" s="5">
        <v>43180</v>
      </c>
      <c r="G417" s="5">
        <v>43183</v>
      </c>
      <c r="H417" s="5"/>
      <c r="I417" s="2" t="b">
        <v>1</v>
      </c>
      <c r="J417" s="2" t="s">
        <v>1749</v>
      </c>
      <c r="K417" s="2" t="s">
        <v>2201</v>
      </c>
      <c r="L417" s="2"/>
      <c r="M417" s="2" t="s">
        <v>1057</v>
      </c>
      <c r="N417" s="2" t="s">
        <v>1056</v>
      </c>
      <c r="O417" s="2" t="s">
        <v>305</v>
      </c>
      <c r="T417">
        <f t="shared" si="42"/>
        <v>633190</v>
      </c>
      <c r="U417">
        <f>MATCH(C417, TPlaza[CLAVE], 0)</f>
        <v>10</v>
      </c>
      <c r="V417" t="str">
        <f t="shared" si="43"/>
        <v>COA</v>
      </c>
      <c r="W417" s="10">
        <f t="shared" si="44"/>
        <v>43180</v>
      </c>
      <c r="X417" s="10">
        <f t="shared" si="45"/>
        <v>43183</v>
      </c>
      <c r="Z417" t="b">
        <f t="shared" si="46"/>
        <v>1</v>
      </c>
      <c r="AA417" t="str">
        <f t="shared" si="47"/>
        <v/>
      </c>
      <c r="AB417" t="str">
        <f t="shared" si="48"/>
        <v>COM. A SAN MARTIN</v>
      </c>
    </row>
    <row r="418" spans="1:28" x14ac:dyDescent="0.25">
      <c r="A418">
        <v>417</v>
      </c>
      <c r="B418" s="2">
        <v>574454</v>
      </c>
      <c r="C418" s="4" t="s">
        <v>57</v>
      </c>
      <c r="D418" s="7">
        <f>MATCH(C418, TPlaza[CLAVE], 0)</f>
        <v>29</v>
      </c>
      <c r="E418" s="7">
        <v>417</v>
      </c>
      <c r="F418" s="5">
        <v>43180</v>
      </c>
      <c r="G418" s="5">
        <v>43183</v>
      </c>
      <c r="H418" s="5"/>
      <c r="I418" s="2" t="b">
        <v>1</v>
      </c>
      <c r="J418" s="2" t="s">
        <v>1749</v>
      </c>
      <c r="K418" s="2" t="s">
        <v>2201</v>
      </c>
      <c r="L418" s="2"/>
      <c r="M418" s="2" t="s">
        <v>1049</v>
      </c>
      <c r="N418" s="2" t="s">
        <v>1048</v>
      </c>
      <c r="O418" s="2" t="s">
        <v>583</v>
      </c>
      <c r="T418">
        <f t="shared" si="42"/>
        <v>574454</v>
      </c>
      <c r="U418">
        <f>MATCH(C418, TPlaza[CLAVE], 0)</f>
        <v>29</v>
      </c>
      <c r="V418" t="str">
        <f t="shared" si="43"/>
        <v>COA</v>
      </c>
      <c r="W418" s="10">
        <f t="shared" si="44"/>
        <v>43180</v>
      </c>
      <c r="X418" s="10">
        <f t="shared" si="45"/>
        <v>43183</v>
      </c>
      <c r="Z418" t="b">
        <f t="shared" si="46"/>
        <v>1</v>
      </c>
      <c r="AA418" t="str">
        <f t="shared" si="47"/>
        <v/>
      </c>
      <c r="AB418" t="str">
        <f t="shared" si="48"/>
        <v>COM. A SAN MARTIN</v>
      </c>
    </row>
    <row r="419" spans="1:28" x14ac:dyDescent="0.25">
      <c r="A419">
        <v>418</v>
      </c>
      <c r="B419" s="2">
        <v>434039</v>
      </c>
      <c r="C419" s="4" t="s">
        <v>17</v>
      </c>
      <c r="D419" s="7">
        <f>MATCH(C419, TPlaza[CLAVE], 0)</f>
        <v>9</v>
      </c>
      <c r="E419" s="7">
        <v>418</v>
      </c>
      <c r="F419" s="5">
        <v>43180</v>
      </c>
      <c r="G419" s="5">
        <v>43183</v>
      </c>
      <c r="H419" s="5"/>
      <c r="I419" s="2" t="b">
        <v>0</v>
      </c>
      <c r="J419" s="2" t="s">
        <v>1749</v>
      </c>
      <c r="K419" s="2" t="s">
        <v>2201</v>
      </c>
      <c r="L419" s="2"/>
      <c r="M419" s="2" t="s">
        <v>2204</v>
      </c>
      <c r="N419" s="2" t="s">
        <v>2205</v>
      </c>
      <c r="O419" s="2" t="s">
        <v>307</v>
      </c>
      <c r="T419">
        <f t="shared" si="42"/>
        <v>434039</v>
      </c>
      <c r="U419">
        <f>MATCH(C419, TPlaza[CLAVE], 0)</f>
        <v>9</v>
      </c>
      <c r="V419" t="str">
        <f t="shared" si="43"/>
        <v>COA</v>
      </c>
      <c r="W419" s="10">
        <f t="shared" si="44"/>
        <v>43180</v>
      </c>
      <c r="X419" s="10">
        <f t="shared" si="45"/>
        <v>43183</v>
      </c>
      <c r="Z419" t="b">
        <f t="shared" si="46"/>
        <v>0</v>
      </c>
      <c r="AA419" t="str">
        <f t="shared" si="47"/>
        <v/>
      </c>
      <c r="AB419" t="str">
        <f t="shared" si="48"/>
        <v>COM. A SAN MARTIN</v>
      </c>
    </row>
    <row r="420" spans="1:28" x14ac:dyDescent="0.25">
      <c r="A420">
        <v>419</v>
      </c>
      <c r="B420" s="2">
        <v>466911</v>
      </c>
      <c r="C420" s="4" t="s">
        <v>71</v>
      </c>
      <c r="D420" s="7">
        <f>MATCH(C420, TPlaza[CLAVE], 0)</f>
        <v>36</v>
      </c>
      <c r="E420" s="7">
        <v>419</v>
      </c>
      <c r="F420" s="5">
        <v>43180</v>
      </c>
      <c r="G420" s="5">
        <v>43183</v>
      </c>
      <c r="H420" s="5"/>
      <c r="I420" s="2" t="b">
        <v>1</v>
      </c>
      <c r="J420" s="2" t="s">
        <v>1749</v>
      </c>
      <c r="K420" s="2" t="s">
        <v>2201</v>
      </c>
      <c r="L420" s="2"/>
      <c r="M420" s="2" t="s">
        <v>1054</v>
      </c>
      <c r="N420" s="2" t="s">
        <v>1053</v>
      </c>
      <c r="O420" s="2" t="s">
        <v>351</v>
      </c>
      <c r="T420">
        <f t="shared" si="42"/>
        <v>466911</v>
      </c>
      <c r="U420">
        <f>MATCH(C420, TPlaza[CLAVE], 0)</f>
        <v>36</v>
      </c>
      <c r="V420" t="str">
        <f t="shared" si="43"/>
        <v>COA</v>
      </c>
      <c r="W420" s="10">
        <f t="shared" si="44"/>
        <v>43180</v>
      </c>
      <c r="X420" s="10">
        <f t="shared" si="45"/>
        <v>43183</v>
      </c>
      <c r="Z420" t="b">
        <f t="shared" si="46"/>
        <v>1</v>
      </c>
      <c r="AA420" t="str">
        <f t="shared" si="47"/>
        <v/>
      </c>
      <c r="AB420" t="str">
        <f t="shared" si="48"/>
        <v>COM. A SAN MARTIN</v>
      </c>
    </row>
    <row r="421" spans="1:28" x14ac:dyDescent="0.25">
      <c r="A421">
        <v>420</v>
      </c>
      <c r="B421" s="2">
        <v>681065</v>
      </c>
      <c r="C421" s="4" t="s">
        <v>133</v>
      </c>
      <c r="D421" s="7">
        <f>MATCH(C421, TPlaza[CLAVE], 0)</f>
        <v>67</v>
      </c>
      <c r="E421" s="7">
        <v>420</v>
      </c>
      <c r="F421" s="5">
        <v>43179</v>
      </c>
      <c r="G421" s="5">
        <v>43192</v>
      </c>
      <c r="H421" s="5"/>
      <c r="I421" s="2" t="b">
        <v>1</v>
      </c>
      <c r="J421" s="2" t="s">
        <v>1932</v>
      </c>
      <c r="K421" s="2" t="s">
        <v>2206</v>
      </c>
      <c r="L421" s="2" t="s">
        <v>2207</v>
      </c>
      <c r="M421" s="2" t="s">
        <v>1039</v>
      </c>
      <c r="N421" s="2" t="s">
        <v>1038</v>
      </c>
      <c r="O421" s="2" t="s">
        <v>338</v>
      </c>
      <c r="T421">
        <f t="shared" si="42"/>
        <v>681065</v>
      </c>
      <c r="U421">
        <f>MATCH(C421, TPlaza[CLAVE], 0)</f>
        <v>67</v>
      </c>
      <c r="V421" t="str">
        <f t="shared" si="43"/>
        <v>VAJ</v>
      </c>
      <c r="W421" s="10">
        <f t="shared" si="44"/>
        <v>43179</v>
      </c>
      <c r="X421" s="10">
        <f t="shared" si="45"/>
        <v>43192</v>
      </c>
      <c r="Z421" t="b">
        <f t="shared" si="46"/>
        <v>1</v>
      </c>
      <c r="AA421" t="str">
        <f t="shared" si="47"/>
        <v>12-12 730583332001</v>
      </c>
      <c r="AB421" t="str">
        <f t="shared" si="48"/>
        <v>VACACIONES PRE JUBILATORIAS</v>
      </c>
    </row>
    <row r="422" spans="1:28" x14ac:dyDescent="0.25">
      <c r="A422">
        <v>421</v>
      </c>
      <c r="B422" s="2">
        <v>681065</v>
      </c>
      <c r="C422" s="4" t="s">
        <v>133</v>
      </c>
      <c r="D422" s="7">
        <f>MATCH(C422, TPlaza[CLAVE], 0)</f>
        <v>67</v>
      </c>
      <c r="E422" s="7">
        <v>421</v>
      </c>
      <c r="F422" s="5">
        <v>43193</v>
      </c>
      <c r="G422" s="5">
        <v>43213</v>
      </c>
      <c r="H422" s="5"/>
      <c r="I422" s="2" t="b">
        <v>1</v>
      </c>
      <c r="J422" s="2" t="s">
        <v>1932</v>
      </c>
      <c r="K422" s="2" t="s">
        <v>2206</v>
      </c>
      <c r="L422" s="2"/>
      <c r="M422" s="2" t="s">
        <v>1117</v>
      </c>
      <c r="N422" s="2" t="s">
        <v>1116</v>
      </c>
      <c r="O422" s="2" t="s">
        <v>338</v>
      </c>
      <c r="T422">
        <f t="shared" si="42"/>
        <v>681065</v>
      </c>
      <c r="U422">
        <f>MATCH(C422, TPlaza[CLAVE], 0)</f>
        <v>67</v>
      </c>
      <c r="V422" t="str">
        <f t="shared" si="43"/>
        <v>VAJ</v>
      </c>
      <c r="W422" s="10">
        <f t="shared" si="44"/>
        <v>43193</v>
      </c>
      <c r="X422" s="10">
        <f t="shared" si="45"/>
        <v>43213</v>
      </c>
      <c r="Z422" t="b">
        <f t="shared" si="46"/>
        <v>1</v>
      </c>
      <c r="AA422" t="str">
        <f t="shared" si="47"/>
        <v/>
      </c>
      <c r="AB422" t="str">
        <f t="shared" si="48"/>
        <v>VACACIONES PRE JUBILATORIAS</v>
      </c>
    </row>
    <row r="423" spans="1:28" x14ac:dyDescent="0.25">
      <c r="A423">
        <v>422</v>
      </c>
      <c r="B423" s="2">
        <v>242758</v>
      </c>
      <c r="C423" s="4" t="s">
        <v>89</v>
      </c>
      <c r="D423" s="7">
        <f>MATCH(C423, TPlaza[CLAVE], 0)</f>
        <v>45</v>
      </c>
      <c r="E423" s="7">
        <v>422</v>
      </c>
      <c r="F423" s="5">
        <v>43184</v>
      </c>
      <c r="G423" s="5">
        <v>43220</v>
      </c>
      <c r="H423" s="5"/>
      <c r="I423" s="2" t="b">
        <v>1</v>
      </c>
      <c r="J423" s="2" t="s">
        <v>1736</v>
      </c>
      <c r="K423" s="2" t="s">
        <v>2208</v>
      </c>
      <c r="L423" s="2" t="s">
        <v>2209</v>
      </c>
      <c r="M423" s="2" t="s">
        <v>1067</v>
      </c>
      <c r="N423" s="2" t="s">
        <v>1066</v>
      </c>
      <c r="O423" s="2" t="s">
        <v>315</v>
      </c>
      <c r="T423">
        <f t="shared" si="42"/>
        <v>242758</v>
      </c>
      <c r="U423">
        <f>MATCH(C423, TPlaza[CLAVE], 0)</f>
        <v>45</v>
      </c>
      <c r="V423" t="str">
        <f t="shared" si="43"/>
        <v>VAO</v>
      </c>
      <c r="W423" s="10">
        <f t="shared" si="44"/>
        <v>43184</v>
      </c>
      <c r="X423" s="10">
        <f t="shared" si="45"/>
        <v>43220</v>
      </c>
      <c r="Z423" t="b">
        <f t="shared" si="46"/>
        <v>1</v>
      </c>
      <c r="AA423" t="str">
        <f t="shared" si="47"/>
        <v>12-1 725216092001</v>
      </c>
      <c r="AB423" t="str">
        <f t="shared" si="48"/>
        <v>VACACIONES CL. 142 CICLO 19.03.2017/2018</v>
      </c>
    </row>
    <row r="424" spans="1:28" x14ac:dyDescent="0.25">
      <c r="A424">
        <v>423</v>
      </c>
      <c r="B424" s="2">
        <v>403938</v>
      </c>
      <c r="C424" s="4" t="s">
        <v>147</v>
      </c>
      <c r="D424" s="7">
        <f>MATCH(C424, TPlaza[CLAVE], 0)</f>
        <v>74</v>
      </c>
      <c r="E424" s="7">
        <v>423</v>
      </c>
      <c r="F424" s="5">
        <v>43171</v>
      </c>
      <c r="G424" s="5">
        <v>43209</v>
      </c>
      <c r="H424" s="5"/>
      <c r="I424" s="2" t="b">
        <v>1</v>
      </c>
      <c r="J424" s="2" t="s">
        <v>1736</v>
      </c>
      <c r="K424" s="2" t="s">
        <v>2208</v>
      </c>
      <c r="L424" s="2"/>
      <c r="M424" s="2" t="s">
        <v>1042</v>
      </c>
      <c r="N424" s="2" t="s">
        <v>1041</v>
      </c>
      <c r="O424" s="2" t="s">
        <v>349</v>
      </c>
      <c r="T424">
        <f t="shared" si="42"/>
        <v>403938</v>
      </c>
      <c r="U424">
        <f>MATCH(C424, TPlaza[CLAVE], 0)</f>
        <v>74</v>
      </c>
      <c r="V424" t="str">
        <f t="shared" si="43"/>
        <v>VAO</v>
      </c>
      <c r="W424" s="10">
        <f t="shared" si="44"/>
        <v>43171</v>
      </c>
      <c r="X424" s="10">
        <f t="shared" si="45"/>
        <v>43209</v>
      </c>
      <c r="Z424" t="b">
        <f t="shared" si="46"/>
        <v>1</v>
      </c>
      <c r="AA424" t="str">
        <f t="shared" si="47"/>
        <v/>
      </c>
      <c r="AB424" t="str">
        <f t="shared" si="48"/>
        <v>VACACIONES CL. 142 CICLO 19.03.2017/2018</v>
      </c>
    </row>
    <row r="425" spans="1:28" x14ac:dyDescent="0.25">
      <c r="A425">
        <v>424</v>
      </c>
      <c r="B425" s="2">
        <v>502171</v>
      </c>
      <c r="C425" s="4" t="s">
        <v>61</v>
      </c>
      <c r="D425" s="7">
        <f>MATCH(C425, TPlaza[CLAVE], 0)</f>
        <v>31</v>
      </c>
      <c r="E425" s="7">
        <v>424</v>
      </c>
      <c r="F425" s="5">
        <v>43180</v>
      </c>
      <c r="G425" s="5">
        <v>43180</v>
      </c>
      <c r="H425" s="5"/>
      <c r="I425" s="2" t="b">
        <v>1</v>
      </c>
      <c r="J425" s="2">
        <v>150</v>
      </c>
      <c r="K425" s="2" t="s">
        <v>1748</v>
      </c>
      <c r="L425" s="2"/>
      <c r="M425" s="2" t="s">
        <v>1051</v>
      </c>
      <c r="N425" s="2" t="s">
        <v>1050</v>
      </c>
      <c r="O425" s="2" t="s">
        <v>339</v>
      </c>
      <c r="T425">
        <f t="shared" si="42"/>
        <v>502171</v>
      </c>
      <c r="U425">
        <f>MATCH(C425, TPlaza[CLAVE], 0)</f>
        <v>31</v>
      </c>
      <c r="V425">
        <f t="shared" si="43"/>
        <v>150</v>
      </c>
      <c r="W425" s="10">
        <f t="shared" si="44"/>
        <v>43180</v>
      </c>
      <c r="X425" s="10">
        <f t="shared" si="45"/>
        <v>43180</v>
      </c>
      <c r="Z425" t="b">
        <f t="shared" si="46"/>
        <v>1</v>
      </c>
      <c r="AA425" t="str">
        <f t="shared" si="47"/>
        <v/>
      </c>
      <c r="AB425" t="str">
        <f t="shared" si="48"/>
        <v>PERMISO ECONOMICO</v>
      </c>
    </row>
    <row r="426" spans="1:28" x14ac:dyDescent="0.25">
      <c r="A426">
        <v>425</v>
      </c>
      <c r="B426" s="2">
        <v>567997</v>
      </c>
      <c r="C426" s="4" t="s">
        <v>55</v>
      </c>
      <c r="D426" s="7">
        <f>MATCH(C426, TPlaza[CLAVE], 0)</f>
        <v>28</v>
      </c>
      <c r="E426" s="7">
        <v>425</v>
      </c>
      <c r="F426" s="5">
        <v>43180</v>
      </c>
      <c r="G426" s="5">
        <v>43181</v>
      </c>
      <c r="H426" s="5"/>
      <c r="I426" s="2" t="b">
        <v>1</v>
      </c>
      <c r="J426" s="2">
        <v>150</v>
      </c>
      <c r="K426" s="2" t="s">
        <v>1748</v>
      </c>
      <c r="L426" s="2"/>
      <c r="M426" s="2" t="s">
        <v>1046</v>
      </c>
      <c r="N426" s="2" t="s">
        <v>1045</v>
      </c>
      <c r="O426" s="2" t="s">
        <v>342</v>
      </c>
      <c r="T426">
        <f t="shared" si="42"/>
        <v>567997</v>
      </c>
      <c r="U426">
        <f>MATCH(C426, TPlaza[CLAVE], 0)</f>
        <v>28</v>
      </c>
      <c r="V426">
        <f t="shared" si="43"/>
        <v>150</v>
      </c>
      <c r="W426" s="10">
        <f t="shared" si="44"/>
        <v>43180</v>
      </c>
      <c r="X426" s="10">
        <f t="shared" si="45"/>
        <v>43181</v>
      </c>
      <c r="Z426" t="b">
        <f t="shared" si="46"/>
        <v>1</v>
      </c>
      <c r="AA426" t="str">
        <f t="shared" si="47"/>
        <v/>
      </c>
      <c r="AB426" t="str">
        <f t="shared" si="48"/>
        <v>PERMISO ECONOMICO</v>
      </c>
    </row>
    <row r="427" spans="1:28" x14ac:dyDescent="0.25">
      <c r="A427">
        <v>426</v>
      </c>
      <c r="B427" s="2">
        <v>814776</v>
      </c>
      <c r="C427" s="4" t="s">
        <v>59</v>
      </c>
      <c r="D427" s="7">
        <f>MATCH(C427, TPlaza[CLAVE], 0)</f>
        <v>30</v>
      </c>
      <c r="E427" s="7">
        <v>426</v>
      </c>
      <c r="F427" s="5">
        <v>43181</v>
      </c>
      <c r="G427" s="5">
        <v>43181</v>
      </c>
      <c r="H427" s="5"/>
      <c r="I427" s="2" t="b">
        <v>1</v>
      </c>
      <c r="J427" s="2">
        <v>150</v>
      </c>
      <c r="K427" s="2" t="s">
        <v>1748</v>
      </c>
      <c r="L427" s="2"/>
      <c r="M427" s="2" t="s">
        <v>1061</v>
      </c>
      <c r="N427" s="2" t="s">
        <v>1060</v>
      </c>
      <c r="O427" s="2" t="s">
        <v>382</v>
      </c>
      <c r="T427">
        <f t="shared" si="42"/>
        <v>814776</v>
      </c>
      <c r="U427">
        <f>MATCH(C427, TPlaza[CLAVE], 0)</f>
        <v>30</v>
      </c>
      <c r="V427">
        <f t="shared" si="43"/>
        <v>150</v>
      </c>
      <c r="W427" s="10">
        <f t="shared" si="44"/>
        <v>43181</v>
      </c>
      <c r="X427" s="10">
        <f t="shared" si="45"/>
        <v>43181</v>
      </c>
      <c r="Z427" t="b">
        <f t="shared" si="46"/>
        <v>1</v>
      </c>
      <c r="AA427" t="str">
        <f t="shared" si="47"/>
        <v/>
      </c>
      <c r="AB427" t="str">
        <f t="shared" si="48"/>
        <v>PERMISO ECONOMICO</v>
      </c>
    </row>
    <row r="428" spans="1:28" x14ac:dyDescent="0.25">
      <c r="A428">
        <v>427</v>
      </c>
      <c r="B428" s="2">
        <v>210154</v>
      </c>
      <c r="C428" s="4" t="s">
        <v>7</v>
      </c>
      <c r="D428" s="7">
        <f>MATCH(C428, TPlaza[CLAVE], 0)</f>
        <v>4</v>
      </c>
      <c r="E428" s="7">
        <v>427</v>
      </c>
      <c r="F428" s="5">
        <v>43181</v>
      </c>
      <c r="G428" s="5">
        <v>43181</v>
      </c>
      <c r="H428" s="5"/>
      <c r="I428" s="2" t="b">
        <v>1</v>
      </c>
      <c r="J428" s="2">
        <v>147</v>
      </c>
      <c r="K428" s="2" t="s">
        <v>1805</v>
      </c>
      <c r="L428" s="2"/>
      <c r="M428" s="2" t="s">
        <v>1064</v>
      </c>
      <c r="N428" s="2" t="s">
        <v>1063</v>
      </c>
      <c r="O428" s="2" t="s">
        <v>300</v>
      </c>
      <c r="T428">
        <f t="shared" si="42"/>
        <v>210154</v>
      </c>
      <c r="U428">
        <f>MATCH(C428, TPlaza[CLAVE], 0)</f>
        <v>4</v>
      </c>
      <c r="V428">
        <f t="shared" si="43"/>
        <v>147</v>
      </c>
      <c r="W428" s="10">
        <f t="shared" si="44"/>
        <v>43181</v>
      </c>
      <c r="X428" s="10">
        <f t="shared" si="45"/>
        <v>43181</v>
      </c>
      <c r="Z428" t="b">
        <f t="shared" si="46"/>
        <v>1</v>
      </c>
      <c r="AA428" t="str">
        <f t="shared" si="47"/>
        <v/>
      </c>
      <c r="AB428" t="str">
        <f t="shared" si="48"/>
        <v>PERMISO RENUNCIABLE</v>
      </c>
    </row>
    <row r="429" spans="1:28" x14ac:dyDescent="0.25">
      <c r="A429">
        <v>428</v>
      </c>
      <c r="B429" s="2">
        <v>200953</v>
      </c>
      <c r="C429" s="4" t="s">
        <v>1</v>
      </c>
      <c r="D429" s="7">
        <f>MATCH(C429, TPlaza[CLAVE], 0)</f>
        <v>1</v>
      </c>
      <c r="E429" s="7">
        <v>428</v>
      </c>
      <c r="F429" s="5">
        <v>43185</v>
      </c>
      <c r="G429" s="5">
        <v>43223</v>
      </c>
      <c r="H429" s="5"/>
      <c r="I429" s="2" t="b">
        <v>1</v>
      </c>
      <c r="J429" s="2" t="s">
        <v>1736</v>
      </c>
      <c r="K429" s="2" t="s">
        <v>1795</v>
      </c>
      <c r="L429" s="2"/>
      <c r="M429" s="2" t="s">
        <v>1070</v>
      </c>
      <c r="N429" s="2" t="s">
        <v>1069</v>
      </c>
      <c r="O429" s="2" t="s">
        <v>302</v>
      </c>
      <c r="T429">
        <f t="shared" si="42"/>
        <v>200953</v>
      </c>
      <c r="U429">
        <f>MATCH(C429, TPlaza[CLAVE], 0)</f>
        <v>1</v>
      </c>
      <c r="V429" t="str">
        <f t="shared" si="43"/>
        <v>VAO</v>
      </c>
      <c r="W429" s="10">
        <f t="shared" si="44"/>
        <v>43185</v>
      </c>
      <c r="X429" s="10">
        <f t="shared" si="45"/>
        <v>43223</v>
      </c>
      <c r="Z429" t="b">
        <f t="shared" si="46"/>
        <v>1</v>
      </c>
      <c r="AA429" t="str">
        <f t="shared" si="47"/>
        <v/>
      </c>
      <c r="AB429" t="str">
        <f t="shared" si="48"/>
        <v xml:space="preserve">VACACIONES </v>
      </c>
    </row>
    <row r="430" spans="1:28" x14ac:dyDescent="0.25">
      <c r="A430">
        <v>429</v>
      </c>
      <c r="B430" s="2">
        <v>369907</v>
      </c>
      <c r="C430" s="4" t="s">
        <v>121</v>
      </c>
      <c r="D430" s="7">
        <f>MATCH(C430, TPlaza[CLAVE], 0)</f>
        <v>61</v>
      </c>
      <c r="E430" s="7">
        <v>429</v>
      </c>
      <c r="F430" s="5">
        <v>43184</v>
      </c>
      <c r="G430" s="5">
        <v>43184</v>
      </c>
      <c r="H430" s="5"/>
      <c r="I430" s="2" t="b">
        <v>1</v>
      </c>
      <c r="J430" s="2">
        <v>150</v>
      </c>
      <c r="K430" s="2" t="s">
        <v>1748</v>
      </c>
      <c r="L430" s="2"/>
      <c r="M430" s="2" t="s">
        <v>1075</v>
      </c>
      <c r="N430" s="2" t="s">
        <v>1074</v>
      </c>
      <c r="O430" s="2" t="s">
        <v>327</v>
      </c>
      <c r="T430">
        <f t="shared" si="42"/>
        <v>369907</v>
      </c>
      <c r="U430">
        <f>MATCH(C430, TPlaza[CLAVE], 0)</f>
        <v>61</v>
      </c>
      <c r="V430">
        <f t="shared" si="43"/>
        <v>150</v>
      </c>
      <c r="W430" s="10">
        <f t="shared" si="44"/>
        <v>43184</v>
      </c>
      <c r="X430" s="10">
        <f t="shared" si="45"/>
        <v>43184</v>
      </c>
      <c r="Z430" t="b">
        <f t="shared" si="46"/>
        <v>1</v>
      </c>
      <c r="AA430" t="str">
        <f t="shared" si="47"/>
        <v/>
      </c>
      <c r="AB430" t="str">
        <f t="shared" si="48"/>
        <v>PERMISO ECONOMICO</v>
      </c>
    </row>
    <row r="431" spans="1:28" x14ac:dyDescent="0.25">
      <c r="A431">
        <v>430</v>
      </c>
      <c r="B431" s="2">
        <v>328901</v>
      </c>
      <c r="C431" s="4" t="s">
        <v>87</v>
      </c>
      <c r="D431" s="7">
        <f>MATCH(C431, TPlaza[CLAVE], 0)</f>
        <v>44</v>
      </c>
      <c r="E431" s="7">
        <v>430</v>
      </c>
      <c r="F431" s="5">
        <v>43184</v>
      </c>
      <c r="G431" s="5">
        <v>43184</v>
      </c>
      <c r="H431" s="5"/>
      <c r="I431" s="2" t="b">
        <v>1</v>
      </c>
      <c r="J431" s="2">
        <v>150</v>
      </c>
      <c r="K431" s="2" t="s">
        <v>1748</v>
      </c>
      <c r="L431" s="2"/>
      <c r="M431" s="2" t="s">
        <v>1078</v>
      </c>
      <c r="N431" s="2" t="s">
        <v>1077</v>
      </c>
      <c r="O431" s="2" t="s">
        <v>318</v>
      </c>
      <c r="T431">
        <f t="shared" si="42"/>
        <v>328901</v>
      </c>
      <c r="U431">
        <f>MATCH(C431, TPlaza[CLAVE], 0)</f>
        <v>44</v>
      </c>
      <c r="V431">
        <f t="shared" si="43"/>
        <v>150</v>
      </c>
      <c r="W431" s="10">
        <f t="shared" si="44"/>
        <v>43184</v>
      </c>
      <c r="X431" s="10">
        <f t="shared" si="45"/>
        <v>43184</v>
      </c>
      <c r="Z431" t="b">
        <f t="shared" si="46"/>
        <v>1</v>
      </c>
      <c r="AA431" t="str">
        <f t="shared" si="47"/>
        <v/>
      </c>
      <c r="AB431" t="str">
        <f t="shared" si="48"/>
        <v>PERMISO ECONOMICO</v>
      </c>
    </row>
    <row r="432" spans="1:28" x14ac:dyDescent="0.25">
      <c r="A432">
        <v>431</v>
      </c>
      <c r="B432" s="2">
        <v>582776</v>
      </c>
      <c r="C432" s="4" t="s">
        <v>67</v>
      </c>
      <c r="D432" s="7">
        <f>MATCH(C432, TPlaza[CLAVE], 0)</f>
        <v>34</v>
      </c>
      <c r="E432" s="7">
        <v>431</v>
      </c>
      <c r="F432" s="5">
        <v>43185</v>
      </c>
      <c r="G432" s="5">
        <v>43188</v>
      </c>
      <c r="H432" s="5"/>
      <c r="I432" s="2" t="b">
        <v>1</v>
      </c>
      <c r="J432" s="2" t="s">
        <v>1749</v>
      </c>
      <c r="K432" s="2" t="s">
        <v>2210</v>
      </c>
      <c r="L432" s="2"/>
      <c r="M432" s="2" t="s">
        <v>1081</v>
      </c>
      <c r="N432" s="2" t="s">
        <v>1080</v>
      </c>
      <c r="O432" s="2" t="s">
        <v>340</v>
      </c>
      <c r="T432">
        <f t="shared" si="42"/>
        <v>582776</v>
      </c>
      <c r="U432">
        <f>MATCH(C432, TPlaza[CLAVE], 0)</f>
        <v>34</v>
      </c>
      <c r="V432" t="str">
        <f t="shared" si="43"/>
        <v>COA</v>
      </c>
      <c r="W432" s="10">
        <f t="shared" si="44"/>
        <v>43185</v>
      </c>
      <c r="X432" s="10">
        <f t="shared" si="45"/>
        <v>43188</v>
      </c>
      <c r="Z432" t="b">
        <f t="shared" si="46"/>
        <v>1</v>
      </c>
      <c r="AA432" t="str">
        <f t="shared" si="47"/>
        <v/>
      </c>
      <c r="AB432" t="str">
        <f t="shared" si="48"/>
        <v>COM. A SAN MARTIN TEXMELUCAN</v>
      </c>
    </row>
    <row r="433" spans="1:28" x14ac:dyDescent="0.25">
      <c r="A433">
        <v>432</v>
      </c>
      <c r="B433" s="2">
        <v>307452</v>
      </c>
      <c r="C433" s="4" t="s">
        <v>35</v>
      </c>
      <c r="D433" s="7">
        <f>MATCH(C433, TPlaza[CLAVE], 0)</f>
        <v>18</v>
      </c>
      <c r="E433" s="7">
        <v>432</v>
      </c>
      <c r="F433" s="5">
        <v>43185</v>
      </c>
      <c r="G433" s="5">
        <v>43188</v>
      </c>
      <c r="H433" s="5"/>
      <c r="I433" s="2" t="b">
        <v>0</v>
      </c>
      <c r="J433" s="2" t="s">
        <v>1749</v>
      </c>
      <c r="K433" s="2" t="s">
        <v>2210</v>
      </c>
      <c r="L433" s="2"/>
      <c r="M433" s="2" t="s">
        <v>2211</v>
      </c>
      <c r="N433" s="2" t="s">
        <v>2212</v>
      </c>
      <c r="O433" s="2" t="s">
        <v>313</v>
      </c>
      <c r="T433">
        <f t="shared" si="42"/>
        <v>307452</v>
      </c>
      <c r="U433">
        <f>MATCH(C433, TPlaza[CLAVE], 0)</f>
        <v>18</v>
      </c>
      <c r="V433" t="str">
        <f t="shared" si="43"/>
        <v>COA</v>
      </c>
      <c r="W433" s="10">
        <f t="shared" si="44"/>
        <v>43185</v>
      </c>
      <c r="X433" s="10">
        <f t="shared" si="45"/>
        <v>43188</v>
      </c>
      <c r="Z433" t="b">
        <f t="shared" si="46"/>
        <v>0</v>
      </c>
      <c r="AA433" t="str">
        <f t="shared" si="47"/>
        <v/>
      </c>
      <c r="AB433" t="str">
        <f t="shared" si="48"/>
        <v>COM. A SAN MARTIN TEXMELUCAN</v>
      </c>
    </row>
    <row r="434" spans="1:28" x14ac:dyDescent="0.25">
      <c r="A434">
        <v>433</v>
      </c>
      <c r="B434" s="2">
        <v>633190</v>
      </c>
      <c r="C434" s="4" t="s">
        <v>19</v>
      </c>
      <c r="D434" s="7">
        <f>MATCH(C434, TPlaza[CLAVE], 0)</f>
        <v>10</v>
      </c>
      <c r="E434" s="7">
        <v>433</v>
      </c>
      <c r="F434" s="5">
        <v>43185</v>
      </c>
      <c r="G434" s="5">
        <v>43188</v>
      </c>
      <c r="H434" s="5"/>
      <c r="I434" s="2" t="b">
        <v>0</v>
      </c>
      <c r="J434" s="2" t="s">
        <v>1749</v>
      </c>
      <c r="K434" s="2" t="s">
        <v>2210</v>
      </c>
      <c r="L434" s="2"/>
      <c r="M434" s="2" t="s">
        <v>2213</v>
      </c>
      <c r="N434" s="2" t="s">
        <v>2214</v>
      </c>
      <c r="O434" s="2" t="s">
        <v>305</v>
      </c>
      <c r="T434">
        <f t="shared" si="42"/>
        <v>633190</v>
      </c>
      <c r="U434">
        <f>MATCH(C434, TPlaza[CLAVE], 0)</f>
        <v>10</v>
      </c>
      <c r="V434" t="str">
        <f t="shared" si="43"/>
        <v>COA</v>
      </c>
      <c r="W434" s="10">
        <f t="shared" si="44"/>
        <v>43185</v>
      </c>
      <c r="X434" s="10">
        <f t="shared" si="45"/>
        <v>43188</v>
      </c>
      <c r="Z434" t="b">
        <f t="shared" si="46"/>
        <v>0</v>
      </c>
      <c r="AA434" t="str">
        <f t="shared" si="47"/>
        <v/>
      </c>
      <c r="AB434" t="str">
        <f t="shared" si="48"/>
        <v>COM. A SAN MARTIN TEXMELUCAN</v>
      </c>
    </row>
    <row r="435" spans="1:28" x14ac:dyDescent="0.25">
      <c r="A435">
        <v>434</v>
      </c>
      <c r="B435" s="2">
        <v>466911</v>
      </c>
      <c r="C435" s="4" t="s">
        <v>71</v>
      </c>
      <c r="D435" s="7">
        <f>MATCH(C435, TPlaza[CLAVE], 0)</f>
        <v>36</v>
      </c>
      <c r="E435" s="7">
        <v>434</v>
      </c>
      <c r="F435" s="5">
        <v>43185</v>
      </c>
      <c r="G435" s="5">
        <v>43188</v>
      </c>
      <c r="H435" s="5"/>
      <c r="I435" s="2" t="b">
        <v>1</v>
      </c>
      <c r="J435" s="2" t="s">
        <v>1749</v>
      </c>
      <c r="K435" s="2" t="s">
        <v>2210</v>
      </c>
      <c r="L435" s="2"/>
      <c r="M435" s="2" t="s">
        <v>1083</v>
      </c>
      <c r="N435" s="2" t="s">
        <v>1082</v>
      </c>
      <c r="O435" s="2" t="s">
        <v>351</v>
      </c>
      <c r="T435">
        <f t="shared" si="42"/>
        <v>466911</v>
      </c>
      <c r="U435">
        <f>MATCH(C435, TPlaza[CLAVE], 0)</f>
        <v>36</v>
      </c>
      <c r="V435" t="str">
        <f t="shared" si="43"/>
        <v>COA</v>
      </c>
      <c r="W435" s="10">
        <f t="shared" si="44"/>
        <v>43185</v>
      </c>
      <c r="X435" s="10">
        <f t="shared" si="45"/>
        <v>43188</v>
      </c>
      <c r="Z435" t="b">
        <f t="shared" si="46"/>
        <v>1</v>
      </c>
      <c r="AA435" t="str">
        <f t="shared" si="47"/>
        <v/>
      </c>
      <c r="AB435" t="str">
        <f t="shared" si="48"/>
        <v>COM. A SAN MARTIN TEXMELUCAN</v>
      </c>
    </row>
    <row r="436" spans="1:28" x14ac:dyDescent="0.25">
      <c r="A436">
        <v>435</v>
      </c>
      <c r="B436" s="2">
        <v>434039</v>
      </c>
      <c r="C436" s="4" t="s">
        <v>17</v>
      </c>
      <c r="D436" s="7">
        <f>MATCH(C436, TPlaza[CLAVE], 0)</f>
        <v>9</v>
      </c>
      <c r="E436" s="7">
        <v>435</v>
      </c>
      <c r="F436" s="5">
        <v>43185</v>
      </c>
      <c r="G436" s="5">
        <v>43188</v>
      </c>
      <c r="H436" s="5"/>
      <c r="I436" s="2" t="b">
        <v>0</v>
      </c>
      <c r="J436" s="2" t="s">
        <v>1749</v>
      </c>
      <c r="K436" s="2" t="s">
        <v>2210</v>
      </c>
      <c r="L436" s="2"/>
      <c r="M436" s="2" t="s">
        <v>2215</v>
      </c>
      <c r="N436" s="2" t="s">
        <v>2216</v>
      </c>
      <c r="O436" s="2" t="s">
        <v>307</v>
      </c>
      <c r="T436">
        <f t="shared" si="42"/>
        <v>434039</v>
      </c>
      <c r="U436">
        <f>MATCH(C436, TPlaza[CLAVE], 0)</f>
        <v>9</v>
      </c>
      <c r="V436" t="str">
        <f t="shared" si="43"/>
        <v>COA</v>
      </c>
      <c r="W436" s="10">
        <f t="shared" si="44"/>
        <v>43185</v>
      </c>
      <c r="X436" s="10">
        <f t="shared" si="45"/>
        <v>43188</v>
      </c>
      <c r="Z436" t="b">
        <f t="shared" si="46"/>
        <v>0</v>
      </c>
      <c r="AA436" t="str">
        <f t="shared" si="47"/>
        <v/>
      </c>
      <c r="AB436" t="str">
        <f t="shared" si="48"/>
        <v>COM. A SAN MARTIN TEXMELUCAN</v>
      </c>
    </row>
    <row r="437" spans="1:28" x14ac:dyDescent="0.25">
      <c r="A437">
        <v>436</v>
      </c>
      <c r="B437" s="2">
        <v>574454</v>
      </c>
      <c r="C437" s="4" t="s">
        <v>57</v>
      </c>
      <c r="D437" s="7">
        <f>MATCH(C437, TPlaza[CLAVE], 0)</f>
        <v>29</v>
      </c>
      <c r="E437" s="7">
        <v>436</v>
      </c>
      <c r="F437" s="5">
        <v>43185</v>
      </c>
      <c r="G437" s="5">
        <v>43188</v>
      </c>
      <c r="H437" s="5"/>
      <c r="I437" s="2" t="b">
        <v>1</v>
      </c>
      <c r="J437" s="2" t="s">
        <v>1749</v>
      </c>
      <c r="K437" s="2" t="s">
        <v>2210</v>
      </c>
      <c r="L437" s="2"/>
      <c r="M437" s="2" t="s">
        <v>1087</v>
      </c>
      <c r="N437" s="2" t="s">
        <v>1086</v>
      </c>
      <c r="O437" s="2" t="s">
        <v>583</v>
      </c>
      <c r="T437">
        <f t="shared" si="42"/>
        <v>574454</v>
      </c>
      <c r="U437">
        <f>MATCH(C437, TPlaza[CLAVE], 0)</f>
        <v>29</v>
      </c>
      <c r="V437" t="str">
        <f t="shared" si="43"/>
        <v>COA</v>
      </c>
      <c r="W437" s="10">
        <f t="shared" si="44"/>
        <v>43185</v>
      </c>
      <c r="X437" s="10">
        <f t="shared" si="45"/>
        <v>43188</v>
      </c>
      <c r="Z437" t="b">
        <f t="shared" si="46"/>
        <v>1</v>
      </c>
      <c r="AA437" t="str">
        <f t="shared" si="47"/>
        <v/>
      </c>
      <c r="AB437" t="str">
        <f t="shared" si="48"/>
        <v>COM. A SAN MARTIN TEXMELUCAN</v>
      </c>
    </row>
    <row r="438" spans="1:28" x14ac:dyDescent="0.25">
      <c r="A438">
        <v>437</v>
      </c>
      <c r="B438" s="2">
        <v>502171</v>
      </c>
      <c r="C438" s="4" t="s">
        <v>61</v>
      </c>
      <c r="D438" s="7">
        <f>MATCH(C438, TPlaza[CLAVE], 0)</f>
        <v>31</v>
      </c>
      <c r="E438" s="7">
        <v>437</v>
      </c>
      <c r="F438" s="5">
        <v>43186</v>
      </c>
      <c r="G438" s="5">
        <v>43186</v>
      </c>
      <c r="H438" s="5"/>
      <c r="I438" s="2" t="b">
        <v>1</v>
      </c>
      <c r="J438" s="2">
        <v>150</v>
      </c>
      <c r="K438" s="2" t="s">
        <v>1748</v>
      </c>
      <c r="L438" s="2"/>
      <c r="M438" s="2" t="s">
        <v>1085</v>
      </c>
      <c r="N438" s="2" t="s">
        <v>1084</v>
      </c>
      <c r="O438" s="2" t="s">
        <v>339</v>
      </c>
      <c r="T438">
        <f t="shared" si="42"/>
        <v>502171</v>
      </c>
      <c r="U438">
        <f>MATCH(C438, TPlaza[CLAVE], 0)</f>
        <v>31</v>
      </c>
      <c r="V438">
        <f t="shared" si="43"/>
        <v>150</v>
      </c>
      <c r="W438" s="10">
        <f t="shared" si="44"/>
        <v>43186</v>
      </c>
      <c r="X438" s="10">
        <f t="shared" si="45"/>
        <v>43186</v>
      </c>
      <c r="Z438" t="b">
        <f t="shared" si="46"/>
        <v>1</v>
      </c>
      <c r="AA438" t="str">
        <f t="shared" si="47"/>
        <v/>
      </c>
      <c r="AB438" t="str">
        <f t="shared" si="48"/>
        <v>PERMISO ECONOMICO</v>
      </c>
    </row>
    <row r="439" spans="1:28" x14ac:dyDescent="0.25">
      <c r="A439">
        <v>438</v>
      </c>
      <c r="B439" s="2">
        <v>315758</v>
      </c>
      <c r="C439" s="4" t="s">
        <v>123</v>
      </c>
      <c r="D439" s="7">
        <f>MATCH(C439, TPlaza[CLAVE], 0)</f>
        <v>62</v>
      </c>
      <c r="E439" s="7">
        <v>438</v>
      </c>
      <c r="F439" s="5">
        <v>43185</v>
      </c>
      <c r="G439" s="5">
        <v>43222</v>
      </c>
      <c r="H439" s="5"/>
      <c r="I439" s="2" t="b">
        <v>1</v>
      </c>
      <c r="J439" s="2" t="s">
        <v>1736</v>
      </c>
      <c r="K439" s="2" t="s">
        <v>1739</v>
      </c>
      <c r="L439" s="2"/>
      <c r="M439" s="2" t="s">
        <v>1090</v>
      </c>
      <c r="N439" s="2" t="s">
        <v>1089</v>
      </c>
      <c r="O439" s="2" t="s">
        <v>325</v>
      </c>
      <c r="T439">
        <f t="shared" si="42"/>
        <v>315758</v>
      </c>
      <c r="U439">
        <f>MATCH(C439, TPlaza[CLAVE], 0)</f>
        <v>62</v>
      </c>
      <c r="V439" t="str">
        <f t="shared" si="43"/>
        <v>VAO</v>
      </c>
      <c r="W439" s="10">
        <f t="shared" si="44"/>
        <v>43185</v>
      </c>
      <c r="X439" s="10">
        <f t="shared" si="45"/>
        <v>43222</v>
      </c>
      <c r="Z439" t="b">
        <f t="shared" si="46"/>
        <v>1</v>
      </c>
      <c r="AA439" t="str">
        <f t="shared" si="47"/>
        <v/>
      </c>
      <c r="AB439" t="str">
        <f t="shared" si="48"/>
        <v>VACACIONES</v>
      </c>
    </row>
    <row r="440" spans="1:28" x14ac:dyDescent="0.25">
      <c r="A440">
        <v>439</v>
      </c>
      <c r="B440" s="2">
        <v>426226</v>
      </c>
      <c r="C440" s="4" t="s">
        <v>47</v>
      </c>
      <c r="D440" s="7">
        <f>MATCH(C440, TPlaza[CLAVE], 0)</f>
        <v>24</v>
      </c>
      <c r="E440" s="7">
        <v>439</v>
      </c>
      <c r="F440" s="5">
        <v>43187</v>
      </c>
      <c r="G440" s="5">
        <v>43187</v>
      </c>
      <c r="H440" s="5"/>
      <c r="I440" s="2" t="b">
        <v>1</v>
      </c>
      <c r="J440" s="2">
        <v>150</v>
      </c>
      <c r="K440" s="2" t="s">
        <v>1748</v>
      </c>
      <c r="L440" s="2"/>
      <c r="M440" s="2" t="s">
        <v>1094</v>
      </c>
      <c r="N440" s="2" t="s">
        <v>1093</v>
      </c>
      <c r="O440" s="2" t="s">
        <v>336</v>
      </c>
      <c r="T440">
        <f t="shared" si="42"/>
        <v>426226</v>
      </c>
      <c r="U440">
        <f>MATCH(C440, TPlaza[CLAVE], 0)</f>
        <v>24</v>
      </c>
      <c r="V440">
        <f t="shared" si="43"/>
        <v>150</v>
      </c>
      <c r="W440" s="10">
        <f t="shared" si="44"/>
        <v>43187</v>
      </c>
      <c r="X440" s="10">
        <f t="shared" si="45"/>
        <v>43187</v>
      </c>
      <c r="Z440" t="b">
        <f t="shared" si="46"/>
        <v>1</v>
      </c>
      <c r="AA440" t="str">
        <f t="shared" si="47"/>
        <v/>
      </c>
      <c r="AB440" t="str">
        <f t="shared" si="48"/>
        <v>PERMISO ECONOMICO</v>
      </c>
    </row>
    <row r="441" spans="1:28" x14ac:dyDescent="0.25">
      <c r="A441">
        <v>440</v>
      </c>
      <c r="B441" s="2">
        <v>500095</v>
      </c>
      <c r="C441" s="4" t="s">
        <v>127</v>
      </c>
      <c r="D441" s="7">
        <f>MATCH(C441, TPlaza[CLAVE], 0)</f>
        <v>64</v>
      </c>
      <c r="E441" s="7">
        <v>440</v>
      </c>
      <c r="F441" s="5">
        <v>43186</v>
      </c>
      <c r="G441" s="5">
        <v>43188</v>
      </c>
      <c r="H441" s="5"/>
      <c r="I441" s="2" t="b">
        <v>0</v>
      </c>
      <c r="J441" s="2" t="s">
        <v>1749</v>
      </c>
      <c r="K441" s="2" t="s">
        <v>2217</v>
      </c>
      <c r="L441" s="2"/>
      <c r="M441" s="2" t="s">
        <v>2218</v>
      </c>
      <c r="N441" s="2" t="s">
        <v>2219</v>
      </c>
      <c r="O441" s="2" t="s">
        <v>391</v>
      </c>
      <c r="T441">
        <f t="shared" si="42"/>
        <v>500095</v>
      </c>
      <c r="U441">
        <f>MATCH(C441, TPlaza[CLAVE], 0)</f>
        <v>64</v>
      </c>
      <c r="V441" t="str">
        <f t="shared" si="43"/>
        <v>COA</v>
      </c>
      <c r="W441" s="10">
        <f t="shared" si="44"/>
        <v>43186</v>
      </c>
      <c r="X441" s="10">
        <f t="shared" si="45"/>
        <v>43188</v>
      </c>
      <c r="Z441" t="b">
        <f t="shared" si="46"/>
        <v>0</v>
      </c>
      <c r="AA441" t="str">
        <f t="shared" si="47"/>
        <v/>
      </c>
      <c r="AB441" t="str">
        <f t="shared" si="48"/>
        <v>COM. A POZA RICA X DOCUMENTACION</v>
      </c>
    </row>
    <row r="442" spans="1:28" x14ac:dyDescent="0.25">
      <c r="A442">
        <v>441</v>
      </c>
      <c r="B442" s="2">
        <v>313919</v>
      </c>
      <c r="C442" s="4" t="s">
        <v>41</v>
      </c>
      <c r="D442" s="7">
        <f>MATCH(C442, TPlaza[CLAVE], 0)</f>
        <v>21</v>
      </c>
      <c r="E442" s="7">
        <v>441</v>
      </c>
      <c r="F442" s="5">
        <v>43191</v>
      </c>
      <c r="G442" s="5">
        <v>43191</v>
      </c>
      <c r="H442" s="5"/>
      <c r="I442" s="2" t="b">
        <v>1</v>
      </c>
      <c r="J442" s="2">
        <v>104</v>
      </c>
      <c r="K442" s="2" t="s">
        <v>1813</v>
      </c>
      <c r="L442" s="2"/>
      <c r="M442" s="2" t="s">
        <v>2220</v>
      </c>
      <c r="N442" s="2" t="s">
        <v>2221</v>
      </c>
      <c r="O442" s="2" t="s">
        <v>317</v>
      </c>
      <c r="T442">
        <f t="shared" si="42"/>
        <v>313919</v>
      </c>
      <c r="U442">
        <f>MATCH(C442, TPlaza[CLAVE], 0)</f>
        <v>21</v>
      </c>
      <c r="V442">
        <f t="shared" si="43"/>
        <v>104</v>
      </c>
      <c r="W442" s="10">
        <f t="shared" si="44"/>
        <v>43191</v>
      </c>
      <c r="X442" s="10">
        <f t="shared" si="45"/>
        <v>43191</v>
      </c>
      <c r="Z442" t="b">
        <f t="shared" si="46"/>
        <v>1</v>
      </c>
      <c r="AA442" t="str">
        <f t="shared" si="47"/>
        <v/>
      </c>
      <c r="AB442" t="str">
        <f t="shared" si="48"/>
        <v>INCAPACIDAD MEDICA</v>
      </c>
    </row>
    <row r="443" spans="1:28" x14ac:dyDescent="0.25">
      <c r="A443">
        <v>442</v>
      </c>
      <c r="B443" s="2">
        <v>386444</v>
      </c>
      <c r="C443" s="4" t="s">
        <v>103</v>
      </c>
      <c r="D443" s="7">
        <f>MATCH(C443, TPlaza[CLAVE], 0)</f>
        <v>52</v>
      </c>
      <c r="E443" s="7">
        <v>442</v>
      </c>
      <c r="F443" s="5">
        <v>43186</v>
      </c>
      <c r="G443" s="5">
        <v>43221</v>
      </c>
      <c r="H443" s="5"/>
      <c r="I443" s="2" t="b">
        <v>1</v>
      </c>
      <c r="J443" s="2" t="s">
        <v>1736</v>
      </c>
      <c r="K443" s="2" t="s">
        <v>1739</v>
      </c>
      <c r="L443" s="2"/>
      <c r="M443" s="2" t="s">
        <v>1096</v>
      </c>
      <c r="N443" s="2" t="s">
        <v>1095</v>
      </c>
      <c r="O443" s="2" t="s">
        <v>319</v>
      </c>
      <c r="T443">
        <f t="shared" si="42"/>
        <v>386444</v>
      </c>
      <c r="U443">
        <f>MATCH(C443, TPlaza[CLAVE], 0)</f>
        <v>52</v>
      </c>
      <c r="V443" t="str">
        <f t="shared" si="43"/>
        <v>VAO</v>
      </c>
      <c r="W443" s="10">
        <f t="shared" si="44"/>
        <v>43186</v>
      </c>
      <c r="X443" s="10">
        <f t="shared" si="45"/>
        <v>43221</v>
      </c>
      <c r="Z443" t="b">
        <f t="shared" si="46"/>
        <v>1</v>
      </c>
      <c r="AA443" t="str">
        <f t="shared" si="47"/>
        <v/>
      </c>
      <c r="AB443" t="str">
        <f t="shared" si="48"/>
        <v>VACACIONES</v>
      </c>
    </row>
    <row r="444" spans="1:28" x14ac:dyDescent="0.25">
      <c r="A444">
        <v>443</v>
      </c>
      <c r="B444" s="2">
        <v>566173</v>
      </c>
      <c r="C444" s="4" t="s">
        <v>55</v>
      </c>
      <c r="D444" s="7">
        <f>MATCH(C444, TPlaza[CLAVE], 0)</f>
        <v>28</v>
      </c>
      <c r="E444" s="7">
        <v>443</v>
      </c>
      <c r="F444" s="5">
        <v>43189</v>
      </c>
      <c r="G444" s="5">
        <v>43206</v>
      </c>
      <c r="H444" s="5"/>
      <c r="I444" s="2" t="b">
        <v>1</v>
      </c>
      <c r="J444" s="2" t="s">
        <v>1736</v>
      </c>
      <c r="K444" s="2" t="s">
        <v>1739</v>
      </c>
      <c r="L444" s="2"/>
      <c r="M444" s="2" t="s">
        <v>1134</v>
      </c>
      <c r="N444" s="2" t="s">
        <v>1133</v>
      </c>
      <c r="O444" s="2" t="s">
        <v>421</v>
      </c>
      <c r="T444">
        <f t="shared" si="42"/>
        <v>566173</v>
      </c>
      <c r="U444">
        <f>MATCH(C444, TPlaza[CLAVE], 0)</f>
        <v>28</v>
      </c>
      <c r="V444" t="str">
        <f t="shared" si="43"/>
        <v>VAO</v>
      </c>
      <c r="W444" s="10">
        <f t="shared" si="44"/>
        <v>43189</v>
      </c>
      <c r="X444" s="10">
        <f t="shared" si="45"/>
        <v>43206</v>
      </c>
      <c r="Z444" t="b">
        <f t="shared" si="46"/>
        <v>1</v>
      </c>
      <c r="AA444" t="str">
        <f t="shared" si="47"/>
        <v/>
      </c>
      <c r="AB444" t="str">
        <f t="shared" si="48"/>
        <v>VACACIONES</v>
      </c>
    </row>
    <row r="445" spans="1:28" x14ac:dyDescent="0.25">
      <c r="A445">
        <v>444</v>
      </c>
      <c r="B445" s="2">
        <v>549473</v>
      </c>
      <c r="C445" s="4" t="s">
        <v>79</v>
      </c>
      <c r="D445" s="7">
        <f>MATCH(C445, TPlaza[CLAVE], 0)</f>
        <v>40</v>
      </c>
      <c r="E445" s="7">
        <v>444</v>
      </c>
      <c r="F445" s="5">
        <v>43191</v>
      </c>
      <c r="G445" s="5">
        <v>43191</v>
      </c>
      <c r="H445" s="5"/>
      <c r="I445" s="2" t="b">
        <v>1</v>
      </c>
      <c r="J445" s="2">
        <v>150</v>
      </c>
      <c r="K445" s="2" t="s">
        <v>1748</v>
      </c>
      <c r="L445" s="2"/>
      <c r="M445" s="2" t="s">
        <v>1100</v>
      </c>
      <c r="N445" s="2" t="s">
        <v>1099</v>
      </c>
      <c r="O445" s="2" t="s">
        <v>328</v>
      </c>
      <c r="T445">
        <f t="shared" si="42"/>
        <v>549473</v>
      </c>
      <c r="U445">
        <f>MATCH(C445, TPlaza[CLAVE], 0)</f>
        <v>40</v>
      </c>
      <c r="V445">
        <f t="shared" si="43"/>
        <v>150</v>
      </c>
      <c r="W445" s="10">
        <f t="shared" si="44"/>
        <v>43191</v>
      </c>
      <c r="X445" s="10">
        <f t="shared" si="45"/>
        <v>43191</v>
      </c>
      <c r="Z445" t="b">
        <f t="shared" si="46"/>
        <v>1</v>
      </c>
      <c r="AA445" t="str">
        <f t="shared" si="47"/>
        <v/>
      </c>
      <c r="AB445" t="str">
        <f t="shared" si="48"/>
        <v>PERMISO ECONOMICO</v>
      </c>
    </row>
    <row r="446" spans="1:28" x14ac:dyDescent="0.25">
      <c r="A446">
        <v>445</v>
      </c>
      <c r="B446" s="2">
        <v>539767</v>
      </c>
      <c r="C446" s="4" t="s">
        <v>89</v>
      </c>
      <c r="D446" s="7">
        <f>MATCH(C446, TPlaza[CLAVE], 0)</f>
        <v>45</v>
      </c>
      <c r="E446" s="7">
        <v>445</v>
      </c>
      <c r="F446" s="5">
        <v>43191</v>
      </c>
      <c r="G446" s="5">
        <v>43191</v>
      </c>
      <c r="H446" s="5"/>
      <c r="I446" s="2" t="b">
        <v>1</v>
      </c>
      <c r="J446" s="2">
        <v>150</v>
      </c>
      <c r="K446" s="2" t="s">
        <v>1748</v>
      </c>
      <c r="L446" s="2"/>
      <c r="M446" s="2" t="s">
        <v>1102</v>
      </c>
      <c r="N446" s="2" t="s">
        <v>1101</v>
      </c>
      <c r="O446" s="2" t="s">
        <v>341</v>
      </c>
      <c r="T446">
        <f t="shared" si="42"/>
        <v>539767</v>
      </c>
      <c r="U446">
        <f>MATCH(C446, TPlaza[CLAVE], 0)</f>
        <v>45</v>
      </c>
      <c r="V446">
        <f t="shared" si="43"/>
        <v>150</v>
      </c>
      <c r="W446" s="10">
        <f t="shared" si="44"/>
        <v>43191</v>
      </c>
      <c r="X446" s="10">
        <f t="shared" si="45"/>
        <v>43191</v>
      </c>
      <c r="Z446" t="b">
        <f t="shared" si="46"/>
        <v>1</v>
      </c>
      <c r="AA446" t="str">
        <f t="shared" si="47"/>
        <v/>
      </c>
      <c r="AB446" t="str">
        <f t="shared" si="48"/>
        <v>PERMISO ECONOMICO</v>
      </c>
    </row>
    <row r="447" spans="1:28" x14ac:dyDescent="0.25">
      <c r="A447">
        <v>446</v>
      </c>
      <c r="B447" s="2">
        <v>307452</v>
      </c>
      <c r="C447" s="4" t="s">
        <v>35</v>
      </c>
      <c r="D447" s="7">
        <f>MATCH(C447, TPlaza[CLAVE], 0)</f>
        <v>18</v>
      </c>
      <c r="E447" s="7">
        <v>446</v>
      </c>
      <c r="F447" s="5">
        <v>43192</v>
      </c>
      <c r="G447" s="5">
        <v>43198</v>
      </c>
      <c r="H447" s="5"/>
      <c r="I447" s="2" t="b">
        <v>0</v>
      </c>
      <c r="J447" s="2" t="s">
        <v>1749</v>
      </c>
      <c r="K447" s="2" t="s">
        <v>2210</v>
      </c>
      <c r="L447" s="2"/>
      <c r="M447" s="2" t="s">
        <v>2222</v>
      </c>
      <c r="N447" s="2" t="s">
        <v>2223</v>
      </c>
      <c r="O447" s="2" t="s">
        <v>313</v>
      </c>
      <c r="T447">
        <f t="shared" si="42"/>
        <v>307452</v>
      </c>
      <c r="U447">
        <f>MATCH(C447, TPlaza[CLAVE], 0)</f>
        <v>18</v>
      </c>
      <c r="V447" t="str">
        <f t="shared" si="43"/>
        <v>COA</v>
      </c>
      <c r="W447" s="10">
        <f t="shared" si="44"/>
        <v>43192</v>
      </c>
      <c r="X447" s="10">
        <f t="shared" si="45"/>
        <v>43198</v>
      </c>
      <c r="Z447" t="b">
        <f t="shared" si="46"/>
        <v>0</v>
      </c>
      <c r="AA447" t="str">
        <f t="shared" si="47"/>
        <v/>
      </c>
      <c r="AB447" t="str">
        <f t="shared" si="48"/>
        <v>COM. A SAN MARTIN TEXMELUCAN</v>
      </c>
    </row>
    <row r="448" spans="1:28" x14ac:dyDescent="0.25">
      <c r="A448">
        <v>447</v>
      </c>
      <c r="B448" s="2">
        <v>502171</v>
      </c>
      <c r="C448" s="4" t="s">
        <v>61</v>
      </c>
      <c r="D448" s="7">
        <f>MATCH(C448, TPlaza[CLAVE], 0)</f>
        <v>31</v>
      </c>
      <c r="E448" s="7">
        <v>447</v>
      </c>
      <c r="F448" s="5">
        <v>43192</v>
      </c>
      <c r="G448" s="5">
        <v>43198</v>
      </c>
      <c r="H448" s="5"/>
      <c r="I448" s="2" t="b">
        <v>1</v>
      </c>
      <c r="J448" s="2" t="s">
        <v>1749</v>
      </c>
      <c r="K448" s="2" t="s">
        <v>2210</v>
      </c>
      <c r="L448" s="2"/>
      <c r="M448" s="2" t="s">
        <v>1104</v>
      </c>
      <c r="N448" s="2" t="s">
        <v>1103</v>
      </c>
      <c r="O448" s="2" t="s">
        <v>339</v>
      </c>
      <c r="T448">
        <f t="shared" si="42"/>
        <v>502171</v>
      </c>
      <c r="U448">
        <f>MATCH(C448, TPlaza[CLAVE], 0)</f>
        <v>31</v>
      </c>
      <c r="V448" t="str">
        <f t="shared" si="43"/>
        <v>COA</v>
      </c>
      <c r="W448" s="10">
        <f t="shared" si="44"/>
        <v>43192</v>
      </c>
      <c r="X448" s="10">
        <f t="shared" si="45"/>
        <v>43198</v>
      </c>
      <c r="Z448" t="b">
        <f t="shared" si="46"/>
        <v>1</v>
      </c>
      <c r="AA448" t="str">
        <f t="shared" si="47"/>
        <v/>
      </c>
      <c r="AB448" t="str">
        <f t="shared" si="48"/>
        <v>COM. A SAN MARTIN TEXMELUCAN</v>
      </c>
    </row>
    <row r="449" spans="1:28" x14ac:dyDescent="0.25">
      <c r="A449">
        <v>448</v>
      </c>
      <c r="B449" s="2">
        <v>633190</v>
      </c>
      <c r="C449" s="4" t="s">
        <v>19</v>
      </c>
      <c r="D449" s="7">
        <f>MATCH(C449, TPlaza[CLAVE], 0)</f>
        <v>10</v>
      </c>
      <c r="E449" s="7">
        <v>448</v>
      </c>
      <c r="F449" s="5">
        <v>43193</v>
      </c>
      <c r="G449" s="5">
        <v>43193</v>
      </c>
      <c r="H449" s="5"/>
      <c r="I449" s="2" t="b">
        <v>1</v>
      </c>
      <c r="J449" s="2">
        <v>104</v>
      </c>
      <c r="K449" s="2" t="s">
        <v>2224</v>
      </c>
      <c r="L449" s="2"/>
      <c r="M449" s="2" t="s">
        <v>1106</v>
      </c>
      <c r="N449" s="2" t="s">
        <v>1105</v>
      </c>
      <c r="O449" s="2" t="s">
        <v>305</v>
      </c>
      <c r="T449">
        <f t="shared" si="42"/>
        <v>633190</v>
      </c>
      <c r="U449">
        <f>MATCH(C449, TPlaza[CLAVE], 0)</f>
        <v>10</v>
      </c>
      <c r="V449">
        <f t="shared" si="43"/>
        <v>104</v>
      </c>
      <c r="W449" s="10">
        <f t="shared" si="44"/>
        <v>43193</v>
      </c>
      <c r="X449" s="10">
        <f t="shared" si="45"/>
        <v>43193</v>
      </c>
      <c r="Z449" t="b">
        <f t="shared" si="46"/>
        <v>1</v>
      </c>
      <c r="AA449" t="str">
        <f t="shared" si="47"/>
        <v/>
      </c>
      <c r="AB449" t="str">
        <f t="shared" si="48"/>
        <v>CLAUSULA 103 - EXAMENES MEDICOS</v>
      </c>
    </row>
    <row r="450" spans="1:28" x14ac:dyDescent="0.25">
      <c r="A450">
        <v>449</v>
      </c>
      <c r="B450" s="2">
        <v>434039</v>
      </c>
      <c r="C450" s="4" t="s">
        <v>17</v>
      </c>
      <c r="D450" s="7">
        <f>MATCH(C450, TPlaza[CLAVE], 0)</f>
        <v>9</v>
      </c>
      <c r="E450" s="7">
        <v>449</v>
      </c>
      <c r="F450" s="5">
        <v>43193</v>
      </c>
      <c r="G450" s="5">
        <v>43193</v>
      </c>
      <c r="H450" s="5"/>
      <c r="I450" s="2" t="b">
        <v>1</v>
      </c>
      <c r="J450" s="2">
        <v>104</v>
      </c>
      <c r="K450" s="2" t="s">
        <v>2224</v>
      </c>
      <c r="L450" s="2"/>
      <c r="M450" s="2" t="s">
        <v>1109</v>
      </c>
      <c r="N450" s="2" t="s">
        <v>1108</v>
      </c>
      <c r="O450" s="2" t="s">
        <v>307</v>
      </c>
      <c r="T450">
        <f t="shared" si="42"/>
        <v>434039</v>
      </c>
      <c r="U450">
        <f>MATCH(C450, TPlaza[CLAVE], 0)</f>
        <v>9</v>
      </c>
      <c r="V450">
        <f t="shared" si="43"/>
        <v>104</v>
      </c>
      <c r="W450" s="10">
        <f t="shared" si="44"/>
        <v>43193</v>
      </c>
      <c r="X450" s="10">
        <f t="shared" si="45"/>
        <v>43193</v>
      </c>
      <c r="Z450" t="b">
        <f t="shared" si="46"/>
        <v>1</v>
      </c>
      <c r="AA450" t="str">
        <f t="shared" si="47"/>
        <v/>
      </c>
      <c r="AB450" t="str">
        <f t="shared" si="48"/>
        <v>CLAUSULA 103 - EXAMENES MEDICOS</v>
      </c>
    </row>
    <row r="451" spans="1:28" x14ac:dyDescent="0.25">
      <c r="A451">
        <v>450</v>
      </c>
      <c r="B451" s="2">
        <v>490746</v>
      </c>
      <c r="C451" s="4" t="s">
        <v>27</v>
      </c>
      <c r="D451" s="7">
        <f>MATCH(C451, TPlaza[CLAVE], 0)</f>
        <v>14</v>
      </c>
      <c r="E451" s="7">
        <v>450</v>
      </c>
      <c r="F451" s="5">
        <v>43193</v>
      </c>
      <c r="G451" s="5">
        <v>43195</v>
      </c>
      <c r="H451" s="5"/>
      <c r="I451" s="2" t="b">
        <v>1</v>
      </c>
      <c r="J451" s="2" t="s">
        <v>1736</v>
      </c>
      <c r="K451" s="2" t="s">
        <v>2013</v>
      </c>
      <c r="L451" s="2"/>
      <c r="M451" s="2" t="s">
        <v>1119</v>
      </c>
      <c r="N451" s="2" t="s">
        <v>1118</v>
      </c>
      <c r="O451" s="2" t="s">
        <v>350</v>
      </c>
      <c r="T451">
        <f t="shared" ref="T451:T514" si="49">B451</f>
        <v>490746</v>
      </c>
      <c r="U451">
        <f>MATCH(C451, TPlaza[CLAVE], 0)</f>
        <v>14</v>
      </c>
      <c r="V451" t="str">
        <f t="shared" ref="V451:V514" si="50">J451</f>
        <v>VAO</v>
      </c>
      <c r="W451" s="10">
        <f t="shared" ref="W451:W514" si="51">F451</f>
        <v>43193</v>
      </c>
      <c r="X451" s="10">
        <f t="shared" ref="X451:X514" si="52">G451</f>
        <v>43195</v>
      </c>
      <c r="Z451" t="b">
        <f t="shared" ref="Z451:Z514" si="53">I451</f>
        <v>1</v>
      </c>
      <c r="AA451" t="str">
        <f t="shared" ref="AA451:AA514" si="54">IF(L451="", "", L451)</f>
        <v/>
      </c>
      <c r="AB451" t="str">
        <f t="shared" ref="AB451:AB514" si="55">IF(K451="", "", K451)</f>
        <v>VACACIONES 2</v>
      </c>
    </row>
    <row r="452" spans="1:28" x14ac:dyDescent="0.25">
      <c r="A452">
        <v>451</v>
      </c>
      <c r="B452" s="2">
        <v>434039</v>
      </c>
      <c r="C452" s="4" t="s">
        <v>17</v>
      </c>
      <c r="D452" s="7">
        <f>MATCH(C452, TPlaza[CLAVE], 0)</f>
        <v>9</v>
      </c>
      <c r="E452" s="7">
        <v>451</v>
      </c>
      <c r="F452" s="5">
        <v>43194</v>
      </c>
      <c r="G452" s="5">
        <v>43197</v>
      </c>
      <c r="H452" s="5"/>
      <c r="I452" s="2" t="b">
        <v>0</v>
      </c>
      <c r="J452" s="2" t="s">
        <v>1749</v>
      </c>
      <c r="K452" s="2" t="s">
        <v>2210</v>
      </c>
      <c r="L452" s="2"/>
      <c r="M452" s="2" t="s">
        <v>2225</v>
      </c>
      <c r="N452" s="2" t="s">
        <v>2226</v>
      </c>
      <c r="O452" s="2" t="s">
        <v>307</v>
      </c>
      <c r="T452">
        <f t="shared" si="49"/>
        <v>434039</v>
      </c>
      <c r="U452">
        <f>MATCH(C452, TPlaza[CLAVE], 0)</f>
        <v>9</v>
      </c>
      <c r="V452" t="str">
        <f t="shared" si="50"/>
        <v>COA</v>
      </c>
      <c r="W452" s="10">
        <f t="shared" si="51"/>
        <v>43194</v>
      </c>
      <c r="X452" s="10">
        <f t="shared" si="52"/>
        <v>43197</v>
      </c>
      <c r="Z452" t="b">
        <f t="shared" si="53"/>
        <v>0</v>
      </c>
      <c r="AA452" t="str">
        <f t="shared" si="54"/>
        <v/>
      </c>
      <c r="AB452" t="str">
        <f t="shared" si="55"/>
        <v>COM. A SAN MARTIN TEXMELUCAN</v>
      </c>
    </row>
    <row r="453" spans="1:28" x14ac:dyDescent="0.25">
      <c r="A453">
        <v>452</v>
      </c>
      <c r="B453" s="2">
        <v>633190</v>
      </c>
      <c r="C453" s="4" t="s">
        <v>19</v>
      </c>
      <c r="D453" s="7">
        <f>MATCH(C453, TPlaza[CLAVE], 0)</f>
        <v>10</v>
      </c>
      <c r="E453" s="7">
        <v>452</v>
      </c>
      <c r="F453" s="5">
        <v>43194</v>
      </c>
      <c r="G453" s="5">
        <v>43197</v>
      </c>
      <c r="H453" s="5"/>
      <c r="I453" s="2" t="b">
        <v>0</v>
      </c>
      <c r="J453" s="2" t="s">
        <v>1749</v>
      </c>
      <c r="K453" s="2" t="s">
        <v>2210</v>
      </c>
      <c r="L453" s="2"/>
      <c r="M453" s="2" t="s">
        <v>2227</v>
      </c>
      <c r="N453" s="2" t="s">
        <v>2228</v>
      </c>
      <c r="O453" s="2" t="s">
        <v>305</v>
      </c>
      <c r="T453">
        <f t="shared" si="49"/>
        <v>633190</v>
      </c>
      <c r="U453">
        <f>MATCH(C453, TPlaza[CLAVE], 0)</f>
        <v>10</v>
      </c>
      <c r="V453" t="str">
        <f t="shared" si="50"/>
        <v>COA</v>
      </c>
      <c r="W453" s="10">
        <f t="shared" si="51"/>
        <v>43194</v>
      </c>
      <c r="X453" s="10">
        <f t="shared" si="52"/>
        <v>43197</v>
      </c>
      <c r="Z453" t="b">
        <f t="shared" si="53"/>
        <v>0</v>
      </c>
      <c r="AA453" t="str">
        <f t="shared" si="54"/>
        <v/>
      </c>
      <c r="AB453" t="str">
        <f t="shared" si="55"/>
        <v>COM. A SAN MARTIN TEXMELUCAN</v>
      </c>
    </row>
    <row r="454" spans="1:28" x14ac:dyDescent="0.25">
      <c r="A454">
        <v>453</v>
      </c>
      <c r="B454" s="2">
        <v>466911</v>
      </c>
      <c r="C454" s="4" t="s">
        <v>71</v>
      </c>
      <c r="D454" s="7">
        <f>MATCH(C454, TPlaza[CLAVE], 0)</f>
        <v>36</v>
      </c>
      <c r="E454" s="7">
        <v>453</v>
      </c>
      <c r="F454" s="5">
        <v>43194</v>
      </c>
      <c r="G454" s="5">
        <v>43197</v>
      </c>
      <c r="H454" s="5"/>
      <c r="I454" s="2" t="b">
        <v>1</v>
      </c>
      <c r="J454" s="2" t="s">
        <v>1749</v>
      </c>
      <c r="K454" s="2" t="s">
        <v>2210</v>
      </c>
      <c r="L454" s="2"/>
      <c r="M454" s="2" t="s">
        <v>1122</v>
      </c>
      <c r="N454" s="2" t="s">
        <v>1121</v>
      </c>
      <c r="O454" s="2" t="s">
        <v>351</v>
      </c>
      <c r="T454">
        <f t="shared" si="49"/>
        <v>466911</v>
      </c>
      <c r="U454">
        <f>MATCH(C454, TPlaza[CLAVE], 0)</f>
        <v>36</v>
      </c>
      <c r="V454" t="str">
        <f t="shared" si="50"/>
        <v>COA</v>
      </c>
      <c r="W454" s="10">
        <f t="shared" si="51"/>
        <v>43194</v>
      </c>
      <c r="X454" s="10">
        <f t="shared" si="52"/>
        <v>43197</v>
      </c>
      <c r="Z454" t="b">
        <f t="shared" si="53"/>
        <v>1</v>
      </c>
      <c r="AA454" t="str">
        <f t="shared" si="54"/>
        <v/>
      </c>
      <c r="AB454" t="str">
        <f t="shared" si="55"/>
        <v>COM. A SAN MARTIN TEXMELUCAN</v>
      </c>
    </row>
    <row r="455" spans="1:28" x14ac:dyDescent="0.25">
      <c r="A455">
        <v>454</v>
      </c>
      <c r="B455" s="2">
        <v>574454</v>
      </c>
      <c r="C455" s="4" t="s">
        <v>57</v>
      </c>
      <c r="D455" s="7">
        <f>MATCH(C455, TPlaza[CLAVE], 0)</f>
        <v>29</v>
      </c>
      <c r="E455" s="7">
        <v>454</v>
      </c>
      <c r="F455" s="5">
        <v>43194</v>
      </c>
      <c r="G455" s="5">
        <v>43197</v>
      </c>
      <c r="H455" s="5"/>
      <c r="I455" s="2" t="b">
        <v>0</v>
      </c>
      <c r="J455" s="2" t="s">
        <v>1749</v>
      </c>
      <c r="K455" s="2" t="s">
        <v>2210</v>
      </c>
      <c r="L455" s="2"/>
      <c r="M455" s="2" t="s">
        <v>2229</v>
      </c>
      <c r="N455" s="2" t="s">
        <v>2230</v>
      </c>
      <c r="O455" s="2" t="s">
        <v>583</v>
      </c>
      <c r="T455">
        <f t="shared" si="49"/>
        <v>574454</v>
      </c>
      <c r="U455">
        <f>MATCH(C455, TPlaza[CLAVE], 0)</f>
        <v>29</v>
      </c>
      <c r="V455" t="str">
        <f t="shared" si="50"/>
        <v>COA</v>
      </c>
      <c r="W455" s="10">
        <f t="shared" si="51"/>
        <v>43194</v>
      </c>
      <c r="X455" s="10">
        <f t="shared" si="52"/>
        <v>43197</v>
      </c>
      <c r="Z455" t="b">
        <f t="shared" si="53"/>
        <v>0</v>
      </c>
      <c r="AA455" t="str">
        <f t="shared" si="54"/>
        <v/>
      </c>
      <c r="AB455" t="str">
        <f t="shared" si="55"/>
        <v>COM. A SAN MARTIN TEXMELUCAN</v>
      </c>
    </row>
    <row r="456" spans="1:28" x14ac:dyDescent="0.25">
      <c r="A456">
        <v>455</v>
      </c>
      <c r="B456" s="2">
        <v>328901</v>
      </c>
      <c r="C456" s="4" t="s">
        <v>87</v>
      </c>
      <c r="D456" s="7">
        <f>MATCH(C456, TPlaza[CLAVE], 0)</f>
        <v>44</v>
      </c>
      <c r="E456" s="7">
        <v>455</v>
      </c>
      <c r="F456" s="5">
        <v>43195</v>
      </c>
      <c r="G456" s="5">
        <v>43195</v>
      </c>
      <c r="H456" s="5"/>
      <c r="I456" s="2" t="b">
        <v>1</v>
      </c>
      <c r="J456" s="2">
        <v>103</v>
      </c>
      <c r="K456" s="2" t="s">
        <v>2224</v>
      </c>
      <c r="L456" s="2"/>
      <c r="M456" s="2" t="s">
        <v>1129</v>
      </c>
      <c r="N456" s="2" t="s">
        <v>1128</v>
      </c>
      <c r="O456" s="2" t="s">
        <v>318</v>
      </c>
      <c r="T456">
        <f t="shared" si="49"/>
        <v>328901</v>
      </c>
      <c r="U456">
        <f>MATCH(C456, TPlaza[CLAVE], 0)</f>
        <v>44</v>
      </c>
      <c r="V456">
        <f t="shared" si="50"/>
        <v>103</v>
      </c>
      <c r="W456" s="10">
        <f t="shared" si="51"/>
        <v>43195</v>
      </c>
      <c r="X456" s="10">
        <f t="shared" si="52"/>
        <v>43195</v>
      </c>
      <c r="Z456" t="b">
        <f t="shared" si="53"/>
        <v>1</v>
      </c>
      <c r="AA456" t="str">
        <f t="shared" si="54"/>
        <v/>
      </c>
      <c r="AB456" t="str">
        <f t="shared" si="55"/>
        <v>CLAUSULA 103 - EXAMENES MEDICOS</v>
      </c>
    </row>
    <row r="457" spans="1:28" x14ac:dyDescent="0.25">
      <c r="A457">
        <v>456</v>
      </c>
      <c r="B457" s="2">
        <v>258993</v>
      </c>
      <c r="C457" s="4" t="s">
        <v>85</v>
      </c>
      <c r="D457" s="7">
        <f>MATCH(C457, TPlaza[CLAVE], 0)</f>
        <v>43</v>
      </c>
      <c r="E457" s="7">
        <v>456</v>
      </c>
      <c r="F457" s="5">
        <v>43195</v>
      </c>
      <c r="G457" s="5">
        <v>43195</v>
      </c>
      <c r="H457" s="5"/>
      <c r="I457" s="2" t="b">
        <v>1</v>
      </c>
      <c r="J457" s="2">
        <v>103</v>
      </c>
      <c r="K457" s="2" t="s">
        <v>2224</v>
      </c>
      <c r="L457" s="2"/>
      <c r="M457" s="2" t="s">
        <v>1126</v>
      </c>
      <c r="N457" s="2" t="s">
        <v>1125</v>
      </c>
      <c r="O457" s="2" t="s">
        <v>322</v>
      </c>
      <c r="T457">
        <f t="shared" si="49"/>
        <v>258993</v>
      </c>
      <c r="U457">
        <f>MATCH(C457, TPlaza[CLAVE], 0)</f>
        <v>43</v>
      </c>
      <c r="V457">
        <f t="shared" si="50"/>
        <v>103</v>
      </c>
      <c r="W457" s="10">
        <f t="shared" si="51"/>
        <v>43195</v>
      </c>
      <c r="X457" s="10">
        <f t="shared" si="52"/>
        <v>43195</v>
      </c>
      <c r="Z457" t="b">
        <f t="shared" si="53"/>
        <v>1</v>
      </c>
      <c r="AA457" t="str">
        <f t="shared" si="54"/>
        <v/>
      </c>
      <c r="AB457" t="str">
        <f t="shared" si="55"/>
        <v>CLAUSULA 103 - EXAMENES MEDICOS</v>
      </c>
    </row>
    <row r="458" spans="1:28" x14ac:dyDescent="0.25">
      <c r="A458">
        <v>457</v>
      </c>
      <c r="B458" s="2">
        <v>435741</v>
      </c>
      <c r="C458" s="4" t="s">
        <v>25</v>
      </c>
      <c r="D458" s="7">
        <f>MATCH(C458, TPlaza[CLAVE], 0)</f>
        <v>13</v>
      </c>
      <c r="E458" s="7">
        <v>457</v>
      </c>
      <c r="F458" s="5">
        <v>43195</v>
      </c>
      <c r="G458" s="5">
        <v>43195</v>
      </c>
      <c r="H458" s="5"/>
      <c r="I458" s="2" t="b">
        <v>1</v>
      </c>
      <c r="J458" s="2">
        <v>103</v>
      </c>
      <c r="K458" s="2" t="s">
        <v>2224</v>
      </c>
      <c r="L458" s="2"/>
      <c r="M458" s="2" t="s">
        <v>1124</v>
      </c>
      <c r="N458" s="2" t="s">
        <v>1123</v>
      </c>
      <c r="O458" s="2" t="s">
        <v>310</v>
      </c>
      <c r="T458">
        <f t="shared" si="49"/>
        <v>435741</v>
      </c>
      <c r="U458">
        <f>MATCH(C458, TPlaza[CLAVE], 0)</f>
        <v>13</v>
      </c>
      <c r="V458">
        <f t="shared" si="50"/>
        <v>103</v>
      </c>
      <c r="W458" s="10">
        <f t="shared" si="51"/>
        <v>43195</v>
      </c>
      <c r="X458" s="10">
        <f t="shared" si="52"/>
        <v>43195</v>
      </c>
      <c r="Z458" t="b">
        <f t="shared" si="53"/>
        <v>1</v>
      </c>
      <c r="AA458" t="str">
        <f t="shared" si="54"/>
        <v/>
      </c>
      <c r="AB458" t="str">
        <f t="shared" si="55"/>
        <v>CLAUSULA 103 - EXAMENES MEDICOS</v>
      </c>
    </row>
    <row r="459" spans="1:28" x14ac:dyDescent="0.25">
      <c r="A459">
        <v>458</v>
      </c>
      <c r="B459" s="2">
        <v>321084</v>
      </c>
      <c r="C459" s="4" t="s">
        <v>107</v>
      </c>
      <c r="D459" s="7">
        <f>MATCH(C459, TPlaza[CLAVE], 0)</f>
        <v>54</v>
      </c>
      <c r="E459" s="7">
        <v>458</v>
      </c>
      <c r="F459" s="5">
        <v>43195</v>
      </c>
      <c r="G459" s="5">
        <v>43195</v>
      </c>
      <c r="H459" s="5"/>
      <c r="I459" s="2" t="b">
        <v>1</v>
      </c>
      <c r="J459" s="2">
        <v>103</v>
      </c>
      <c r="K459" s="2" t="s">
        <v>2224</v>
      </c>
      <c r="L459" s="2"/>
      <c r="M459" s="2" t="s">
        <v>1131</v>
      </c>
      <c r="N459" s="2" t="s">
        <v>1130</v>
      </c>
      <c r="O459" s="2" t="s">
        <v>326</v>
      </c>
      <c r="T459">
        <f t="shared" si="49"/>
        <v>321084</v>
      </c>
      <c r="U459">
        <f>MATCH(C459, TPlaza[CLAVE], 0)</f>
        <v>54</v>
      </c>
      <c r="V459">
        <f t="shared" si="50"/>
        <v>103</v>
      </c>
      <c r="W459" s="10">
        <f t="shared" si="51"/>
        <v>43195</v>
      </c>
      <c r="X459" s="10">
        <f t="shared" si="52"/>
        <v>43195</v>
      </c>
      <c r="Z459" t="b">
        <f t="shared" si="53"/>
        <v>1</v>
      </c>
      <c r="AA459" t="str">
        <f t="shared" si="54"/>
        <v/>
      </c>
      <c r="AB459" t="str">
        <f t="shared" si="55"/>
        <v>CLAUSULA 103 - EXAMENES MEDICOS</v>
      </c>
    </row>
    <row r="460" spans="1:28" x14ac:dyDescent="0.25">
      <c r="A460">
        <v>459</v>
      </c>
      <c r="B460" s="2">
        <v>317017</v>
      </c>
      <c r="C460" s="4" t="s">
        <v>105</v>
      </c>
      <c r="D460" s="7">
        <f>MATCH(C460, TPlaza[CLAVE], 0)</f>
        <v>53</v>
      </c>
      <c r="E460" s="7">
        <v>459</v>
      </c>
      <c r="F460" s="5">
        <v>43196</v>
      </c>
      <c r="G460" s="5">
        <v>43196</v>
      </c>
      <c r="H460" s="5"/>
      <c r="I460" s="2" t="b">
        <v>1</v>
      </c>
      <c r="J460" s="2">
        <v>103</v>
      </c>
      <c r="K460" s="2" t="s">
        <v>2224</v>
      </c>
      <c r="L460" s="2"/>
      <c r="M460" s="2" t="s">
        <v>1141</v>
      </c>
      <c r="N460" s="2" t="s">
        <v>1140</v>
      </c>
      <c r="O460" s="2" t="s">
        <v>332</v>
      </c>
      <c r="T460">
        <f t="shared" si="49"/>
        <v>317017</v>
      </c>
      <c r="U460">
        <f>MATCH(C460, TPlaza[CLAVE], 0)</f>
        <v>53</v>
      </c>
      <c r="V460">
        <f t="shared" si="50"/>
        <v>103</v>
      </c>
      <c r="W460" s="10">
        <f t="shared" si="51"/>
        <v>43196</v>
      </c>
      <c r="X460" s="10">
        <f t="shared" si="52"/>
        <v>43196</v>
      </c>
      <c r="Z460" t="b">
        <f t="shared" si="53"/>
        <v>1</v>
      </c>
      <c r="AA460" t="str">
        <f t="shared" si="54"/>
        <v/>
      </c>
      <c r="AB460" t="str">
        <f t="shared" si="55"/>
        <v>CLAUSULA 103 - EXAMENES MEDICOS</v>
      </c>
    </row>
    <row r="461" spans="1:28" x14ac:dyDescent="0.25">
      <c r="A461">
        <v>460</v>
      </c>
      <c r="B461" s="2">
        <v>517366</v>
      </c>
      <c r="C461" s="4" t="s">
        <v>113</v>
      </c>
      <c r="D461" s="7">
        <f>MATCH(C461, TPlaza[CLAVE], 0)</f>
        <v>57</v>
      </c>
      <c r="E461" s="7">
        <v>460</v>
      </c>
      <c r="F461" s="5">
        <v>43196</v>
      </c>
      <c r="G461" s="5">
        <v>43196</v>
      </c>
      <c r="H461" s="5"/>
      <c r="I461" s="2" t="b">
        <v>1</v>
      </c>
      <c r="J461" s="2">
        <v>103</v>
      </c>
      <c r="K461" s="2" t="s">
        <v>2224</v>
      </c>
      <c r="L461" s="2"/>
      <c r="M461" s="2" t="s">
        <v>1137</v>
      </c>
      <c r="N461" s="2" t="s">
        <v>1136</v>
      </c>
      <c r="O461" s="2" t="s">
        <v>335</v>
      </c>
      <c r="T461">
        <f t="shared" si="49"/>
        <v>517366</v>
      </c>
      <c r="U461">
        <f>MATCH(C461, TPlaza[CLAVE], 0)</f>
        <v>57</v>
      </c>
      <c r="V461">
        <f t="shared" si="50"/>
        <v>103</v>
      </c>
      <c r="W461" s="10">
        <f t="shared" si="51"/>
        <v>43196</v>
      </c>
      <c r="X461" s="10">
        <f t="shared" si="52"/>
        <v>43196</v>
      </c>
      <c r="Z461" t="b">
        <f t="shared" si="53"/>
        <v>1</v>
      </c>
      <c r="AA461" t="str">
        <f t="shared" si="54"/>
        <v/>
      </c>
      <c r="AB461" t="str">
        <f t="shared" si="55"/>
        <v>CLAUSULA 103 - EXAMENES MEDICOS</v>
      </c>
    </row>
    <row r="462" spans="1:28" x14ac:dyDescent="0.25">
      <c r="A462">
        <v>461</v>
      </c>
      <c r="B462" s="2">
        <v>313919</v>
      </c>
      <c r="C462" s="4" t="s">
        <v>41</v>
      </c>
      <c r="D462" s="7">
        <f>MATCH(C462, TPlaza[CLAVE], 0)</f>
        <v>21</v>
      </c>
      <c r="E462" s="7">
        <v>461</v>
      </c>
      <c r="F462" s="5">
        <v>43196</v>
      </c>
      <c r="G462" s="5">
        <v>43196</v>
      </c>
      <c r="H462" s="5"/>
      <c r="I462" s="2" t="b">
        <v>1</v>
      </c>
      <c r="J462" s="2">
        <v>103</v>
      </c>
      <c r="K462" s="2" t="s">
        <v>2224</v>
      </c>
      <c r="L462" s="2"/>
      <c r="M462" s="2" t="s">
        <v>1143</v>
      </c>
      <c r="N462" s="2" t="s">
        <v>1142</v>
      </c>
      <c r="O462" s="2" t="s">
        <v>317</v>
      </c>
      <c r="T462">
        <f t="shared" si="49"/>
        <v>313919</v>
      </c>
      <c r="U462">
        <f>MATCH(C462, TPlaza[CLAVE], 0)</f>
        <v>21</v>
      </c>
      <c r="V462">
        <f t="shared" si="50"/>
        <v>103</v>
      </c>
      <c r="W462" s="10">
        <f t="shared" si="51"/>
        <v>43196</v>
      </c>
      <c r="X462" s="10">
        <f t="shared" si="52"/>
        <v>43196</v>
      </c>
      <c r="Z462" t="b">
        <f t="shared" si="53"/>
        <v>1</v>
      </c>
      <c r="AA462" t="str">
        <f t="shared" si="54"/>
        <v/>
      </c>
      <c r="AB462" t="str">
        <f t="shared" si="55"/>
        <v>CLAUSULA 103 - EXAMENES MEDICOS</v>
      </c>
    </row>
    <row r="463" spans="1:28" x14ac:dyDescent="0.25">
      <c r="A463">
        <v>462</v>
      </c>
      <c r="B463" s="2"/>
      <c r="C463" s="4" t="s">
        <v>9</v>
      </c>
      <c r="D463" s="7">
        <f>MATCH(C463, TPlaza[CLAVE], 0)</f>
        <v>5</v>
      </c>
      <c r="E463" s="7">
        <v>462</v>
      </c>
      <c r="F463" s="5">
        <v>43196</v>
      </c>
      <c r="G463" s="5">
        <v>43196</v>
      </c>
      <c r="H463" s="5"/>
      <c r="I463" s="2" t="b">
        <v>1</v>
      </c>
      <c r="J463" s="2">
        <v>103</v>
      </c>
      <c r="K463" s="2" t="s">
        <v>2224</v>
      </c>
      <c r="L463" s="2"/>
      <c r="M463" s="2" t="s">
        <v>2231</v>
      </c>
      <c r="N463" s="2" t="s">
        <v>2232</v>
      </c>
      <c r="O463" s="2" t="s">
        <v>441</v>
      </c>
      <c r="T463">
        <f t="shared" si="49"/>
        <v>0</v>
      </c>
      <c r="U463">
        <f>MATCH(C463, TPlaza[CLAVE], 0)</f>
        <v>5</v>
      </c>
      <c r="V463">
        <f t="shared" si="50"/>
        <v>103</v>
      </c>
      <c r="W463" s="10">
        <f t="shared" si="51"/>
        <v>43196</v>
      </c>
      <c r="X463" s="10">
        <f t="shared" si="52"/>
        <v>43196</v>
      </c>
      <c r="Z463" t="b">
        <f t="shared" si="53"/>
        <v>1</v>
      </c>
      <c r="AA463" t="str">
        <f t="shared" si="54"/>
        <v/>
      </c>
      <c r="AB463" t="str">
        <f t="shared" si="55"/>
        <v>CLAUSULA 103 - EXAMENES MEDICOS</v>
      </c>
    </row>
    <row r="464" spans="1:28" x14ac:dyDescent="0.25">
      <c r="A464">
        <v>463</v>
      </c>
      <c r="B464" s="2">
        <v>652482</v>
      </c>
      <c r="C464" s="4" t="s">
        <v>111</v>
      </c>
      <c r="D464" s="7">
        <f>MATCH(C464, TPlaza[CLAVE], 0)</f>
        <v>56</v>
      </c>
      <c r="E464" s="7">
        <v>463</v>
      </c>
      <c r="F464" s="5">
        <v>43196</v>
      </c>
      <c r="G464" s="5">
        <v>43196</v>
      </c>
      <c r="H464" s="5"/>
      <c r="I464" s="2" t="b">
        <v>1</v>
      </c>
      <c r="J464" s="2">
        <v>103</v>
      </c>
      <c r="K464" s="2" t="s">
        <v>2224</v>
      </c>
      <c r="L464" s="2"/>
      <c r="M464" s="2" t="s">
        <v>1139</v>
      </c>
      <c r="N464" s="2" t="s">
        <v>1138</v>
      </c>
      <c r="O464" s="2" t="s">
        <v>331</v>
      </c>
      <c r="T464">
        <f t="shared" si="49"/>
        <v>652482</v>
      </c>
      <c r="U464">
        <f>MATCH(C464, TPlaza[CLAVE], 0)</f>
        <v>56</v>
      </c>
      <c r="V464">
        <f t="shared" si="50"/>
        <v>103</v>
      </c>
      <c r="W464" s="10">
        <f t="shared" si="51"/>
        <v>43196</v>
      </c>
      <c r="X464" s="10">
        <f t="shared" si="52"/>
        <v>43196</v>
      </c>
      <c r="Z464" t="b">
        <f t="shared" si="53"/>
        <v>1</v>
      </c>
      <c r="AA464" t="str">
        <f t="shared" si="54"/>
        <v/>
      </c>
      <c r="AB464" t="str">
        <f t="shared" si="55"/>
        <v>CLAUSULA 103 - EXAMENES MEDICOS</v>
      </c>
    </row>
    <row r="465" spans="1:28" x14ac:dyDescent="0.25">
      <c r="A465">
        <v>464</v>
      </c>
      <c r="B465" s="2">
        <v>779082</v>
      </c>
      <c r="C465" s="4" t="s">
        <v>45</v>
      </c>
      <c r="D465" s="7">
        <f>MATCH(C465, TPlaza[CLAVE], 0)</f>
        <v>23</v>
      </c>
      <c r="E465" s="7">
        <v>464</v>
      </c>
      <c r="F465" s="5">
        <v>43192</v>
      </c>
      <c r="G465" s="5">
        <v>43214</v>
      </c>
      <c r="H465" s="5"/>
      <c r="I465" s="2" t="b">
        <v>1</v>
      </c>
      <c r="J465" s="2" t="s">
        <v>1736</v>
      </c>
      <c r="K465" s="2" t="s">
        <v>1739</v>
      </c>
      <c r="L465" s="2"/>
      <c r="M465" s="2" t="s">
        <v>1145</v>
      </c>
      <c r="N465" s="2" t="s">
        <v>1144</v>
      </c>
      <c r="O465" s="2" t="s">
        <v>384</v>
      </c>
      <c r="T465">
        <f t="shared" si="49"/>
        <v>779082</v>
      </c>
      <c r="U465">
        <f>MATCH(C465, TPlaza[CLAVE], 0)</f>
        <v>23</v>
      </c>
      <c r="V465" t="str">
        <f t="shared" si="50"/>
        <v>VAO</v>
      </c>
      <c r="W465" s="10">
        <f t="shared" si="51"/>
        <v>43192</v>
      </c>
      <c r="X465" s="10">
        <f t="shared" si="52"/>
        <v>43214</v>
      </c>
      <c r="Z465" t="b">
        <f t="shared" si="53"/>
        <v>1</v>
      </c>
      <c r="AA465" t="str">
        <f t="shared" si="54"/>
        <v/>
      </c>
      <c r="AB465" t="str">
        <f t="shared" si="55"/>
        <v>VACACIONES</v>
      </c>
    </row>
    <row r="466" spans="1:28" x14ac:dyDescent="0.25">
      <c r="A466">
        <v>465</v>
      </c>
      <c r="B466" s="2">
        <v>500095</v>
      </c>
      <c r="C466" s="4" t="s">
        <v>127</v>
      </c>
      <c r="D466" s="7">
        <f>MATCH(C466, TPlaza[CLAVE], 0)</f>
        <v>64</v>
      </c>
      <c r="E466" s="7">
        <v>465</v>
      </c>
      <c r="F466" s="5">
        <v>43193</v>
      </c>
      <c r="G466" s="5">
        <v>43195</v>
      </c>
      <c r="H466" s="5"/>
      <c r="I466" s="2" t="b">
        <v>0</v>
      </c>
      <c r="J466" s="2" t="s">
        <v>1749</v>
      </c>
      <c r="K466" s="2" t="s">
        <v>2114</v>
      </c>
      <c r="L466" s="2"/>
      <c r="M466" s="2" t="s">
        <v>2233</v>
      </c>
      <c r="N466" s="2" t="s">
        <v>2234</v>
      </c>
      <c r="O466" s="2" t="s">
        <v>391</v>
      </c>
      <c r="T466">
        <f t="shared" si="49"/>
        <v>500095</v>
      </c>
      <c r="U466">
        <f>MATCH(C466, TPlaza[CLAVE], 0)</f>
        <v>64</v>
      </c>
      <c r="V466" t="str">
        <f t="shared" si="50"/>
        <v>COA</v>
      </c>
      <c r="W466" s="10">
        <f t="shared" si="51"/>
        <v>43193</v>
      </c>
      <c r="X466" s="10">
        <f t="shared" si="52"/>
        <v>43195</v>
      </c>
      <c r="Z466" t="b">
        <f t="shared" si="53"/>
        <v>0</v>
      </c>
      <c r="AA466" t="str">
        <f t="shared" si="54"/>
        <v/>
      </c>
      <c r="AB466" t="str">
        <f t="shared" si="55"/>
        <v>COM. A POZA RICA X DOCS.</v>
      </c>
    </row>
    <row r="467" spans="1:28" x14ac:dyDescent="0.25">
      <c r="A467">
        <v>466</v>
      </c>
      <c r="B467" s="2">
        <v>517366</v>
      </c>
      <c r="C467" s="4" t="s">
        <v>113</v>
      </c>
      <c r="D467" s="7">
        <f>MATCH(C467, TPlaza[CLAVE], 0)</f>
        <v>57</v>
      </c>
      <c r="E467" s="7">
        <v>466</v>
      </c>
      <c r="F467" s="5">
        <v>43196</v>
      </c>
      <c r="G467" s="5">
        <v>43196</v>
      </c>
      <c r="H467" s="5"/>
      <c r="I467" s="2" t="b">
        <v>1</v>
      </c>
      <c r="J467" s="2">
        <v>103</v>
      </c>
      <c r="K467" s="2" t="s">
        <v>2224</v>
      </c>
      <c r="L467" s="2"/>
      <c r="M467" s="2" t="s">
        <v>2235</v>
      </c>
      <c r="N467" s="2" t="s">
        <v>2236</v>
      </c>
      <c r="O467" s="2" t="s">
        <v>335</v>
      </c>
      <c r="T467">
        <f t="shared" si="49"/>
        <v>517366</v>
      </c>
      <c r="U467">
        <f>MATCH(C467, TPlaza[CLAVE], 0)</f>
        <v>57</v>
      </c>
      <c r="V467">
        <f t="shared" si="50"/>
        <v>103</v>
      </c>
      <c r="W467" s="10">
        <f t="shared" si="51"/>
        <v>43196</v>
      </c>
      <c r="X467" s="10">
        <f t="shared" si="52"/>
        <v>43196</v>
      </c>
      <c r="Z467" t="b">
        <f t="shared" si="53"/>
        <v>1</v>
      </c>
      <c r="AA467" t="str">
        <f t="shared" si="54"/>
        <v/>
      </c>
      <c r="AB467" t="str">
        <f t="shared" si="55"/>
        <v>CLAUSULA 103 - EXAMENES MEDICOS</v>
      </c>
    </row>
    <row r="468" spans="1:28" x14ac:dyDescent="0.25">
      <c r="A468">
        <v>467</v>
      </c>
      <c r="B468" s="2">
        <v>652482</v>
      </c>
      <c r="C468" s="4" t="s">
        <v>111</v>
      </c>
      <c r="D468" s="7">
        <f>MATCH(C468, TPlaza[CLAVE], 0)</f>
        <v>56</v>
      </c>
      <c r="E468" s="7">
        <v>467</v>
      </c>
      <c r="F468" s="5">
        <v>43196</v>
      </c>
      <c r="G468" s="5">
        <v>43196</v>
      </c>
      <c r="H468" s="5"/>
      <c r="I468" s="2" t="b">
        <v>1</v>
      </c>
      <c r="J468" s="2">
        <v>103</v>
      </c>
      <c r="K468" s="2" t="s">
        <v>2224</v>
      </c>
      <c r="L468" s="2"/>
      <c r="M468" s="2" t="s">
        <v>2237</v>
      </c>
      <c r="N468" s="2" t="s">
        <v>2238</v>
      </c>
      <c r="O468" s="2" t="s">
        <v>331</v>
      </c>
      <c r="T468">
        <f t="shared" si="49"/>
        <v>652482</v>
      </c>
      <c r="U468">
        <f>MATCH(C468, TPlaza[CLAVE], 0)</f>
        <v>56</v>
      </c>
      <c r="V468">
        <f t="shared" si="50"/>
        <v>103</v>
      </c>
      <c r="W468" s="10">
        <f t="shared" si="51"/>
        <v>43196</v>
      </c>
      <c r="X468" s="10">
        <f t="shared" si="52"/>
        <v>43196</v>
      </c>
      <c r="Z468" t="b">
        <f t="shared" si="53"/>
        <v>1</v>
      </c>
      <c r="AA468" t="str">
        <f t="shared" si="54"/>
        <v/>
      </c>
      <c r="AB468" t="str">
        <f t="shared" si="55"/>
        <v>CLAUSULA 103 - EXAMENES MEDICOS</v>
      </c>
    </row>
    <row r="469" spans="1:28" x14ac:dyDescent="0.25">
      <c r="A469">
        <v>468</v>
      </c>
      <c r="B469" s="2">
        <v>317017</v>
      </c>
      <c r="C469" s="4" t="s">
        <v>105</v>
      </c>
      <c r="D469" s="7">
        <f>MATCH(C469, TPlaza[CLAVE], 0)</f>
        <v>53</v>
      </c>
      <c r="E469" s="7">
        <v>468</v>
      </c>
      <c r="F469" s="5">
        <v>43196</v>
      </c>
      <c r="G469" s="5">
        <v>43196</v>
      </c>
      <c r="H469" s="5"/>
      <c r="I469" s="2" t="b">
        <v>1</v>
      </c>
      <c r="J469" s="2">
        <v>103</v>
      </c>
      <c r="K469" s="2" t="s">
        <v>2224</v>
      </c>
      <c r="L469" s="2"/>
      <c r="M469" s="2" t="s">
        <v>2239</v>
      </c>
      <c r="N469" s="2" t="s">
        <v>2240</v>
      </c>
      <c r="O469" s="2" t="s">
        <v>332</v>
      </c>
      <c r="T469">
        <f t="shared" si="49"/>
        <v>317017</v>
      </c>
      <c r="U469">
        <f>MATCH(C469, TPlaza[CLAVE], 0)</f>
        <v>53</v>
      </c>
      <c r="V469">
        <f t="shared" si="50"/>
        <v>103</v>
      </c>
      <c r="W469" s="10">
        <f t="shared" si="51"/>
        <v>43196</v>
      </c>
      <c r="X469" s="10">
        <f t="shared" si="52"/>
        <v>43196</v>
      </c>
      <c r="Z469" t="b">
        <f t="shared" si="53"/>
        <v>1</v>
      </c>
      <c r="AA469" t="str">
        <f t="shared" si="54"/>
        <v/>
      </c>
      <c r="AB469" t="str">
        <f t="shared" si="55"/>
        <v>CLAUSULA 103 - EXAMENES MEDICOS</v>
      </c>
    </row>
    <row r="470" spans="1:28" x14ac:dyDescent="0.25">
      <c r="A470">
        <v>469</v>
      </c>
      <c r="B470" s="2">
        <v>313919</v>
      </c>
      <c r="C470" s="4" t="s">
        <v>41</v>
      </c>
      <c r="D470" s="7">
        <f>MATCH(C470, TPlaza[CLAVE], 0)</f>
        <v>21</v>
      </c>
      <c r="E470" s="7">
        <v>469</v>
      </c>
      <c r="F470" s="5">
        <v>43196</v>
      </c>
      <c r="G470" s="5">
        <v>43196</v>
      </c>
      <c r="H470" s="5"/>
      <c r="I470" s="2" t="b">
        <v>1</v>
      </c>
      <c r="J470" s="2">
        <v>103</v>
      </c>
      <c r="K470" s="2" t="s">
        <v>2224</v>
      </c>
      <c r="L470" s="2"/>
      <c r="M470" s="2" t="s">
        <v>2241</v>
      </c>
      <c r="N470" s="2" t="s">
        <v>2242</v>
      </c>
      <c r="O470" s="2" t="s">
        <v>317</v>
      </c>
      <c r="T470">
        <f t="shared" si="49"/>
        <v>313919</v>
      </c>
      <c r="U470">
        <f>MATCH(C470, TPlaza[CLAVE], 0)</f>
        <v>21</v>
      </c>
      <c r="V470">
        <f t="shared" si="50"/>
        <v>103</v>
      </c>
      <c r="W470" s="10">
        <f t="shared" si="51"/>
        <v>43196</v>
      </c>
      <c r="X470" s="10">
        <f t="shared" si="52"/>
        <v>43196</v>
      </c>
      <c r="Z470" t="b">
        <f t="shared" si="53"/>
        <v>1</v>
      </c>
      <c r="AA470" t="str">
        <f t="shared" si="54"/>
        <v/>
      </c>
      <c r="AB470" t="str">
        <f t="shared" si="55"/>
        <v>CLAUSULA 103 - EXAMENES MEDICOS</v>
      </c>
    </row>
    <row r="471" spans="1:28" x14ac:dyDescent="0.25">
      <c r="A471">
        <v>470</v>
      </c>
      <c r="B471" s="2">
        <v>510225</v>
      </c>
      <c r="C471" s="4" t="s">
        <v>5</v>
      </c>
      <c r="D471" s="7">
        <f>MATCH(C471, TPlaza[CLAVE], 0)</f>
        <v>3</v>
      </c>
      <c r="E471" s="7">
        <v>470</v>
      </c>
      <c r="F471" s="5">
        <v>43199</v>
      </c>
      <c r="G471" s="5">
        <v>43223</v>
      </c>
      <c r="H471" s="5"/>
      <c r="I471" s="2" t="b">
        <v>1</v>
      </c>
      <c r="J471" s="2" t="s">
        <v>1736</v>
      </c>
      <c r="K471" s="2" t="s">
        <v>1739</v>
      </c>
      <c r="L471" s="2"/>
      <c r="M471" s="2" t="s">
        <v>1148</v>
      </c>
      <c r="N471" s="2" t="s">
        <v>1147</v>
      </c>
      <c r="O471" s="2" t="s">
        <v>343</v>
      </c>
      <c r="T471">
        <f t="shared" si="49"/>
        <v>510225</v>
      </c>
      <c r="U471">
        <f>MATCH(C471, TPlaza[CLAVE], 0)</f>
        <v>3</v>
      </c>
      <c r="V471" t="str">
        <f t="shared" si="50"/>
        <v>VAO</v>
      </c>
      <c r="W471" s="10">
        <f t="shared" si="51"/>
        <v>43199</v>
      </c>
      <c r="X471" s="10">
        <f t="shared" si="52"/>
        <v>43223</v>
      </c>
      <c r="Z471" t="b">
        <f t="shared" si="53"/>
        <v>1</v>
      </c>
      <c r="AA471" t="str">
        <f t="shared" si="54"/>
        <v/>
      </c>
      <c r="AB471" t="str">
        <f t="shared" si="55"/>
        <v>VACACIONES</v>
      </c>
    </row>
    <row r="472" spans="1:28" x14ac:dyDescent="0.25">
      <c r="A472">
        <v>471</v>
      </c>
      <c r="B472" s="2">
        <v>307452</v>
      </c>
      <c r="C472" s="4" t="s">
        <v>35</v>
      </c>
      <c r="D472" s="7">
        <f>MATCH(C472, TPlaza[CLAVE], 0)</f>
        <v>18</v>
      </c>
      <c r="E472" s="7">
        <v>471</v>
      </c>
      <c r="F472" s="5">
        <v>43199</v>
      </c>
      <c r="G472" s="5">
        <v>43205</v>
      </c>
      <c r="H472" s="5"/>
      <c r="I472" s="2" t="b">
        <v>0</v>
      </c>
      <c r="J472" s="2" t="s">
        <v>1749</v>
      </c>
      <c r="K472" s="2" t="s">
        <v>2210</v>
      </c>
      <c r="L472" s="2"/>
      <c r="M472" s="2" t="s">
        <v>2243</v>
      </c>
      <c r="N472" s="2" t="s">
        <v>2244</v>
      </c>
      <c r="O472" s="2" t="s">
        <v>313</v>
      </c>
      <c r="T472">
        <f t="shared" si="49"/>
        <v>307452</v>
      </c>
      <c r="U472">
        <f>MATCH(C472, TPlaza[CLAVE], 0)</f>
        <v>18</v>
      </c>
      <c r="V472" t="str">
        <f t="shared" si="50"/>
        <v>COA</v>
      </c>
      <c r="W472" s="10">
        <f t="shared" si="51"/>
        <v>43199</v>
      </c>
      <c r="X472" s="10">
        <f t="shared" si="52"/>
        <v>43205</v>
      </c>
      <c r="Z472" t="b">
        <f t="shared" si="53"/>
        <v>0</v>
      </c>
      <c r="AA472" t="str">
        <f t="shared" si="54"/>
        <v/>
      </c>
      <c r="AB472" t="str">
        <f t="shared" si="55"/>
        <v>COM. A SAN MARTIN TEXMELUCAN</v>
      </c>
    </row>
    <row r="473" spans="1:28" x14ac:dyDescent="0.25">
      <c r="A473">
        <v>472</v>
      </c>
      <c r="B473" s="2">
        <v>633190</v>
      </c>
      <c r="C473" s="4" t="s">
        <v>19</v>
      </c>
      <c r="D473" s="7">
        <f>MATCH(C473, TPlaza[CLAVE], 0)</f>
        <v>10</v>
      </c>
      <c r="E473" s="7">
        <v>472</v>
      </c>
      <c r="F473" s="5">
        <v>43199</v>
      </c>
      <c r="G473" s="5">
        <v>43205</v>
      </c>
      <c r="H473" s="5"/>
      <c r="I473" s="2" t="b">
        <v>0</v>
      </c>
      <c r="J473" s="2" t="s">
        <v>1749</v>
      </c>
      <c r="K473" s="2" t="s">
        <v>2210</v>
      </c>
      <c r="L473" s="2"/>
      <c r="M473" s="2" t="s">
        <v>2245</v>
      </c>
      <c r="N473" s="2" t="s">
        <v>2246</v>
      </c>
      <c r="O473" s="2" t="s">
        <v>305</v>
      </c>
      <c r="T473">
        <f t="shared" si="49"/>
        <v>633190</v>
      </c>
      <c r="U473">
        <f>MATCH(C473, TPlaza[CLAVE], 0)</f>
        <v>10</v>
      </c>
      <c r="V473" t="str">
        <f t="shared" si="50"/>
        <v>COA</v>
      </c>
      <c r="W473" s="10">
        <f t="shared" si="51"/>
        <v>43199</v>
      </c>
      <c r="X473" s="10">
        <f t="shared" si="52"/>
        <v>43205</v>
      </c>
      <c r="Z473" t="b">
        <f t="shared" si="53"/>
        <v>0</v>
      </c>
      <c r="AA473" t="str">
        <f t="shared" si="54"/>
        <v/>
      </c>
      <c r="AB473" t="str">
        <f t="shared" si="55"/>
        <v>COM. A SAN MARTIN TEXMELUCAN</v>
      </c>
    </row>
    <row r="474" spans="1:28" x14ac:dyDescent="0.25">
      <c r="A474">
        <v>473</v>
      </c>
      <c r="B474" s="2">
        <v>574454</v>
      </c>
      <c r="C474" s="4" t="s">
        <v>57</v>
      </c>
      <c r="D474" s="7">
        <f>MATCH(C474, TPlaza[CLAVE], 0)</f>
        <v>29</v>
      </c>
      <c r="E474" s="7">
        <v>473</v>
      </c>
      <c r="F474" s="5">
        <v>43199</v>
      </c>
      <c r="G474" s="5">
        <v>43205</v>
      </c>
      <c r="H474" s="5"/>
      <c r="I474" s="2" t="b">
        <v>1</v>
      </c>
      <c r="J474" s="2" t="s">
        <v>1749</v>
      </c>
      <c r="K474" s="2" t="s">
        <v>2210</v>
      </c>
      <c r="L474" s="2"/>
      <c r="M474" s="2" t="s">
        <v>1176</v>
      </c>
      <c r="N474" s="2" t="s">
        <v>1175</v>
      </c>
      <c r="O474" s="2" t="s">
        <v>583</v>
      </c>
      <c r="T474">
        <f t="shared" si="49"/>
        <v>574454</v>
      </c>
      <c r="U474">
        <f>MATCH(C474, TPlaza[CLAVE], 0)</f>
        <v>29</v>
      </c>
      <c r="V474" t="str">
        <f t="shared" si="50"/>
        <v>COA</v>
      </c>
      <c r="W474" s="10">
        <f t="shared" si="51"/>
        <v>43199</v>
      </c>
      <c r="X474" s="10">
        <f t="shared" si="52"/>
        <v>43205</v>
      </c>
      <c r="Z474" t="b">
        <f t="shared" si="53"/>
        <v>1</v>
      </c>
      <c r="AA474" t="str">
        <f t="shared" si="54"/>
        <v/>
      </c>
      <c r="AB474" t="str">
        <f t="shared" si="55"/>
        <v>COM. A SAN MARTIN TEXMELUCAN</v>
      </c>
    </row>
    <row r="475" spans="1:28" x14ac:dyDescent="0.25">
      <c r="A475">
        <v>474</v>
      </c>
      <c r="B475" s="2">
        <v>582776</v>
      </c>
      <c r="C475" s="4" t="s">
        <v>67</v>
      </c>
      <c r="D475" s="7">
        <f>MATCH(C475, TPlaza[CLAVE], 0)</f>
        <v>34</v>
      </c>
      <c r="E475" s="7">
        <v>474</v>
      </c>
      <c r="F475" s="5">
        <v>43199</v>
      </c>
      <c r="G475" s="5">
        <v>43205</v>
      </c>
      <c r="H475" s="5"/>
      <c r="I475" s="2" t="b">
        <v>1</v>
      </c>
      <c r="J475" s="2" t="s">
        <v>1749</v>
      </c>
      <c r="K475" s="2" t="s">
        <v>2210</v>
      </c>
      <c r="L475" s="2"/>
      <c r="M475" s="2" t="s">
        <v>1154</v>
      </c>
      <c r="N475" s="2" t="s">
        <v>1153</v>
      </c>
      <c r="O475" s="2" t="s">
        <v>340</v>
      </c>
      <c r="T475">
        <f t="shared" si="49"/>
        <v>582776</v>
      </c>
      <c r="U475">
        <f>MATCH(C475, TPlaza[CLAVE], 0)</f>
        <v>34</v>
      </c>
      <c r="V475" t="str">
        <f t="shared" si="50"/>
        <v>COA</v>
      </c>
      <c r="W475" s="10">
        <f t="shared" si="51"/>
        <v>43199</v>
      </c>
      <c r="X475" s="10">
        <f t="shared" si="52"/>
        <v>43205</v>
      </c>
      <c r="Z475" t="b">
        <f t="shared" si="53"/>
        <v>1</v>
      </c>
      <c r="AA475" t="str">
        <f t="shared" si="54"/>
        <v/>
      </c>
      <c r="AB475" t="str">
        <f t="shared" si="55"/>
        <v>COM. A SAN MARTIN TEXMELUCAN</v>
      </c>
    </row>
    <row r="476" spans="1:28" x14ac:dyDescent="0.25">
      <c r="A476">
        <v>475</v>
      </c>
      <c r="B476" s="2">
        <v>539767</v>
      </c>
      <c r="C476" s="4" t="s">
        <v>89</v>
      </c>
      <c r="D476" s="7">
        <f>MATCH(C476, TPlaza[CLAVE], 0)</f>
        <v>45</v>
      </c>
      <c r="E476" s="7">
        <v>475</v>
      </c>
      <c r="F476" s="5">
        <v>43200</v>
      </c>
      <c r="G476" s="5">
        <v>43200</v>
      </c>
      <c r="H476" s="5"/>
      <c r="I476" s="2" t="b">
        <v>1</v>
      </c>
      <c r="J476" s="2">
        <v>103</v>
      </c>
      <c r="K476" s="2" t="s">
        <v>2224</v>
      </c>
      <c r="L476" s="2"/>
      <c r="M476" s="2" t="s">
        <v>1157</v>
      </c>
      <c r="N476" s="2" t="s">
        <v>1156</v>
      </c>
      <c r="O476" s="2" t="s">
        <v>341</v>
      </c>
      <c r="T476">
        <f t="shared" si="49"/>
        <v>539767</v>
      </c>
      <c r="U476">
        <f>MATCH(C476, TPlaza[CLAVE], 0)</f>
        <v>45</v>
      </c>
      <c r="V476">
        <f t="shared" si="50"/>
        <v>103</v>
      </c>
      <c r="W476" s="10">
        <f t="shared" si="51"/>
        <v>43200</v>
      </c>
      <c r="X476" s="10">
        <f t="shared" si="52"/>
        <v>43200</v>
      </c>
      <c r="Z476" t="b">
        <f t="shared" si="53"/>
        <v>1</v>
      </c>
      <c r="AA476" t="str">
        <f t="shared" si="54"/>
        <v/>
      </c>
      <c r="AB476" t="str">
        <f t="shared" si="55"/>
        <v>CLAUSULA 103 - EXAMENES MEDICOS</v>
      </c>
    </row>
    <row r="477" spans="1:28" x14ac:dyDescent="0.25">
      <c r="A477">
        <v>476</v>
      </c>
      <c r="B477" s="2">
        <v>567997</v>
      </c>
      <c r="C477" s="4" t="s">
        <v>123</v>
      </c>
      <c r="D477" s="7">
        <f>MATCH(C477, TPlaza[CLAVE], 0)</f>
        <v>62</v>
      </c>
      <c r="E477" s="7">
        <v>476</v>
      </c>
      <c r="F477" s="5">
        <v>43201</v>
      </c>
      <c r="G477" s="5">
        <v>43201</v>
      </c>
      <c r="H477" s="5"/>
      <c r="I477" s="2" t="b">
        <v>1</v>
      </c>
      <c r="J477" s="2">
        <v>103</v>
      </c>
      <c r="K477" s="2" t="s">
        <v>2224</v>
      </c>
      <c r="L477" s="2"/>
      <c r="M477" s="2" t="s">
        <v>1160</v>
      </c>
      <c r="N477" s="2" t="s">
        <v>1159</v>
      </c>
      <c r="O477" s="2" t="s">
        <v>342</v>
      </c>
      <c r="T477">
        <f t="shared" si="49"/>
        <v>567997</v>
      </c>
      <c r="U477">
        <f>MATCH(C477, TPlaza[CLAVE], 0)</f>
        <v>62</v>
      </c>
      <c r="V477">
        <f t="shared" si="50"/>
        <v>103</v>
      </c>
      <c r="W477" s="10">
        <f t="shared" si="51"/>
        <v>43201</v>
      </c>
      <c r="X477" s="10">
        <f t="shared" si="52"/>
        <v>43201</v>
      </c>
      <c r="Z477" t="b">
        <f t="shared" si="53"/>
        <v>1</v>
      </c>
      <c r="AA477" t="str">
        <f t="shared" si="54"/>
        <v/>
      </c>
      <c r="AB477" t="str">
        <f t="shared" si="55"/>
        <v>CLAUSULA 103 - EXAMENES MEDICOS</v>
      </c>
    </row>
    <row r="478" spans="1:28" x14ac:dyDescent="0.25">
      <c r="A478">
        <v>477</v>
      </c>
      <c r="B478" s="2">
        <v>419041</v>
      </c>
      <c r="C478" s="4" t="s">
        <v>11</v>
      </c>
      <c r="D478" s="7">
        <f>MATCH(C478, TPlaza[CLAVE], 0)</f>
        <v>6</v>
      </c>
      <c r="E478" s="7">
        <v>477</v>
      </c>
      <c r="F478" s="5">
        <v>43201</v>
      </c>
      <c r="G478" s="5">
        <v>43201</v>
      </c>
      <c r="H478" s="5"/>
      <c r="I478" s="2" t="b">
        <v>1</v>
      </c>
      <c r="J478" s="2">
        <v>103</v>
      </c>
      <c r="K478" s="2" t="s">
        <v>2224</v>
      </c>
      <c r="L478" s="2"/>
      <c r="M478" s="2" t="s">
        <v>2247</v>
      </c>
      <c r="N478" s="2" t="s">
        <v>2248</v>
      </c>
      <c r="O478" s="2" t="s">
        <v>308</v>
      </c>
      <c r="T478">
        <f t="shared" si="49"/>
        <v>419041</v>
      </c>
      <c r="U478">
        <f>MATCH(C478, TPlaza[CLAVE], 0)</f>
        <v>6</v>
      </c>
      <c r="V478">
        <f t="shared" si="50"/>
        <v>103</v>
      </c>
      <c r="W478" s="10">
        <f t="shared" si="51"/>
        <v>43201</v>
      </c>
      <c r="X478" s="10">
        <f t="shared" si="52"/>
        <v>43201</v>
      </c>
      <c r="Z478" t="b">
        <f t="shared" si="53"/>
        <v>1</v>
      </c>
      <c r="AA478" t="str">
        <f t="shared" si="54"/>
        <v/>
      </c>
      <c r="AB478" t="str">
        <f t="shared" si="55"/>
        <v>CLAUSULA 103 - EXAMENES MEDICOS</v>
      </c>
    </row>
    <row r="479" spans="1:28" x14ac:dyDescent="0.25">
      <c r="A479">
        <v>478</v>
      </c>
      <c r="B479" s="2">
        <v>465378</v>
      </c>
      <c r="C479" s="4" t="s">
        <v>97</v>
      </c>
      <c r="D479" s="7">
        <f>MATCH(C479, TPlaza[CLAVE], 0)</f>
        <v>49</v>
      </c>
      <c r="E479" s="7">
        <v>478</v>
      </c>
      <c r="F479" s="5">
        <v>43201</v>
      </c>
      <c r="G479" s="5">
        <v>43201</v>
      </c>
      <c r="H479" s="5"/>
      <c r="I479" s="2" t="b">
        <v>1</v>
      </c>
      <c r="J479" s="2">
        <v>103</v>
      </c>
      <c r="K479" s="2" t="s">
        <v>2224</v>
      </c>
      <c r="L479" s="2"/>
      <c r="M479" s="2" t="s">
        <v>1162</v>
      </c>
      <c r="N479" s="2" t="s">
        <v>1161</v>
      </c>
      <c r="O479" s="2" t="s">
        <v>323</v>
      </c>
      <c r="T479">
        <f t="shared" si="49"/>
        <v>465378</v>
      </c>
      <c r="U479">
        <f>MATCH(C479, TPlaza[CLAVE], 0)</f>
        <v>49</v>
      </c>
      <c r="V479">
        <f t="shared" si="50"/>
        <v>103</v>
      </c>
      <c r="W479" s="10">
        <f t="shared" si="51"/>
        <v>43201</v>
      </c>
      <c r="X479" s="10">
        <f t="shared" si="52"/>
        <v>43201</v>
      </c>
      <c r="Z479" t="b">
        <f t="shared" si="53"/>
        <v>1</v>
      </c>
      <c r="AA479" t="str">
        <f t="shared" si="54"/>
        <v/>
      </c>
      <c r="AB479" t="str">
        <f t="shared" si="55"/>
        <v>CLAUSULA 103 - EXAMENES MEDICOS</v>
      </c>
    </row>
    <row r="480" spans="1:28" x14ac:dyDescent="0.25">
      <c r="A480">
        <v>479</v>
      </c>
      <c r="B480" s="2">
        <v>313919</v>
      </c>
      <c r="C480" s="4" t="s">
        <v>41</v>
      </c>
      <c r="D480" s="7">
        <f>MATCH(C480, TPlaza[CLAVE], 0)</f>
        <v>21</v>
      </c>
      <c r="E480" s="7">
        <v>479</v>
      </c>
      <c r="F480" s="5">
        <v>43200</v>
      </c>
      <c r="G480" s="5">
        <v>43201</v>
      </c>
      <c r="H480" s="5"/>
      <c r="I480" s="2" t="b">
        <v>0</v>
      </c>
      <c r="J480" s="2" t="s">
        <v>1749</v>
      </c>
      <c r="K480" s="2" t="s">
        <v>2249</v>
      </c>
      <c r="L480" s="2"/>
      <c r="M480" s="2" t="s">
        <v>2250</v>
      </c>
      <c r="N480" s="2" t="s">
        <v>2251</v>
      </c>
      <c r="O480" s="2" t="s">
        <v>317</v>
      </c>
      <c r="T480">
        <f t="shared" si="49"/>
        <v>313919</v>
      </c>
      <c r="U480">
        <f>MATCH(C480, TPlaza[CLAVE], 0)</f>
        <v>21</v>
      </c>
      <c r="V480" t="str">
        <f t="shared" si="50"/>
        <v>COA</v>
      </c>
      <c r="W480" s="10">
        <f t="shared" si="51"/>
        <v>43200</v>
      </c>
      <c r="X480" s="10">
        <f t="shared" si="52"/>
        <v>43201</v>
      </c>
      <c r="Z480" t="b">
        <f t="shared" si="53"/>
        <v>0</v>
      </c>
      <c r="AA480" t="str">
        <f t="shared" si="54"/>
        <v/>
      </c>
      <c r="AB480" t="str">
        <f t="shared" si="55"/>
        <v>COM. A POZA RICA X LUBRICANTES</v>
      </c>
    </row>
    <row r="481" spans="1:28" x14ac:dyDescent="0.25">
      <c r="A481">
        <v>480</v>
      </c>
      <c r="B481" s="2">
        <v>434039</v>
      </c>
      <c r="C481" s="4" t="s">
        <v>17</v>
      </c>
      <c r="D481" s="7">
        <f>MATCH(C481, TPlaza[CLAVE], 0)</f>
        <v>9</v>
      </c>
      <c r="E481" s="7">
        <v>480</v>
      </c>
      <c r="F481" s="5">
        <v>43201</v>
      </c>
      <c r="G481" s="5">
        <v>43204</v>
      </c>
      <c r="H481" s="5"/>
      <c r="I481" s="2" t="b">
        <v>0</v>
      </c>
      <c r="J481" s="2" t="s">
        <v>1749</v>
      </c>
      <c r="K481" s="2" t="s">
        <v>2210</v>
      </c>
      <c r="L481" s="2"/>
      <c r="M481" s="2" t="s">
        <v>2252</v>
      </c>
      <c r="N481" s="2" t="s">
        <v>2253</v>
      </c>
      <c r="O481" s="2" t="s">
        <v>307</v>
      </c>
      <c r="T481">
        <f t="shared" si="49"/>
        <v>434039</v>
      </c>
      <c r="U481">
        <f>MATCH(C481, TPlaza[CLAVE], 0)</f>
        <v>9</v>
      </c>
      <c r="V481" t="str">
        <f t="shared" si="50"/>
        <v>COA</v>
      </c>
      <c r="W481" s="10">
        <f t="shared" si="51"/>
        <v>43201</v>
      </c>
      <c r="X481" s="10">
        <f t="shared" si="52"/>
        <v>43204</v>
      </c>
      <c r="Z481" t="b">
        <f t="shared" si="53"/>
        <v>0</v>
      </c>
      <c r="AA481" t="str">
        <f t="shared" si="54"/>
        <v/>
      </c>
      <c r="AB481" t="str">
        <f t="shared" si="55"/>
        <v>COM. A SAN MARTIN TEXMELUCAN</v>
      </c>
    </row>
    <row r="482" spans="1:28" x14ac:dyDescent="0.25">
      <c r="A482">
        <v>481</v>
      </c>
      <c r="B482" s="2">
        <v>502171</v>
      </c>
      <c r="C482" s="4" t="s">
        <v>61</v>
      </c>
      <c r="D482" s="7">
        <f>MATCH(C482, TPlaza[CLAVE], 0)</f>
        <v>31</v>
      </c>
      <c r="E482" s="7">
        <v>481</v>
      </c>
      <c r="F482" s="5">
        <v>43201</v>
      </c>
      <c r="G482" s="5">
        <v>43204</v>
      </c>
      <c r="H482" s="5"/>
      <c r="I482" s="2" t="b">
        <v>1</v>
      </c>
      <c r="J482" s="2" t="s">
        <v>1749</v>
      </c>
      <c r="K482" s="2" t="s">
        <v>2210</v>
      </c>
      <c r="L482" s="2"/>
      <c r="M482" s="2" t="s">
        <v>1164</v>
      </c>
      <c r="N482" s="2" t="s">
        <v>1163</v>
      </c>
      <c r="O482" s="2" t="s">
        <v>339</v>
      </c>
      <c r="T482">
        <f t="shared" si="49"/>
        <v>502171</v>
      </c>
      <c r="U482">
        <f>MATCH(C482, TPlaza[CLAVE], 0)</f>
        <v>31</v>
      </c>
      <c r="V482" t="str">
        <f t="shared" si="50"/>
        <v>COA</v>
      </c>
      <c r="W482" s="10">
        <f t="shared" si="51"/>
        <v>43201</v>
      </c>
      <c r="X482" s="10">
        <f t="shared" si="52"/>
        <v>43204</v>
      </c>
      <c r="Z482" t="b">
        <f t="shared" si="53"/>
        <v>1</v>
      </c>
      <c r="AA482" t="str">
        <f t="shared" si="54"/>
        <v/>
      </c>
      <c r="AB482" t="str">
        <f t="shared" si="55"/>
        <v>COM. A SAN MARTIN TEXMELUCAN</v>
      </c>
    </row>
    <row r="483" spans="1:28" x14ac:dyDescent="0.25">
      <c r="A483">
        <v>482</v>
      </c>
      <c r="B483" s="2"/>
      <c r="C483" s="4" t="s">
        <v>41</v>
      </c>
      <c r="D483" s="7">
        <f>MATCH(C483, TPlaza[CLAVE], 0)</f>
        <v>21</v>
      </c>
      <c r="E483" s="7">
        <v>482</v>
      </c>
      <c r="F483" s="5">
        <v>43202</v>
      </c>
      <c r="G483" s="5">
        <v>43203</v>
      </c>
      <c r="H483" s="5"/>
      <c r="I483" s="2" t="b">
        <v>0</v>
      </c>
      <c r="J483" s="2" t="s">
        <v>1732</v>
      </c>
      <c r="K483" s="2" t="s">
        <v>2254</v>
      </c>
      <c r="L483" s="2"/>
      <c r="M483" s="2" t="s">
        <v>2255</v>
      </c>
      <c r="N483" s="2" t="s">
        <v>2256</v>
      </c>
      <c r="O483" s="2" t="s">
        <v>441</v>
      </c>
      <c r="T483">
        <f t="shared" si="49"/>
        <v>0</v>
      </c>
      <c r="U483">
        <f>MATCH(C483, TPlaza[CLAVE], 0)</f>
        <v>21</v>
      </c>
      <c r="V483" t="str">
        <f t="shared" si="50"/>
        <v>CAC</v>
      </c>
      <c r="W483" s="10">
        <f t="shared" si="51"/>
        <v>43202</v>
      </c>
      <c r="X483" s="10">
        <f t="shared" si="52"/>
        <v>43203</v>
      </c>
      <c r="Z483" t="b">
        <f t="shared" si="53"/>
        <v>0</v>
      </c>
      <c r="AA483" t="str">
        <f t="shared" si="54"/>
        <v/>
      </c>
      <c r="AB483" t="str">
        <f t="shared" si="55"/>
        <v>CURSO DE CAPAPCITACION</v>
      </c>
    </row>
    <row r="484" spans="1:28" x14ac:dyDescent="0.25">
      <c r="A484">
        <v>483</v>
      </c>
      <c r="B484" s="2">
        <v>511424</v>
      </c>
      <c r="C484" s="4" t="s">
        <v>43</v>
      </c>
      <c r="D484" s="7">
        <f>MATCH(C484, TPlaza[CLAVE], 0)</f>
        <v>22</v>
      </c>
      <c r="E484" s="7">
        <v>483</v>
      </c>
      <c r="F484" s="5">
        <v>43202</v>
      </c>
      <c r="G484" s="5">
        <v>43202</v>
      </c>
      <c r="H484" s="5"/>
      <c r="I484" s="2" t="b">
        <v>0</v>
      </c>
      <c r="J484" s="2" t="s">
        <v>1732</v>
      </c>
      <c r="K484" s="2" t="s">
        <v>1879</v>
      </c>
      <c r="L484" s="2"/>
      <c r="M484" s="2" t="s">
        <v>2257</v>
      </c>
      <c r="N484" s="2" t="s">
        <v>2258</v>
      </c>
      <c r="O484" s="2" t="s">
        <v>365</v>
      </c>
      <c r="T484">
        <f t="shared" si="49"/>
        <v>511424</v>
      </c>
      <c r="U484">
        <f>MATCH(C484, TPlaza[CLAVE], 0)</f>
        <v>22</v>
      </c>
      <c r="V484" t="str">
        <f t="shared" si="50"/>
        <v>CAC</v>
      </c>
      <c r="W484" s="10">
        <f t="shared" si="51"/>
        <v>43202</v>
      </c>
      <c r="X484" s="10">
        <f t="shared" si="52"/>
        <v>43202</v>
      </c>
      <c r="Z484" t="b">
        <f t="shared" si="53"/>
        <v>0</v>
      </c>
      <c r="AA484" t="str">
        <f t="shared" si="54"/>
        <v/>
      </c>
      <c r="AB484" t="str">
        <f t="shared" si="55"/>
        <v>CURSO MANEJO A LA DEFENSIVA</v>
      </c>
    </row>
    <row r="485" spans="1:28" x14ac:dyDescent="0.25">
      <c r="A485">
        <v>484</v>
      </c>
      <c r="B485" s="2">
        <v>866468</v>
      </c>
      <c r="C485" s="4" t="s">
        <v>31</v>
      </c>
      <c r="D485" s="7">
        <f>MATCH(C485, TPlaza[CLAVE], 0)</f>
        <v>16</v>
      </c>
      <c r="E485" s="7">
        <v>484</v>
      </c>
      <c r="F485" s="5">
        <v>43202</v>
      </c>
      <c r="G485" s="5">
        <v>43202</v>
      </c>
      <c r="H485" s="5"/>
      <c r="I485" s="2" t="b">
        <v>1</v>
      </c>
      <c r="J485" s="2" t="s">
        <v>1732</v>
      </c>
      <c r="K485" s="2" t="s">
        <v>1879</v>
      </c>
      <c r="L485" s="2"/>
      <c r="M485" s="2" t="s">
        <v>1178</v>
      </c>
      <c r="N485" s="2" t="s">
        <v>1177</v>
      </c>
      <c r="O485" s="2" t="s">
        <v>306</v>
      </c>
      <c r="T485">
        <f t="shared" si="49"/>
        <v>866468</v>
      </c>
      <c r="U485">
        <f>MATCH(C485, TPlaza[CLAVE], 0)</f>
        <v>16</v>
      </c>
      <c r="V485" t="str">
        <f t="shared" si="50"/>
        <v>CAC</v>
      </c>
      <c r="W485" s="10">
        <f t="shared" si="51"/>
        <v>43202</v>
      </c>
      <c r="X485" s="10">
        <f t="shared" si="52"/>
        <v>43202</v>
      </c>
      <c r="Z485" t="b">
        <f t="shared" si="53"/>
        <v>1</v>
      </c>
      <c r="AA485" t="str">
        <f t="shared" si="54"/>
        <v/>
      </c>
      <c r="AB485" t="str">
        <f t="shared" si="55"/>
        <v>CURSO MANEJO A LA DEFENSIVA</v>
      </c>
    </row>
    <row r="486" spans="1:28" x14ac:dyDescent="0.25">
      <c r="A486">
        <v>485</v>
      </c>
      <c r="B486" s="2">
        <v>539259</v>
      </c>
      <c r="C486" s="4" t="s">
        <v>125</v>
      </c>
      <c r="D486" s="7">
        <f>MATCH(C486, TPlaza[CLAVE], 0)</f>
        <v>63</v>
      </c>
      <c r="E486" s="7">
        <v>485</v>
      </c>
      <c r="F486" s="5">
        <v>43202</v>
      </c>
      <c r="G486" s="5">
        <v>43202</v>
      </c>
      <c r="H486" s="5"/>
      <c r="I486" s="2" t="b">
        <v>1</v>
      </c>
      <c r="J486" s="2" t="s">
        <v>1732</v>
      </c>
      <c r="K486" s="2" t="s">
        <v>1879</v>
      </c>
      <c r="L486" s="2"/>
      <c r="M486" s="2" t="s">
        <v>1186</v>
      </c>
      <c r="N486" s="2" t="s">
        <v>1185</v>
      </c>
      <c r="O486" s="2" t="s">
        <v>387</v>
      </c>
      <c r="T486">
        <f t="shared" si="49"/>
        <v>539259</v>
      </c>
      <c r="U486">
        <f>MATCH(C486, TPlaza[CLAVE], 0)</f>
        <v>63</v>
      </c>
      <c r="V486" t="str">
        <f t="shared" si="50"/>
        <v>CAC</v>
      </c>
      <c r="W486" s="10">
        <f t="shared" si="51"/>
        <v>43202</v>
      </c>
      <c r="X486" s="10">
        <f t="shared" si="52"/>
        <v>43202</v>
      </c>
      <c r="Z486" t="b">
        <f t="shared" si="53"/>
        <v>1</v>
      </c>
      <c r="AA486" t="str">
        <f t="shared" si="54"/>
        <v/>
      </c>
      <c r="AB486" t="str">
        <f t="shared" si="55"/>
        <v>CURSO MANEJO A LA DEFENSIVA</v>
      </c>
    </row>
    <row r="487" spans="1:28" x14ac:dyDescent="0.25">
      <c r="A487">
        <v>486</v>
      </c>
      <c r="B487" s="2">
        <v>462962</v>
      </c>
      <c r="C487" s="4" t="s">
        <v>37</v>
      </c>
      <c r="D487" s="7">
        <f>MATCH(C487, TPlaza[CLAVE], 0)</f>
        <v>19</v>
      </c>
      <c r="E487" s="7">
        <v>486</v>
      </c>
      <c r="F487" s="5">
        <v>43202</v>
      </c>
      <c r="G487" s="5">
        <v>43202</v>
      </c>
      <c r="H487" s="5"/>
      <c r="I487" s="2" t="b">
        <v>0</v>
      </c>
      <c r="J487" s="2" t="s">
        <v>1732</v>
      </c>
      <c r="K487" s="2" t="s">
        <v>1879</v>
      </c>
      <c r="L487" s="2"/>
      <c r="M487" s="2" t="s">
        <v>2259</v>
      </c>
      <c r="N487" s="2" t="s">
        <v>2260</v>
      </c>
      <c r="O487" s="2" t="s">
        <v>329</v>
      </c>
      <c r="T487">
        <f t="shared" si="49"/>
        <v>462962</v>
      </c>
      <c r="U487">
        <f>MATCH(C487, TPlaza[CLAVE], 0)</f>
        <v>19</v>
      </c>
      <c r="V487" t="str">
        <f t="shared" si="50"/>
        <v>CAC</v>
      </c>
      <c r="W487" s="10">
        <f t="shared" si="51"/>
        <v>43202</v>
      </c>
      <c r="X487" s="10">
        <f t="shared" si="52"/>
        <v>43202</v>
      </c>
      <c r="Z487" t="b">
        <f t="shared" si="53"/>
        <v>0</v>
      </c>
      <c r="AA487" t="str">
        <f t="shared" si="54"/>
        <v/>
      </c>
      <c r="AB487" t="str">
        <f t="shared" si="55"/>
        <v>CURSO MANEJO A LA DEFENSIVA</v>
      </c>
    </row>
    <row r="488" spans="1:28" x14ac:dyDescent="0.25">
      <c r="A488">
        <v>487</v>
      </c>
      <c r="B488" s="2">
        <v>516899</v>
      </c>
      <c r="C488" s="4" t="s">
        <v>135</v>
      </c>
      <c r="D488" s="7">
        <f>MATCH(C488, TPlaza[CLAVE], 0)</f>
        <v>68</v>
      </c>
      <c r="E488" s="7">
        <v>487</v>
      </c>
      <c r="F488" s="5">
        <v>43202</v>
      </c>
      <c r="G488" s="5">
        <v>43202</v>
      </c>
      <c r="H488" s="5"/>
      <c r="I488" s="2" t="b">
        <v>1</v>
      </c>
      <c r="J488" s="2" t="s">
        <v>1732</v>
      </c>
      <c r="K488" s="2" t="s">
        <v>1879</v>
      </c>
      <c r="L488" s="2"/>
      <c r="M488" s="2" t="s">
        <v>1182</v>
      </c>
      <c r="N488" s="2" t="s">
        <v>1181</v>
      </c>
      <c r="O488" s="2" t="s">
        <v>385</v>
      </c>
      <c r="T488">
        <f t="shared" si="49"/>
        <v>516899</v>
      </c>
      <c r="U488">
        <f>MATCH(C488, TPlaza[CLAVE], 0)</f>
        <v>68</v>
      </c>
      <c r="V488" t="str">
        <f t="shared" si="50"/>
        <v>CAC</v>
      </c>
      <c r="W488" s="10">
        <f t="shared" si="51"/>
        <v>43202</v>
      </c>
      <c r="X488" s="10">
        <f t="shared" si="52"/>
        <v>43202</v>
      </c>
      <c r="Z488" t="b">
        <f t="shared" si="53"/>
        <v>1</v>
      </c>
      <c r="AA488" t="str">
        <f t="shared" si="54"/>
        <v/>
      </c>
      <c r="AB488" t="str">
        <f t="shared" si="55"/>
        <v>CURSO MANEJO A LA DEFENSIVA</v>
      </c>
    </row>
    <row r="489" spans="1:28" x14ac:dyDescent="0.25">
      <c r="A489">
        <v>488</v>
      </c>
      <c r="B489" s="2">
        <v>452405</v>
      </c>
      <c r="C489" s="4" t="s">
        <v>55</v>
      </c>
      <c r="D489" s="7">
        <f>MATCH(C489, TPlaza[CLAVE], 0)</f>
        <v>28</v>
      </c>
      <c r="E489" s="7">
        <v>488</v>
      </c>
      <c r="F489" s="5">
        <v>43202</v>
      </c>
      <c r="G489" s="5">
        <v>43202</v>
      </c>
      <c r="H489" s="5"/>
      <c r="I489" s="2" t="b">
        <v>1</v>
      </c>
      <c r="J489" s="2" t="s">
        <v>1732</v>
      </c>
      <c r="K489" s="2" t="s">
        <v>1879</v>
      </c>
      <c r="L489" s="2"/>
      <c r="M489" s="2" t="s">
        <v>1172</v>
      </c>
      <c r="N489" s="2" t="s">
        <v>1171</v>
      </c>
      <c r="O489" s="2" t="s">
        <v>386</v>
      </c>
      <c r="T489">
        <f t="shared" si="49"/>
        <v>452405</v>
      </c>
      <c r="U489">
        <f>MATCH(C489, TPlaza[CLAVE], 0)</f>
        <v>28</v>
      </c>
      <c r="V489" t="str">
        <f t="shared" si="50"/>
        <v>CAC</v>
      </c>
      <c r="W489" s="10">
        <f t="shared" si="51"/>
        <v>43202</v>
      </c>
      <c r="X489" s="10">
        <f t="shared" si="52"/>
        <v>43202</v>
      </c>
      <c r="Z489" t="b">
        <f t="shared" si="53"/>
        <v>1</v>
      </c>
      <c r="AA489" t="str">
        <f t="shared" si="54"/>
        <v/>
      </c>
      <c r="AB489" t="str">
        <f t="shared" si="55"/>
        <v>CURSO MANEJO A LA DEFENSIVA</v>
      </c>
    </row>
    <row r="490" spans="1:28" x14ac:dyDescent="0.25">
      <c r="A490">
        <v>489</v>
      </c>
      <c r="B490" s="2">
        <v>419985</v>
      </c>
      <c r="C490" s="4" t="s">
        <v>83</v>
      </c>
      <c r="D490" s="7">
        <f>MATCH(C490, TPlaza[CLAVE], 0)</f>
        <v>42</v>
      </c>
      <c r="E490" s="7">
        <v>489</v>
      </c>
      <c r="F490" s="5">
        <v>43202</v>
      </c>
      <c r="G490" s="5">
        <v>43202</v>
      </c>
      <c r="H490" s="5"/>
      <c r="I490" s="2" t="b">
        <v>1</v>
      </c>
      <c r="J490" s="2" t="s">
        <v>1732</v>
      </c>
      <c r="K490" s="2" t="s">
        <v>1879</v>
      </c>
      <c r="L490" s="2"/>
      <c r="M490" s="2" t="s">
        <v>1166</v>
      </c>
      <c r="N490" s="2" t="s">
        <v>1165</v>
      </c>
      <c r="O490" s="2" t="s">
        <v>414</v>
      </c>
      <c r="T490">
        <f t="shared" si="49"/>
        <v>419985</v>
      </c>
      <c r="U490">
        <f>MATCH(C490, TPlaza[CLAVE], 0)</f>
        <v>42</v>
      </c>
      <c r="V490" t="str">
        <f t="shared" si="50"/>
        <v>CAC</v>
      </c>
      <c r="W490" s="10">
        <f t="shared" si="51"/>
        <v>43202</v>
      </c>
      <c r="X490" s="10">
        <f t="shared" si="52"/>
        <v>43202</v>
      </c>
      <c r="Z490" t="b">
        <f t="shared" si="53"/>
        <v>1</v>
      </c>
      <c r="AA490" t="str">
        <f t="shared" si="54"/>
        <v/>
      </c>
      <c r="AB490" t="str">
        <f t="shared" si="55"/>
        <v>CURSO MANEJO A LA DEFENSIVA</v>
      </c>
    </row>
    <row r="491" spans="1:28" x14ac:dyDescent="0.25">
      <c r="A491">
        <v>490</v>
      </c>
      <c r="B491" s="2">
        <v>318478</v>
      </c>
      <c r="C491" s="4" t="s">
        <v>49</v>
      </c>
      <c r="D491" s="7">
        <f>MATCH(C491, TPlaza[CLAVE], 0)</f>
        <v>25</v>
      </c>
      <c r="E491" s="7">
        <v>490</v>
      </c>
      <c r="F491" s="5">
        <v>43202</v>
      </c>
      <c r="G491" s="5">
        <v>43202</v>
      </c>
      <c r="H491" s="5"/>
      <c r="I491" s="2" t="b">
        <v>1</v>
      </c>
      <c r="J491" s="2" t="s">
        <v>1732</v>
      </c>
      <c r="K491" s="2" t="s">
        <v>1879</v>
      </c>
      <c r="L491" s="2"/>
      <c r="M491" s="2" t="s">
        <v>1169</v>
      </c>
      <c r="N491" s="2" t="s">
        <v>1168</v>
      </c>
      <c r="O491" s="2" t="s">
        <v>355</v>
      </c>
      <c r="T491">
        <f t="shared" si="49"/>
        <v>318478</v>
      </c>
      <c r="U491">
        <f>MATCH(C491, TPlaza[CLAVE], 0)</f>
        <v>25</v>
      </c>
      <c r="V491" t="str">
        <f t="shared" si="50"/>
        <v>CAC</v>
      </c>
      <c r="W491" s="10">
        <f t="shared" si="51"/>
        <v>43202</v>
      </c>
      <c r="X491" s="10">
        <f t="shared" si="52"/>
        <v>43202</v>
      </c>
      <c r="Z491" t="b">
        <f t="shared" si="53"/>
        <v>1</v>
      </c>
      <c r="AA491" t="str">
        <f t="shared" si="54"/>
        <v/>
      </c>
      <c r="AB491" t="str">
        <f t="shared" si="55"/>
        <v>CURSO MANEJO A LA DEFENSIVA</v>
      </c>
    </row>
    <row r="492" spans="1:28" x14ac:dyDescent="0.25">
      <c r="A492">
        <v>491</v>
      </c>
      <c r="B492" s="2">
        <v>605887</v>
      </c>
      <c r="C492" s="4" t="s">
        <v>53</v>
      </c>
      <c r="D492" s="7">
        <f>MATCH(C492, TPlaza[CLAVE], 0)</f>
        <v>27</v>
      </c>
      <c r="E492" s="7">
        <v>491</v>
      </c>
      <c r="F492" s="5">
        <v>43203</v>
      </c>
      <c r="G492" s="5">
        <v>43203</v>
      </c>
      <c r="H492" s="5"/>
      <c r="I492" s="2" t="b">
        <v>0</v>
      </c>
      <c r="J492" s="2" t="s">
        <v>1732</v>
      </c>
      <c r="K492" s="2" t="s">
        <v>1879</v>
      </c>
      <c r="L492" s="2"/>
      <c r="M492" s="2" t="s">
        <v>2261</v>
      </c>
      <c r="N492" s="2" t="s">
        <v>2262</v>
      </c>
      <c r="O492" s="2" t="s">
        <v>584</v>
      </c>
      <c r="T492">
        <f t="shared" si="49"/>
        <v>605887</v>
      </c>
      <c r="U492">
        <f>MATCH(C492, TPlaza[CLAVE], 0)</f>
        <v>27</v>
      </c>
      <c r="V492" t="str">
        <f t="shared" si="50"/>
        <v>CAC</v>
      </c>
      <c r="W492" s="10">
        <f t="shared" si="51"/>
        <v>43203</v>
      </c>
      <c r="X492" s="10">
        <f t="shared" si="52"/>
        <v>43203</v>
      </c>
      <c r="Z492" t="b">
        <f t="shared" si="53"/>
        <v>0</v>
      </c>
      <c r="AA492" t="str">
        <f t="shared" si="54"/>
        <v/>
      </c>
      <c r="AB492" t="str">
        <f t="shared" si="55"/>
        <v>CURSO MANEJO A LA DEFENSIVA</v>
      </c>
    </row>
    <row r="493" spans="1:28" x14ac:dyDescent="0.25">
      <c r="A493">
        <v>492</v>
      </c>
      <c r="B493" s="2">
        <v>498009</v>
      </c>
      <c r="C493" s="4" t="s">
        <v>65</v>
      </c>
      <c r="D493" s="7">
        <f>MATCH(C493, TPlaza[CLAVE], 0)</f>
        <v>33</v>
      </c>
      <c r="E493" s="7">
        <v>492</v>
      </c>
      <c r="F493" s="5">
        <v>43203</v>
      </c>
      <c r="G493" s="5">
        <v>43203</v>
      </c>
      <c r="H493" s="5"/>
      <c r="I493" s="2" t="b">
        <v>1</v>
      </c>
      <c r="J493" s="2" t="s">
        <v>1732</v>
      </c>
      <c r="K493" s="2" t="s">
        <v>1879</v>
      </c>
      <c r="L493" s="2"/>
      <c r="M493" s="2" t="s">
        <v>2263</v>
      </c>
      <c r="N493" s="2" t="s">
        <v>2264</v>
      </c>
      <c r="O493" s="2" t="s">
        <v>356</v>
      </c>
      <c r="T493">
        <f t="shared" si="49"/>
        <v>498009</v>
      </c>
      <c r="U493">
        <f>MATCH(C493, TPlaza[CLAVE], 0)</f>
        <v>33</v>
      </c>
      <c r="V493" t="str">
        <f t="shared" si="50"/>
        <v>CAC</v>
      </c>
      <c r="W493" s="10">
        <f t="shared" si="51"/>
        <v>43203</v>
      </c>
      <c r="X493" s="10">
        <f t="shared" si="52"/>
        <v>43203</v>
      </c>
      <c r="Z493" t="b">
        <f t="shared" si="53"/>
        <v>1</v>
      </c>
      <c r="AA493" t="str">
        <f t="shared" si="54"/>
        <v/>
      </c>
      <c r="AB493" t="str">
        <f t="shared" si="55"/>
        <v>CURSO MANEJO A LA DEFENSIVA</v>
      </c>
    </row>
    <row r="494" spans="1:28" x14ac:dyDescent="0.25">
      <c r="A494">
        <v>493</v>
      </c>
      <c r="B494" s="2">
        <v>312224</v>
      </c>
      <c r="C494" s="4" t="s">
        <v>1</v>
      </c>
      <c r="D494" s="7">
        <f>MATCH(C494, TPlaza[CLAVE], 0)</f>
        <v>1</v>
      </c>
      <c r="E494" s="7">
        <v>493</v>
      </c>
      <c r="F494" s="5">
        <v>43203</v>
      </c>
      <c r="G494" s="5">
        <v>43203</v>
      </c>
      <c r="H494" s="5"/>
      <c r="I494" s="2" t="b">
        <v>0</v>
      </c>
      <c r="J494" s="2" t="s">
        <v>1732</v>
      </c>
      <c r="K494" s="2" t="s">
        <v>1879</v>
      </c>
      <c r="L494" s="2"/>
      <c r="M494" s="2" t="s">
        <v>2265</v>
      </c>
      <c r="N494" s="2" t="s">
        <v>2266</v>
      </c>
      <c r="O494" s="2" t="s">
        <v>311</v>
      </c>
      <c r="T494">
        <f t="shared" si="49"/>
        <v>312224</v>
      </c>
      <c r="U494">
        <f>MATCH(C494, TPlaza[CLAVE], 0)</f>
        <v>1</v>
      </c>
      <c r="V494" t="str">
        <f t="shared" si="50"/>
        <v>CAC</v>
      </c>
      <c r="W494" s="10">
        <f t="shared" si="51"/>
        <v>43203</v>
      </c>
      <c r="X494" s="10">
        <f t="shared" si="52"/>
        <v>43203</v>
      </c>
      <c r="Z494" t="b">
        <f t="shared" si="53"/>
        <v>0</v>
      </c>
      <c r="AA494" t="str">
        <f t="shared" si="54"/>
        <v/>
      </c>
      <c r="AB494" t="str">
        <f t="shared" si="55"/>
        <v>CURSO MANEJO A LA DEFENSIVA</v>
      </c>
    </row>
    <row r="495" spans="1:28" x14ac:dyDescent="0.25">
      <c r="A495">
        <v>494</v>
      </c>
      <c r="B495" s="2">
        <v>258993</v>
      </c>
      <c r="C495" s="4" t="s">
        <v>85</v>
      </c>
      <c r="D495" s="7">
        <f>MATCH(C495, TPlaza[CLAVE], 0)</f>
        <v>43</v>
      </c>
      <c r="E495" s="7">
        <v>494</v>
      </c>
      <c r="F495" s="5">
        <v>43203</v>
      </c>
      <c r="G495" s="5">
        <v>43203</v>
      </c>
      <c r="H495" s="5"/>
      <c r="I495" s="2" t="b">
        <v>1</v>
      </c>
      <c r="J495" s="2" t="s">
        <v>1732</v>
      </c>
      <c r="K495" s="2" t="s">
        <v>1879</v>
      </c>
      <c r="L495" s="2"/>
      <c r="M495" s="2" t="s">
        <v>1221</v>
      </c>
      <c r="N495" s="2" t="s">
        <v>1220</v>
      </c>
      <c r="O495" s="2" t="s">
        <v>322</v>
      </c>
      <c r="T495">
        <f t="shared" si="49"/>
        <v>258993</v>
      </c>
      <c r="U495">
        <f>MATCH(C495, TPlaza[CLAVE], 0)</f>
        <v>43</v>
      </c>
      <c r="V495" t="str">
        <f t="shared" si="50"/>
        <v>CAC</v>
      </c>
      <c r="W495" s="10">
        <f t="shared" si="51"/>
        <v>43203</v>
      </c>
      <c r="X495" s="10">
        <f t="shared" si="52"/>
        <v>43203</v>
      </c>
      <c r="Z495" t="b">
        <f t="shared" si="53"/>
        <v>1</v>
      </c>
      <c r="AA495" t="str">
        <f t="shared" si="54"/>
        <v/>
      </c>
      <c r="AB495" t="str">
        <f t="shared" si="55"/>
        <v>CURSO MANEJO A LA DEFENSIVA</v>
      </c>
    </row>
    <row r="496" spans="1:28" x14ac:dyDescent="0.25">
      <c r="A496">
        <v>495</v>
      </c>
      <c r="B496" s="2">
        <v>516702</v>
      </c>
      <c r="C496" s="4" t="s">
        <v>133</v>
      </c>
      <c r="D496" s="7">
        <f>MATCH(C496, TPlaza[CLAVE], 0)</f>
        <v>67</v>
      </c>
      <c r="E496" s="7">
        <v>495</v>
      </c>
      <c r="F496" s="5">
        <v>43203</v>
      </c>
      <c r="G496" s="5">
        <v>43203</v>
      </c>
      <c r="H496" s="5"/>
      <c r="I496" s="2" t="b">
        <v>0</v>
      </c>
      <c r="J496" s="2" t="s">
        <v>1732</v>
      </c>
      <c r="K496" s="2" t="s">
        <v>1879</v>
      </c>
      <c r="L496" s="2"/>
      <c r="M496" s="2" t="s">
        <v>2271</v>
      </c>
      <c r="N496" s="2" t="s">
        <v>2272</v>
      </c>
      <c r="O496" s="2" t="s">
        <v>397</v>
      </c>
      <c r="T496">
        <f t="shared" si="49"/>
        <v>516702</v>
      </c>
      <c r="U496">
        <f>MATCH(C496, TPlaza[CLAVE], 0)</f>
        <v>67</v>
      </c>
      <c r="V496" t="str">
        <f t="shared" si="50"/>
        <v>CAC</v>
      </c>
      <c r="W496" s="10">
        <f t="shared" si="51"/>
        <v>43203</v>
      </c>
      <c r="X496" s="10">
        <f t="shared" si="52"/>
        <v>43203</v>
      </c>
      <c r="Z496" t="b">
        <f t="shared" si="53"/>
        <v>0</v>
      </c>
      <c r="AA496" t="str">
        <f t="shared" si="54"/>
        <v/>
      </c>
      <c r="AB496" t="str">
        <f t="shared" si="55"/>
        <v>CURSO MANEJO A LA DEFENSIVA</v>
      </c>
    </row>
    <row r="497" spans="1:28" x14ac:dyDescent="0.25">
      <c r="A497">
        <v>496</v>
      </c>
      <c r="B497" s="2">
        <v>373290</v>
      </c>
      <c r="C497" s="4" t="s">
        <v>103</v>
      </c>
      <c r="D497" s="7">
        <f>MATCH(C497, TPlaza[CLAVE], 0)</f>
        <v>52</v>
      </c>
      <c r="E497" s="7">
        <v>496</v>
      </c>
      <c r="F497" s="5">
        <v>43203</v>
      </c>
      <c r="G497" s="5">
        <v>43203</v>
      </c>
      <c r="H497" s="5"/>
      <c r="I497" s="2" t="b">
        <v>1</v>
      </c>
      <c r="J497" s="2" t="s">
        <v>1732</v>
      </c>
      <c r="K497" s="2" t="s">
        <v>1879</v>
      </c>
      <c r="L497" s="2"/>
      <c r="M497" s="2" t="s">
        <v>1198</v>
      </c>
      <c r="N497" s="2" t="s">
        <v>1197</v>
      </c>
      <c r="O497" s="2" t="s">
        <v>408</v>
      </c>
      <c r="T497">
        <f t="shared" si="49"/>
        <v>373290</v>
      </c>
      <c r="U497">
        <f>MATCH(C497, TPlaza[CLAVE], 0)</f>
        <v>52</v>
      </c>
      <c r="V497" t="str">
        <f t="shared" si="50"/>
        <v>CAC</v>
      </c>
      <c r="W497" s="10">
        <f t="shared" si="51"/>
        <v>43203</v>
      </c>
      <c r="X497" s="10">
        <f t="shared" si="52"/>
        <v>43203</v>
      </c>
      <c r="Z497" t="b">
        <f t="shared" si="53"/>
        <v>1</v>
      </c>
      <c r="AA497" t="str">
        <f t="shared" si="54"/>
        <v/>
      </c>
      <c r="AB497" t="str">
        <f t="shared" si="55"/>
        <v>CURSO MANEJO A LA DEFENSIVA</v>
      </c>
    </row>
    <row r="498" spans="1:28" x14ac:dyDescent="0.25">
      <c r="A498">
        <v>497</v>
      </c>
      <c r="B498" s="2">
        <v>652482</v>
      </c>
      <c r="C498" s="4" t="s">
        <v>111</v>
      </c>
      <c r="D498" s="7">
        <f>MATCH(C498, TPlaza[CLAVE], 0)</f>
        <v>56</v>
      </c>
      <c r="E498" s="7">
        <v>497</v>
      </c>
      <c r="F498" s="5">
        <v>43203</v>
      </c>
      <c r="G498" s="5">
        <v>43203</v>
      </c>
      <c r="H498" s="5"/>
      <c r="I498" s="2" t="b">
        <v>1</v>
      </c>
      <c r="J498" s="2" t="s">
        <v>1732</v>
      </c>
      <c r="K498" s="2" t="s">
        <v>1879</v>
      </c>
      <c r="L498" s="2"/>
      <c r="M498" s="2" t="s">
        <v>2273</v>
      </c>
      <c r="N498" s="2" t="s">
        <v>2274</v>
      </c>
      <c r="O498" s="2" t="s">
        <v>331</v>
      </c>
      <c r="T498">
        <f t="shared" si="49"/>
        <v>652482</v>
      </c>
      <c r="U498">
        <f>MATCH(C498, TPlaza[CLAVE], 0)</f>
        <v>56</v>
      </c>
      <c r="V498" t="str">
        <f t="shared" si="50"/>
        <v>CAC</v>
      </c>
      <c r="W498" s="10">
        <f t="shared" si="51"/>
        <v>43203</v>
      </c>
      <c r="X498" s="10">
        <f t="shared" si="52"/>
        <v>43203</v>
      </c>
      <c r="Z498" t="b">
        <f t="shared" si="53"/>
        <v>1</v>
      </c>
      <c r="AA498" t="str">
        <f t="shared" si="54"/>
        <v/>
      </c>
      <c r="AB498" t="str">
        <f t="shared" si="55"/>
        <v>CURSO MANEJO A LA DEFENSIVA</v>
      </c>
    </row>
    <row r="499" spans="1:28" x14ac:dyDescent="0.25">
      <c r="A499">
        <v>498</v>
      </c>
      <c r="B499" s="2">
        <v>210154</v>
      </c>
      <c r="C499" s="4" t="s">
        <v>7</v>
      </c>
      <c r="D499" s="7">
        <f>MATCH(C499, TPlaza[CLAVE], 0)</f>
        <v>4</v>
      </c>
      <c r="E499" s="7">
        <v>498</v>
      </c>
      <c r="F499" s="5">
        <v>43202</v>
      </c>
      <c r="G499" s="5">
        <v>43202</v>
      </c>
      <c r="H499" s="5"/>
      <c r="I499" s="2" t="b">
        <v>0</v>
      </c>
      <c r="J499" s="2">
        <v>104</v>
      </c>
      <c r="K499" s="2" t="s">
        <v>1813</v>
      </c>
      <c r="L499" s="2"/>
      <c r="M499" s="2" t="s">
        <v>2275</v>
      </c>
      <c r="N499" s="2" t="s">
        <v>2276</v>
      </c>
      <c r="O499" s="2" t="s">
        <v>300</v>
      </c>
      <c r="T499">
        <f t="shared" si="49"/>
        <v>210154</v>
      </c>
      <c r="U499">
        <f>MATCH(C499, TPlaza[CLAVE], 0)</f>
        <v>4</v>
      </c>
      <c r="V499">
        <f t="shared" si="50"/>
        <v>104</v>
      </c>
      <c r="W499" s="10">
        <f t="shared" si="51"/>
        <v>43202</v>
      </c>
      <c r="X499" s="10">
        <f t="shared" si="52"/>
        <v>43202</v>
      </c>
      <c r="Z499" t="b">
        <f t="shared" si="53"/>
        <v>0</v>
      </c>
      <c r="AA499" t="str">
        <f t="shared" si="54"/>
        <v/>
      </c>
      <c r="AB499" t="str">
        <f t="shared" si="55"/>
        <v>INCAPACIDAD MEDICA</v>
      </c>
    </row>
    <row r="500" spans="1:28" x14ac:dyDescent="0.25">
      <c r="A500">
        <v>499</v>
      </c>
      <c r="B500" s="2">
        <v>500095</v>
      </c>
      <c r="C500" s="4" t="s">
        <v>127</v>
      </c>
      <c r="D500" s="7">
        <f>MATCH(C500, TPlaza[CLAVE], 0)</f>
        <v>64</v>
      </c>
      <c r="E500" s="7">
        <v>499</v>
      </c>
      <c r="F500" s="5">
        <v>43201</v>
      </c>
      <c r="G500" s="5">
        <v>43203</v>
      </c>
      <c r="H500" s="5"/>
      <c r="I500" s="2" t="b">
        <v>0</v>
      </c>
      <c r="J500" s="2" t="s">
        <v>1749</v>
      </c>
      <c r="K500" s="2" t="s">
        <v>2217</v>
      </c>
      <c r="L500" s="2"/>
      <c r="M500" s="2" t="s">
        <v>2277</v>
      </c>
      <c r="N500" s="2" t="s">
        <v>2278</v>
      </c>
      <c r="O500" s="2" t="s">
        <v>391</v>
      </c>
      <c r="T500">
        <f t="shared" si="49"/>
        <v>500095</v>
      </c>
      <c r="U500">
        <f>MATCH(C500, TPlaza[CLAVE], 0)</f>
        <v>64</v>
      </c>
      <c r="V500" t="str">
        <f t="shared" si="50"/>
        <v>COA</v>
      </c>
      <c r="W500" s="10">
        <f t="shared" si="51"/>
        <v>43201</v>
      </c>
      <c r="X500" s="10">
        <f t="shared" si="52"/>
        <v>43203</v>
      </c>
      <c r="Z500" t="b">
        <f t="shared" si="53"/>
        <v>0</v>
      </c>
      <c r="AA500" t="str">
        <f t="shared" si="54"/>
        <v/>
      </c>
      <c r="AB500" t="str">
        <f t="shared" si="55"/>
        <v>COM. A POZA RICA X DOCUMENTACION</v>
      </c>
    </row>
    <row r="501" spans="1:28" x14ac:dyDescent="0.25">
      <c r="A501">
        <v>500</v>
      </c>
      <c r="B501" s="2">
        <v>481382</v>
      </c>
      <c r="C501" s="4" t="s">
        <v>143</v>
      </c>
      <c r="D501" s="7">
        <f>MATCH(C501, TPlaza[CLAVE], 0)</f>
        <v>72</v>
      </c>
      <c r="E501" s="7">
        <v>500</v>
      </c>
      <c r="F501" s="5">
        <v>43164</v>
      </c>
      <c r="G501" s="5">
        <v>43203</v>
      </c>
      <c r="H501" s="5"/>
      <c r="I501" s="2" t="b">
        <v>1</v>
      </c>
      <c r="J501" s="2" t="s">
        <v>1736</v>
      </c>
      <c r="K501" s="2" t="s">
        <v>1739</v>
      </c>
      <c r="L501" s="2"/>
      <c r="M501" s="2" t="s">
        <v>1190</v>
      </c>
      <c r="N501" s="2" t="s">
        <v>1189</v>
      </c>
      <c r="O501" s="2" t="s">
        <v>403</v>
      </c>
      <c r="T501">
        <f t="shared" si="49"/>
        <v>481382</v>
      </c>
      <c r="U501">
        <f>MATCH(C501, TPlaza[CLAVE], 0)</f>
        <v>72</v>
      </c>
      <c r="V501" t="str">
        <f t="shared" si="50"/>
        <v>VAO</v>
      </c>
      <c r="W501" s="10">
        <f t="shared" si="51"/>
        <v>43164</v>
      </c>
      <c r="X501" s="10">
        <f t="shared" si="52"/>
        <v>43203</v>
      </c>
      <c r="Z501" t="b">
        <f t="shared" si="53"/>
        <v>1</v>
      </c>
      <c r="AA501" t="str">
        <f t="shared" si="54"/>
        <v/>
      </c>
      <c r="AB501" t="str">
        <f t="shared" si="55"/>
        <v>VACACIONES</v>
      </c>
    </row>
    <row r="502" spans="1:28" x14ac:dyDescent="0.25">
      <c r="A502">
        <v>501</v>
      </c>
      <c r="B502" s="2">
        <v>660748</v>
      </c>
      <c r="C502" s="4" t="s">
        <v>143</v>
      </c>
      <c r="D502" s="7">
        <f>MATCH(C502, TPlaza[CLAVE], 0)</f>
        <v>72</v>
      </c>
      <c r="E502" s="7">
        <v>501</v>
      </c>
      <c r="F502" s="5">
        <v>43202</v>
      </c>
      <c r="G502" s="5">
        <v>43202</v>
      </c>
      <c r="H502" s="5"/>
      <c r="I502" s="2" t="b">
        <v>1</v>
      </c>
      <c r="J502" s="2" t="s">
        <v>1732</v>
      </c>
      <c r="K502" s="2" t="s">
        <v>1879</v>
      </c>
      <c r="L502" s="2"/>
      <c r="M502" s="2" t="s">
        <v>1194</v>
      </c>
      <c r="N502" s="2" t="s">
        <v>1193</v>
      </c>
      <c r="O502" s="2" t="s">
        <v>1192</v>
      </c>
      <c r="T502">
        <f t="shared" si="49"/>
        <v>660748</v>
      </c>
      <c r="U502">
        <f>MATCH(C502, TPlaza[CLAVE], 0)</f>
        <v>72</v>
      </c>
      <c r="V502" t="str">
        <f t="shared" si="50"/>
        <v>CAC</v>
      </c>
      <c r="W502" s="10">
        <f t="shared" si="51"/>
        <v>43202</v>
      </c>
      <c r="X502" s="10">
        <f t="shared" si="52"/>
        <v>43202</v>
      </c>
      <c r="Z502" t="b">
        <f t="shared" si="53"/>
        <v>1</v>
      </c>
      <c r="AA502" t="str">
        <f t="shared" si="54"/>
        <v/>
      </c>
      <c r="AB502" t="str">
        <f t="shared" si="55"/>
        <v>CURSO MANEJO A LA DEFENSIVA</v>
      </c>
    </row>
    <row r="503" spans="1:28" x14ac:dyDescent="0.25">
      <c r="A503">
        <v>502</v>
      </c>
      <c r="B503" s="2">
        <v>426226</v>
      </c>
      <c r="C503" s="4" t="s">
        <v>47</v>
      </c>
      <c r="D503" s="7">
        <f>MATCH(C503, TPlaza[CLAVE], 0)</f>
        <v>24</v>
      </c>
      <c r="E503" s="7">
        <v>502</v>
      </c>
      <c r="F503" s="5">
        <v>43206</v>
      </c>
      <c r="G503" s="5">
        <v>43206</v>
      </c>
      <c r="H503" s="5"/>
      <c r="I503" s="2" t="b">
        <v>1</v>
      </c>
      <c r="J503" s="2">
        <v>103</v>
      </c>
      <c r="K503" s="2" t="s">
        <v>2224</v>
      </c>
      <c r="L503" s="2"/>
      <c r="M503" s="2" t="s">
        <v>1202</v>
      </c>
      <c r="N503" s="2" t="s">
        <v>1201</v>
      </c>
      <c r="O503" s="2" t="s">
        <v>336</v>
      </c>
      <c r="T503">
        <f t="shared" si="49"/>
        <v>426226</v>
      </c>
      <c r="U503">
        <f>MATCH(C503, TPlaza[CLAVE], 0)</f>
        <v>24</v>
      </c>
      <c r="V503">
        <f t="shared" si="50"/>
        <v>103</v>
      </c>
      <c r="W503" s="10">
        <f t="shared" si="51"/>
        <v>43206</v>
      </c>
      <c r="X503" s="10">
        <f t="shared" si="52"/>
        <v>43206</v>
      </c>
      <c r="Z503" t="b">
        <f t="shared" si="53"/>
        <v>1</v>
      </c>
      <c r="AA503" t="str">
        <f t="shared" si="54"/>
        <v/>
      </c>
      <c r="AB503" t="str">
        <f t="shared" si="55"/>
        <v>CLAUSULA 103 - EXAMENES MEDICOS</v>
      </c>
    </row>
    <row r="504" spans="1:28" x14ac:dyDescent="0.25">
      <c r="A504">
        <v>503</v>
      </c>
      <c r="B504" s="2">
        <v>333884</v>
      </c>
      <c r="C504" s="4" t="s">
        <v>77</v>
      </c>
      <c r="D504" s="7">
        <f>MATCH(C504, TPlaza[CLAVE], 0)</f>
        <v>39</v>
      </c>
      <c r="E504" s="7">
        <v>503</v>
      </c>
      <c r="F504" s="5">
        <v>43206</v>
      </c>
      <c r="G504" s="5">
        <v>43206</v>
      </c>
      <c r="H504" s="5"/>
      <c r="I504" s="2" t="b">
        <v>1</v>
      </c>
      <c r="J504" s="2">
        <v>103</v>
      </c>
      <c r="K504" s="2" t="s">
        <v>2224</v>
      </c>
      <c r="L504" s="2"/>
      <c r="M504" s="2" t="s">
        <v>1205</v>
      </c>
      <c r="N504" s="2" t="s">
        <v>1204</v>
      </c>
      <c r="O504" s="2" t="s">
        <v>320</v>
      </c>
      <c r="T504">
        <f t="shared" si="49"/>
        <v>333884</v>
      </c>
      <c r="U504">
        <f>MATCH(C504, TPlaza[CLAVE], 0)</f>
        <v>39</v>
      </c>
      <c r="V504">
        <f t="shared" si="50"/>
        <v>103</v>
      </c>
      <c r="W504" s="10">
        <f t="shared" si="51"/>
        <v>43206</v>
      </c>
      <c r="X504" s="10">
        <f t="shared" si="52"/>
        <v>43206</v>
      </c>
      <c r="Z504" t="b">
        <f t="shared" si="53"/>
        <v>1</v>
      </c>
      <c r="AA504" t="str">
        <f t="shared" si="54"/>
        <v/>
      </c>
      <c r="AB504" t="str">
        <f t="shared" si="55"/>
        <v>CLAUSULA 103 - EXAMENES MEDICOS</v>
      </c>
    </row>
    <row r="505" spans="1:28" x14ac:dyDescent="0.25">
      <c r="A505">
        <v>504</v>
      </c>
      <c r="B505" s="2">
        <v>633190</v>
      </c>
      <c r="C505" s="4" t="s">
        <v>19</v>
      </c>
      <c r="D505" s="7">
        <f>MATCH(C505, TPlaza[CLAVE], 0)</f>
        <v>10</v>
      </c>
      <c r="E505" s="7">
        <v>504</v>
      </c>
      <c r="F505" s="5">
        <v>43206</v>
      </c>
      <c r="G505" s="5">
        <v>43212</v>
      </c>
      <c r="H505" s="5"/>
      <c r="I505" s="2" t="b">
        <v>0</v>
      </c>
      <c r="J505" s="2" t="s">
        <v>1749</v>
      </c>
      <c r="K505" s="2" t="s">
        <v>2210</v>
      </c>
      <c r="L505" s="2"/>
      <c r="M505" s="2" t="s">
        <v>2279</v>
      </c>
      <c r="N505" s="2" t="s">
        <v>2280</v>
      </c>
      <c r="O505" s="2" t="s">
        <v>305</v>
      </c>
      <c r="T505">
        <f t="shared" si="49"/>
        <v>633190</v>
      </c>
      <c r="U505">
        <f>MATCH(C505, TPlaza[CLAVE], 0)</f>
        <v>10</v>
      </c>
      <c r="V505" t="str">
        <f t="shared" si="50"/>
        <v>COA</v>
      </c>
      <c r="W505" s="10">
        <f t="shared" si="51"/>
        <v>43206</v>
      </c>
      <c r="X505" s="10">
        <f t="shared" si="52"/>
        <v>43212</v>
      </c>
      <c r="Z505" t="b">
        <f t="shared" si="53"/>
        <v>0</v>
      </c>
      <c r="AA505" t="str">
        <f t="shared" si="54"/>
        <v/>
      </c>
      <c r="AB505" t="str">
        <f t="shared" si="55"/>
        <v>COM. A SAN MARTIN TEXMELUCAN</v>
      </c>
    </row>
    <row r="506" spans="1:28" x14ac:dyDescent="0.25">
      <c r="A506">
        <v>505</v>
      </c>
      <c r="B506" s="2">
        <v>574454</v>
      </c>
      <c r="C506" s="4" t="s">
        <v>57</v>
      </c>
      <c r="D506" s="7">
        <f>MATCH(C506, TPlaza[CLAVE], 0)</f>
        <v>29</v>
      </c>
      <c r="E506" s="7">
        <v>505</v>
      </c>
      <c r="F506" s="5">
        <v>43206</v>
      </c>
      <c r="G506" s="5">
        <v>43212</v>
      </c>
      <c r="H506" s="5"/>
      <c r="I506" s="2" t="b">
        <v>1</v>
      </c>
      <c r="J506" s="2" t="s">
        <v>1749</v>
      </c>
      <c r="K506" s="2" t="s">
        <v>2210</v>
      </c>
      <c r="L506" s="2"/>
      <c r="M506" s="2" t="s">
        <v>1210</v>
      </c>
      <c r="N506" s="2" t="s">
        <v>1209</v>
      </c>
      <c r="O506" s="2" t="s">
        <v>583</v>
      </c>
      <c r="T506">
        <f t="shared" si="49"/>
        <v>574454</v>
      </c>
      <c r="U506">
        <f>MATCH(C506, TPlaza[CLAVE], 0)</f>
        <v>29</v>
      </c>
      <c r="V506" t="str">
        <f t="shared" si="50"/>
        <v>COA</v>
      </c>
      <c r="W506" s="10">
        <f t="shared" si="51"/>
        <v>43206</v>
      </c>
      <c r="X506" s="10">
        <f t="shared" si="52"/>
        <v>43212</v>
      </c>
      <c r="Z506" t="b">
        <f t="shared" si="53"/>
        <v>1</v>
      </c>
      <c r="AA506" t="str">
        <f t="shared" si="54"/>
        <v/>
      </c>
      <c r="AB506" t="str">
        <f t="shared" si="55"/>
        <v>COM. A SAN MARTIN TEXMELUCAN</v>
      </c>
    </row>
    <row r="507" spans="1:28" x14ac:dyDescent="0.25">
      <c r="A507">
        <v>506</v>
      </c>
      <c r="B507" s="2">
        <v>434039</v>
      </c>
      <c r="C507" s="4" t="s">
        <v>17</v>
      </c>
      <c r="D507" s="7">
        <f>MATCH(C507, TPlaza[CLAVE], 0)</f>
        <v>9</v>
      </c>
      <c r="E507" s="7">
        <v>506</v>
      </c>
      <c r="F507" s="5">
        <v>43206</v>
      </c>
      <c r="G507" s="5">
        <v>43212</v>
      </c>
      <c r="H507" s="5"/>
      <c r="I507" s="2" t="b">
        <v>0</v>
      </c>
      <c r="J507" s="2" t="s">
        <v>1749</v>
      </c>
      <c r="K507" s="2" t="s">
        <v>2210</v>
      </c>
      <c r="L507" s="2"/>
      <c r="M507" s="2" t="s">
        <v>2281</v>
      </c>
      <c r="N507" s="2" t="s">
        <v>2282</v>
      </c>
      <c r="O507" s="2" t="s">
        <v>307</v>
      </c>
      <c r="T507">
        <f t="shared" si="49"/>
        <v>434039</v>
      </c>
      <c r="U507">
        <f>MATCH(C507, TPlaza[CLAVE], 0)</f>
        <v>9</v>
      </c>
      <c r="V507" t="str">
        <f t="shared" si="50"/>
        <v>COA</v>
      </c>
      <c r="W507" s="10">
        <f t="shared" si="51"/>
        <v>43206</v>
      </c>
      <c r="X507" s="10">
        <f t="shared" si="52"/>
        <v>43212</v>
      </c>
      <c r="Z507" t="b">
        <f t="shared" si="53"/>
        <v>0</v>
      </c>
      <c r="AA507" t="str">
        <f t="shared" si="54"/>
        <v/>
      </c>
      <c r="AB507" t="str">
        <f t="shared" si="55"/>
        <v>COM. A SAN MARTIN TEXMELUCAN</v>
      </c>
    </row>
    <row r="508" spans="1:28" x14ac:dyDescent="0.25">
      <c r="A508">
        <v>507</v>
      </c>
      <c r="B508" s="2">
        <v>502171</v>
      </c>
      <c r="C508" s="4" t="s">
        <v>61</v>
      </c>
      <c r="D508" s="7">
        <f>MATCH(C508, TPlaza[CLAVE], 0)</f>
        <v>31</v>
      </c>
      <c r="E508" s="7">
        <v>507</v>
      </c>
      <c r="F508" s="5">
        <v>43206</v>
      </c>
      <c r="G508" s="5">
        <v>43212</v>
      </c>
      <c r="H508" s="5"/>
      <c r="I508" s="2" t="b">
        <v>1</v>
      </c>
      <c r="J508" s="2" t="s">
        <v>1749</v>
      </c>
      <c r="K508" s="2" t="s">
        <v>2210</v>
      </c>
      <c r="L508" s="2"/>
      <c r="M508" s="2" t="s">
        <v>1212</v>
      </c>
      <c r="N508" s="2" t="s">
        <v>1211</v>
      </c>
      <c r="O508" s="2" t="s">
        <v>339</v>
      </c>
      <c r="T508">
        <f t="shared" si="49"/>
        <v>502171</v>
      </c>
      <c r="U508">
        <f>MATCH(C508, TPlaza[CLAVE], 0)</f>
        <v>31</v>
      </c>
      <c r="V508" t="str">
        <f t="shared" si="50"/>
        <v>COA</v>
      </c>
      <c r="W508" s="10">
        <f t="shared" si="51"/>
        <v>43206</v>
      </c>
      <c r="X508" s="10">
        <f t="shared" si="52"/>
        <v>43212</v>
      </c>
      <c r="Z508" t="b">
        <f t="shared" si="53"/>
        <v>1</v>
      </c>
      <c r="AA508" t="str">
        <f t="shared" si="54"/>
        <v/>
      </c>
      <c r="AB508" t="str">
        <f t="shared" si="55"/>
        <v>COM. A SAN MARTIN TEXMELUCAN</v>
      </c>
    </row>
    <row r="509" spans="1:28" x14ac:dyDescent="0.25">
      <c r="A509">
        <v>508</v>
      </c>
      <c r="B509" s="2">
        <v>307452</v>
      </c>
      <c r="C509" s="4" t="s">
        <v>35</v>
      </c>
      <c r="D509" s="7">
        <f>MATCH(C509, TPlaza[CLAVE], 0)</f>
        <v>18</v>
      </c>
      <c r="E509" s="7">
        <v>508</v>
      </c>
      <c r="F509" s="5">
        <v>43206</v>
      </c>
      <c r="G509" s="5">
        <v>43212</v>
      </c>
      <c r="H509" s="5"/>
      <c r="I509" s="2" t="b">
        <v>0</v>
      </c>
      <c r="J509" s="2" t="s">
        <v>1749</v>
      </c>
      <c r="K509" s="2" t="s">
        <v>2210</v>
      </c>
      <c r="L509" s="2"/>
      <c r="M509" s="2" t="s">
        <v>2283</v>
      </c>
      <c r="N509" s="2" t="s">
        <v>2284</v>
      </c>
      <c r="O509" s="2" t="s">
        <v>313</v>
      </c>
      <c r="T509">
        <f t="shared" si="49"/>
        <v>307452</v>
      </c>
      <c r="U509">
        <f>MATCH(C509, TPlaza[CLAVE], 0)</f>
        <v>18</v>
      </c>
      <c r="V509" t="str">
        <f t="shared" si="50"/>
        <v>COA</v>
      </c>
      <c r="W509" s="10">
        <f t="shared" si="51"/>
        <v>43206</v>
      </c>
      <c r="X509" s="10">
        <f t="shared" si="52"/>
        <v>43212</v>
      </c>
      <c r="Z509" t="b">
        <f t="shared" si="53"/>
        <v>0</v>
      </c>
      <c r="AA509" t="str">
        <f t="shared" si="54"/>
        <v/>
      </c>
      <c r="AB509" t="str">
        <f t="shared" si="55"/>
        <v>COM. A SAN MARTIN TEXMELUCAN</v>
      </c>
    </row>
    <row r="510" spans="1:28" x14ac:dyDescent="0.25">
      <c r="A510">
        <v>509</v>
      </c>
      <c r="B510" s="2">
        <v>582776</v>
      </c>
      <c r="C510" s="4" t="s">
        <v>67</v>
      </c>
      <c r="D510" s="7">
        <f>MATCH(C510, TPlaza[CLAVE], 0)</f>
        <v>34</v>
      </c>
      <c r="E510" s="7">
        <v>509</v>
      </c>
      <c r="F510" s="5">
        <v>43206</v>
      </c>
      <c r="G510" s="5">
        <v>43212</v>
      </c>
      <c r="H510" s="5"/>
      <c r="I510" s="2" t="b">
        <v>1</v>
      </c>
      <c r="J510" s="2" t="s">
        <v>1749</v>
      </c>
      <c r="K510" s="2" t="s">
        <v>2210</v>
      </c>
      <c r="L510" s="2"/>
      <c r="M510" s="2" t="s">
        <v>1207</v>
      </c>
      <c r="N510" s="2" t="s">
        <v>1206</v>
      </c>
      <c r="O510" s="2" t="s">
        <v>340</v>
      </c>
      <c r="T510">
        <f t="shared" si="49"/>
        <v>582776</v>
      </c>
      <c r="U510">
        <f>MATCH(C510, TPlaza[CLAVE], 0)</f>
        <v>34</v>
      </c>
      <c r="V510" t="str">
        <f t="shared" si="50"/>
        <v>COA</v>
      </c>
      <c r="W510" s="10">
        <f t="shared" si="51"/>
        <v>43206</v>
      </c>
      <c r="X510" s="10">
        <f t="shared" si="52"/>
        <v>43212</v>
      </c>
      <c r="Z510" t="b">
        <f t="shared" si="53"/>
        <v>1</v>
      </c>
      <c r="AA510" t="str">
        <f t="shared" si="54"/>
        <v/>
      </c>
      <c r="AB510" t="str">
        <f t="shared" si="55"/>
        <v>COM. A SAN MARTIN TEXMELUCAN</v>
      </c>
    </row>
    <row r="511" spans="1:28" x14ac:dyDescent="0.25">
      <c r="A511">
        <v>510</v>
      </c>
      <c r="B511" s="2">
        <v>388176</v>
      </c>
      <c r="C511" s="4" t="s">
        <v>115</v>
      </c>
      <c r="D511" s="7">
        <f>MATCH(C511, TPlaza[CLAVE], 0)</f>
        <v>58</v>
      </c>
      <c r="E511" s="7">
        <v>510</v>
      </c>
      <c r="F511" s="5">
        <v>43207</v>
      </c>
      <c r="G511" s="5">
        <v>43207</v>
      </c>
      <c r="H511" s="5"/>
      <c r="I511" s="2" t="b">
        <v>1</v>
      </c>
      <c r="J511" s="2">
        <v>103</v>
      </c>
      <c r="K511" s="2" t="s">
        <v>2224</v>
      </c>
      <c r="L511" s="2"/>
      <c r="M511" s="2" t="s">
        <v>1215</v>
      </c>
      <c r="N511" s="2" t="s">
        <v>1214</v>
      </c>
      <c r="O511" s="2" t="s">
        <v>334</v>
      </c>
      <c r="T511">
        <f t="shared" si="49"/>
        <v>388176</v>
      </c>
      <c r="U511">
        <f>MATCH(C511, TPlaza[CLAVE], 0)</f>
        <v>58</v>
      </c>
      <c r="V511">
        <f t="shared" si="50"/>
        <v>103</v>
      </c>
      <c r="W511" s="10">
        <f t="shared" si="51"/>
        <v>43207</v>
      </c>
      <c r="X511" s="10">
        <f t="shared" si="52"/>
        <v>43207</v>
      </c>
      <c r="Z511" t="b">
        <f t="shared" si="53"/>
        <v>1</v>
      </c>
      <c r="AA511" t="str">
        <f t="shared" si="54"/>
        <v/>
      </c>
      <c r="AB511" t="str">
        <f t="shared" si="55"/>
        <v>CLAUSULA 103 - EXAMENES MEDICOS</v>
      </c>
    </row>
    <row r="512" spans="1:28" x14ac:dyDescent="0.25">
      <c r="A512">
        <v>511</v>
      </c>
      <c r="B512" s="2">
        <v>369907</v>
      </c>
      <c r="C512" s="4" t="s">
        <v>121</v>
      </c>
      <c r="D512" s="7">
        <f>MATCH(C512, TPlaza[CLAVE], 0)</f>
        <v>61</v>
      </c>
      <c r="E512" s="7">
        <v>511</v>
      </c>
      <c r="F512" s="5">
        <v>43207</v>
      </c>
      <c r="G512" s="5">
        <v>43207</v>
      </c>
      <c r="H512" s="5"/>
      <c r="I512" s="2" t="b">
        <v>1</v>
      </c>
      <c r="J512" s="2">
        <v>103</v>
      </c>
      <c r="K512" s="2" t="s">
        <v>2224</v>
      </c>
      <c r="L512" s="2"/>
      <c r="M512" s="2" t="s">
        <v>1217</v>
      </c>
      <c r="N512" s="2" t="s">
        <v>1216</v>
      </c>
      <c r="O512" s="2" t="s">
        <v>327</v>
      </c>
      <c r="T512">
        <f t="shared" si="49"/>
        <v>369907</v>
      </c>
      <c r="U512">
        <f>MATCH(C512, TPlaza[CLAVE], 0)</f>
        <v>61</v>
      </c>
      <c r="V512">
        <f t="shared" si="50"/>
        <v>103</v>
      </c>
      <c r="W512" s="10">
        <f t="shared" si="51"/>
        <v>43207</v>
      </c>
      <c r="X512" s="10">
        <f t="shared" si="52"/>
        <v>43207</v>
      </c>
      <c r="Z512" t="b">
        <f t="shared" si="53"/>
        <v>1</v>
      </c>
      <c r="AA512" t="str">
        <f t="shared" si="54"/>
        <v/>
      </c>
      <c r="AB512" t="str">
        <f t="shared" si="55"/>
        <v>CLAUSULA 103 - EXAMENES MEDICOS</v>
      </c>
    </row>
    <row r="513" spans="1:28" x14ac:dyDescent="0.25">
      <c r="A513">
        <v>512</v>
      </c>
      <c r="B513" s="2">
        <v>370184</v>
      </c>
      <c r="C513" s="4" t="s">
        <v>119</v>
      </c>
      <c r="D513" s="7">
        <f>MATCH(C513, TPlaza[CLAVE], 0)</f>
        <v>60</v>
      </c>
      <c r="E513" s="7">
        <v>512</v>
      </c>
      <c r="F513" s="5">
        <v>43207</v>
      </c>
      <c r="G513" s="5">
        <v>43207</v>
      </c>
      <c r="H513" s="5"/>
      <c r="I513" s="2" t="b">
        <v>1</v>
      </c>
      <c r="J513" s="2">
        <v>103</v>
      </c>
      <c r="K513" s="2" t="s">
        <v>2224</v>
      </c>
      <c r="L513" s="2"/>
      <c r="M513" s="2" t="s">
        <v>1219</v>
      </c>
      <c r="N513" s="2" t="s">
        <v>1218</v>
      </c>
      <c r="O513" s="2" t="s">
        <v>330</v>
      </c>
      <c r="T513">
        <f t="shared" si="49"/>
        <v>370184</v>
      </c>
      <c r="U513">
        <f>MATCH(C513, TPlaza[CLAVE], 0)</f>
        <v>60</v>
      </c>
      <c r="V513">
        <f t="shared" si="50"/>
        <v>103</v>
      </c>
      <c r="W513" s="10">
        <f t="shared" si="51"/>
        <v>43207</v>
      </c>
      <c r="X513" s="10">
        <f t="shared" si="52"/>
        <v>43207</v>
      </c>
      <c r="Z513" t="b">
        <f t="shared" si="53"/>
        <v>1</v>
      </c>
      <c r="AA513" t="str">
        <f t="shared" si="54"/>
        <v/>
      </c>
      <c r="AB513" t="str">
        <f t="shared" si="55"/>
        <v>CLAUSULA 103 - EXAMENES MEDICOS</v>
      </c>
    </row>
    <row r="514" spans="1:28" x14ac:dyDescent="0.25">
      <c r="A514">
        <v>513</v>
      </c>
      <c r="B514" s="2">
        <v>327144</v>
      </c>
      <c r="C514" s="4" t="s">
        <v>15</v>
      </c>
      <c r="D514" s="7">
        <f>MATCH(C514, TPlaza[CLAVE], 0)</f>
        <v>8</v>
      </c>
      <c r="E514" s="7">
        <v>513</v>
      </c>
      <c r="F514" s="5">
        <v>43206</v>
      </c>
      <c r="G514" s="5">
        <v>43208</v>
      </c>
      <c r="H514" s="5"/>
      <c r="I514" s="2" t="b">
        <v>0</v>
      </c>
      <c r="J514" s="2" t="s">
        <v>1749</v>
      </c>
      <c r="K514" s="2" t="s">
        <v>2285</v>
      </c>
      <c r="L514" s="2"/>
      <c r="M514" s="2" t="s">
        <v>2286</v>
      </c>
      <c r="N514" s="2" t="s">
        <v>2287</v>
      </c>
      <c r="O514" s="2" t="s">
        <v>309</v>
      </c>
      <c r="T514">
        <f t="shared" si="49"/>
        <v>327144</v>
      </c>
      <c r="U514">
        <f>MATCH(C514, TPlaza[CLAVE], 0)</f>
        <v>8</v>
      </c>
      <c r="V514" t="str">
        <f t="shared" si="50"/>
        <v>COA</v>
      </c>
      <c r="W514" s="10">
        <f t="shared" si="51"/>
        <v>43206</v>
      </c>
      <c r="X514" s="10">
        <f t="shared" si="52"/>
        <v>43208</v>
      </c>
      <c r="Z514" t="b">
        <f t="shared" si="53"/>
        <v>0</v>
      </c>
      <c r="AA514" t="str">
        <f t="shared" si="54"/>
        <v/>
      </c>
      <c r="AB514" t="str">
        <f t="shared" si="55"/>
        <v>COM. A POZA RICA TRANSP. TUBERIA</v>
      </c>
    </row>
    <row r="515" spans="1:28" x14ac:dyDescent="0.25">
      <c r="A515">
        <v>514</v>
      </c>
      <c r="B515" s="2">
        <v>466911</v>
      </c>
      <c r="C515" s="4" t="s">
        <v>71</v>
      </c>
      <c r="D515" s="7">
        <f>MATCH(C515, TPlaza[CLAVE], 0)</f>
        <v>36</v>
      </c>
      <c r="E515" s="7">
        <v>514</v>
      </c>
      <c r="F515" s="5">
        <v>43206</v>
      </c>
      <c r="G515" s="5">
        <v>43208</v>
      </c>
      <c r="H515" s="5"/>
      <c r="I515" s="2" t="b">
        <v>0</v>
      </c>
      <c r="J515" s="2" t="s">
        <v>1749</v>
      </c>
      <c r="K515" s="2" t="s">
        <v>2285</v>
      </c>
      <c r="L515" s="2"/>
      <c r="M515" s="2" t="s">
        <v>2288</v>
      </c>
      <c r="N515" s="2" t="s">
        <v>2289</v>
      </c>
      <c r="O515" s="2" t="s">
        <v>351</v>
      </c>
      <c r="T515">
        <f t="shared" ref="T515:T578" si="56">B515</f>
        <v>466911</v>
      </c>
      <c r="U515">
        <f>MATCH(C515, TPlaza[CLAVE], 0)</f>
        <v>36</v>
      </c>
      <c r="V515" t="str">
        <f t="shared" ref="V515:V578" si="57">J515</f>
        <v>COA</v>
      </c>
      <c r="W515" s="10">
        <f t="shared" ref="W515:W578" si="58">F515</f>
        <v>43206</v>
      </c>
      <c r="X515" s="10">
        <f t="shared" ref="X515:X578" si="59">G515</f>
        <v>43208</v>
      </c>
      <c r="Z515" t="b">
        <f t="shared" ref="Z515:Z578" si="60">I515</f>
        <v>0</v>
      </c>
      <c r="AA515" t="str">
        <f t="shared" ref="AA515:AA578" si="61">IF(L515="", "", L515)</f>
        <v/>
      </c>
      <c r="AB515" t="str">
        <f t="shared" ref="AB515:AB578" si="62">IF(K515="", "", K515)</f>
        <v>COM. A POZA RICA TRANSP. TUBERIA</v>
      </c>
    </row>
    <row r="516" spans="1:28" x14ac:dyDescent="0.25">
      <c r="A516">
        <v>515</v>
      </c>
      <c r="B516" s="2">
        <v>204126</v>
      </c>
      <c r="C516" s="4" t="s">
        <v>9</v>
      </c>
      <c r="D516" s="7">
        <f>MATCH(C516, TPlaza[CLAVE], 0)</f>
        <v>5</v>
      </c>
      <c r="E516" s="7">
        <v>515</v>
      </c>
      <c r="F516" s="5">
        <v>43207</v>
      </c>
      <c r="G516" s="5">
        <v>43207</v>
      </c>
      <c r="H516" s="5"/>
      <c r="I516" s="2" t="b">
        <v>0</v>
      </c>
      <c r="J516" s="2" t="s">
        <v>2290</v>
      </c>
      <c r="K516" s="2" t="s">
        <v>2291</v>
      </c>
      <c r="L516" s="2"/>
      <c r="M516" s="2" t="s">
        <v>2292</v>
      </c>
      <c r="N516" s="2" t="s">
        <v>2293</v>
      </c>
      <c r="O516" s="2" t="s">
        <v>303</v>
      </c>
      <c r="T516">
        <f t="shared" si="56"/>
        <v>204126</v>
      </c>
      <c r="U516">
        <f>MATCH(C516, TPlaza[CLAVE], 0)</f>
        <v>5</v>
      </c>
      <c r="V516" t="str">
        <f t="shared" si="57"/>
        <v>DDP</v>
      </c>
      <c r="W516" s="10">
        <f t="shared" si="58"/>
        <v>43207</v>
      </c>
      <c r="X516" s="10">
        <f t="shared" si="59"/>
        <v>43207</v>
      </c>
      <c r="Z516" t="b">
        <f t="shared" si="60"/>
        <v>0</v>
      </c>
      <c r="AA516" t="str">
        <f t="shared" si="61"/>
        <v/>
      </c>
      <c r="AB516" t="str">
        <f t="shared" si="62"/>
        <v>A DISPOSICION DE PERSONAL</v>
      </c>
    </row>
    <row r="517" spans="1:28" x14ac:dyDescent="0.25">
      <c r="A517">
        <v>516</v>
      </c>
      <c r="B517" s="2">
        <v>567997</v>
      </c>
      <c r="C517" s="4" t="s">
        <v>123</v>
      </c>
      <c r="D517" s="7">
        <f>MATCH(C517, TPlaza[CLAVE], 0)</f>
        <v>62</v>
      </c>
      <c r="E517" s="7">
        <v>516</v>
      </c>
      <c r="F517" s="5">
        <v>43207</v>
      </c>
      <c r="G517" s="5">
        <v>43207</v>
      </c>
      <c r="H517" s="5"/>
      <c r="I517" s="2" t="b">
        <v>1</v>
      </c>
      <c r="J517" s="2" t="s">
        <v>2290</v>
      </c>
      <c r="K517" s="2" t="s">
        <v>2291</v>
      </c>
      <c r="L517" s="2"/>
      <c r="M517" s="2" t="s">
        <v>1224</v>
      </c>
      <c r="N517" s="2" t="s">
        <v>1223</v>
      </c>
      <c r="O517" s="2" t="s">
        <v>342</v>
      </c>
      <c r="T517">
        <f t="shared" si="56"/>
        <v>567997</v>
      </c>
      <c r="U517">
        <f>MATCH(C517, TPlaza[CLAVE], 0)</f>
        <v>62</v>
      </c>
      <c r="V517" t="str">
        <f t="shared" si="57"/>
        <v>DDP</v>
      </c>
      <c r="W517" s="10">
        <f t="shared" si="58"/>
        <v>43207</v>
      </c>
      <c r="X517" s="10">
        <f t="shared" si="59"/>
        <v>43207</v>
      </c>
      <c r="Z517" t="b">
        <f t="shared" si="60"/>
        <v>1</v>
      </c>
      <c r="AA517" t="str">
        <f t="shared" si="61"/>
        <v/>
      </c>
      <c r="AB517" t="str">
        <f t="shared" si="62"/>
        <v>A DISPOSICION DE PERSONAL</v>
      </c>
    </row>
    <row r="518" spans="1:28" x14ac:dyDescent="0.25">
      <c r="A518">
        <v>517</v>
      </c>
      <c r="B518" s="2">
        <v>675094</v>
      </c>
      <c r="C518" s="4" t="s">
        <v>39</v>
      </c>
      <c r="D518" s="7">
        <f>MATCH(C518, TPlaza[CLAVE], 0)</f>
        <v>20</v>
      </c>
      <c r="E518" s="7">
        <v>517</v>
      </c>
      <c r="F518" s="5">
        <v>43207</v>
      </c>
      <c r="G518" s="5">
        <v>43207</v>
      </c>
      <c r="H518" s="5"/>
      <c r="I518" s="2" t="b">
        <v>0</v>
      </c>
      <c r="J518" s="2" t="s">
        <v>2290</v>
      </c>
      <c r="K518" s="2" t="s">
        <v>2291</v>
      </c>
      <c r="L518" s="2"/>
      <c r="M518" s="2" t="s">
        <v>2294</v>
      </c>
      <c r="N518" s="2" t="s">
        <v>2295</v>
      </c>
      <c r="O518" s="2" t="s">
        <v>402</v>
      </c>
      <c r="T518">
        <f t="shared" si="56"/>
        <v>675094</v>
      </c>
      <c r="U518">
        <f>MATCH(C518, TPlaza[CLAVE], 0)</f>
        <v>20</v>
      </c>
      <c r="V518" t="str">
        <f t="shared" si="57"/>
        <v>DDP</v>
      </c>
      <c r="W518" s="10">
        <f t="shared" si="58"/>
        <v>43207</v>
      </c>
      <c r="X518" s="10">
        <f t="shared" si="59"/>
        <v>43207</v>
      </c>
      <c r="Z518" t="b">
        <f t="shared" si="60"/>
        <v>0</v>
      </c>
      <c r="AA518" t="str">
        <f t="shared" si="61"/>
        <v/>
      </c>
      <c r="AB518" t="str">
        <f t="shared" si="62"/>
        <v>A DISPOSICION DE PERSONAL</v>
      </c>
    </row>
    <row r="519" spans="1:28" x14ac:dyDescent="0.25">
      <c r="A519">
        <v>518</v>
      </c>
      <c r="B519" s="2">
        <v>395224</v>
      </c>
      <c r="C519" s="4" t="s">
        <v>101</v>
      </c>
      <c r="D519" s="7">
        <f>MATCH(C519, TPlaza[CLAVE], 0)</f>
        <v>51</v>
      </c>
      <c r="E519" s="7">
        <v>518</v>
      </c>
      <c r="F519" s="5">
        <v>43208</v>
      </c>
      <c r="G519" s="5">
        <v>43208</v>
      </c>
      <c r="H519" s="5"/>
      <c r="I519" s="2" t="b">
        <v>1</v>
      </c>
      <c r="J519" s="2">
        <v>103</v>
      </c>
      <c r="K519" s="2" t="s">
        <v>2224</v>
      </c>
      <c r="L519" s="2"/>
      <c r="M519" s="2" t="s">
        <v>1226</v>
      </c>
      <c r="N519" s="2" t="s">
        <v>1225</v>
      </c>
      <c r="O519" s="2" t="s">
        <v>321</v>
      </c>
      <c r="T519">
        <f t="shared" si="56"/>
        <v>395224</v>
      </c>
      <c r="U519">
        <f>MATCH(C519, TPlaza[CLAVE], 0)</f>
        <v>51</v>
      </c>
      <c r="V519">
        <f t="shared" si="57"/>
        <v>103</v>
      </c>
      <c r="W519" s="10">
        <f t="shared" si="58"/>
        <v>43208</v>
      </c>
      <c r="X519" s="10">
        <f t="shared" si="59"/>
        <v>43208</v>
      </c>
      <c r="Z519" t="b">
        <f t="shared" si="60"/>
        <v>1</v>
      </c>
      <c r="AA519" t="str">
        <f t="shared" si="61"/>
        <v/>
      </c>
      <c r="AB519" t="str">
        <f t="shared" si="62"/>
        <v>CLAUSULA 103 - EXAMENES MEDICOS</v>
      </c>
    </row>
    <row r="520" spans="1:28" x14ac:dyDescent="0.25">
      <c r="A520">
        <v>519</v>
      </c>
      <c r="B520" s="2">
        <v>203376</v>
      </c>
      <c r="C520" s="4" t="s">
        <v>13</v>
      </c>
      <c r="D520" s="7">
        <f>MATCH(C520, TPlaza[CLAVE], 0)</f>
        <v>7</v>
      </c>
      <c r="E520" s="7">
        <v>519</v>
      </c>
      <c r="F520" s="5">
        <v>43208</v>
      </c>
      <c r="G520" s="5">
        <v>43208</v>
      </c>
      <c r="H520" s="5"/>
      <c r="I520" s="2" t="b">
        <v>1</v>
      </c>
      <c r="J520" s="2">
        <v>103</v>
      </c>
      <c r="K520" s="2" t="s">
        <v>2224</v>
      </c>
      <c r="L520" s="2"/>
      <c r="M520" s="2" t="s">
        <v>1228</v>
      </c>
      <c r="N520" s="2" t="s">
        <v>1227</v>
      </c>
      <c r="O520" s="2" t="s">
        <v>304</v>
      </c>
      <c r="T520">
        <f t="shared" si="56"/>
        <v>203376</v>
      </c>
      <c r="U520">
        <f>MATCH(C520, TPlaza[CLAVE], 0)</f>
        <v>7</v>
      </c>
      <c r="V520">
        <f t="shared" si="57"/>
        <v>103</v>
      </c>
      <c r="W520" s="10">
        <f t="shared" si="58"/>
        <v>43208</v>
      </c>
      <c r="X520" s="10">
        <f t="shared" si="59"/>
        <v>43208</v>
      </c>
      <c r="Z520" t="b">
        <f t="shared" si="60"/>
        <v>1</v>
      </c>
      <c r="AA520" t="str">
        <f t="shared" si="61"/>
        <v/>
      </c>
      <c r="AB520" t="str">
        <f t="shared" si="62"/>
        <v>CLAUSULA 103 - EXAMENES MEDICOS</v>
      </c>
    </row>
    <row r="521" spans="1:28" x14ac:dyDescent="0.25">
      <c r="A521">
        <v>520</v>
      </c>
      <c r="B521" s="2">
        <v>490746</v>
      </c>
      <c r="C521" s="4" t="s">
        <v>27</v>
      </c>
      <c r="D521" s="7">
        <f>MATCH(C521, TPlaza[CLAVE], 0)</f>
        <v>14</v>
      </c>
      <c r="E521" s="7">
        <v>520</v>
      </c>
      <c r="F521" s="5">
        <v>43208</v>
      </c>
      <c r="G521" s="5">
        <v>43210</v>
      </c>
      <c r="H521" s="5"/>
      <c r="I521" s="2" t="b">
        <v>0</v>
      </c>
      <c r="J521" s="2" t="s">
        <v>1749</v>
      </c>
      <c r="K521" s="2" t="s">
        <v>2296</v>
      </c>
      <c r="L521" s="2"/>
      <c r="M521" s="2" t="s">
        <v>2297</v>
      </c>
      <c r="N521" s="2" t="s">
        <v>2298</v>
      </c>
      <c r="O521" s="2" t="s">
        <v>350</v>
      </c>
      <c r="T521">
        <f t="shared" si="56"/>
        <v>490746</v>
      </c>
      <c r="U521">
        <f>MATCH(C521, TPlaza[CLAVE], 0)</f>
        <v>14</v>
      </c>
      <c r="V521" t="str">
        <f t="shared" si="57"/>
        <v>COA</v>
      </c>
      <c r="W521" s="10">
        <f t="shared" si="58"/>
        <v>43208</v>
      </c>
      <c r="X521" s="10">
        <f t="shared" si="59"/>
        <v>43210</v>
      </c>
      <c r="Z521" t="b">
        <f t="shared" si="60"/>
        <v>0</v>
      </c>
      <c r="AA521" t="str">
        <f t="shared" si="61"/>
        <v/>
      </c>
      <c r="AB521" t="str">
        <f t="shared" si="62"/>
        <v>COM. A TANCOCO, PACAEB MOV. DE TBP</v>
      </c>
    </row>
    <row r="522" spans="1:28" x14ac:dyDescent="0.25">
      <c r="A522">
        <v>521</v>
      </c>
      <c r="B522" s="2">
        <v>600316</v>
      </c>
      <c r="C522" s="4" t="s">
        <v>69</v>
      </c>
      <c r="D522" s="7">
        <f>MATCH(C522, TPlaza[CLAVE], 0)</f>
        <v>35</v>
      </c>
      <c r="E522" s="7">
        <v>521</v>
      </c>
      <c r="F522" s="5">
        <v>43208</v>
      </c>
      <c r="G522" s="5">
        <v>43210</v>
      </c>
      <c r="H522" s="5"/>
      <c r="I522" s="2" t="b">
        <v>0</v>
      </c>
      <c r="J522" s="2" t="s">
        <v>1749</v>
      </c>
      <c r="K522" s="2" t="s">
        <v>2296</v>
      </c>
      <c r="L522" s="2"/>
      <c r="M522" s="2" t="s">
        <v>2299</v>
      </c>
      <c r="N522" s="2" t="s">
        <v>2300</v>
      </c>
      <c r="O522" s="2" t="s">
        <v>353</v>
      </c>
      <c r="T522">
        <f t="shared" si="56"/>
        <v>600316</v>
      </c>
      <c r="U522">
        <f>MATCH(C522, TPlaza[CLAVE], 0)</f>
        <v>35</v>
      </c>
      <c r="V522" t="str">
        <f t="shared" si="57"/>
        <v>COA</v>
      </c>
      <c r="W522" s="10">
        <f t="shared" si="58"/>
        <v>43208</v>
      </c>
      <c r="X522" s="10">
        <f t="shared" si="59"/>
        <v>43210</v>
      </c>
      <c r="Z522" t="b">
        <f t="shared" si="60"/>
        <v>0</v>
      </c>
      <c r="AA522" t="str">
        <f t="shared" si="61"/>
        <v/>
      </c>
      <c r="AB522" t="str">
        <f t="shared" si="62"/>
        <v>COM. A TANCOCO, PACAEB MOV. DE TBP</v>
      </c>
    </row>
    <row r="523" spans="1:28" x14ac:dyDescent="0.25">
      <c r="A523">
        <v>522</v>
      </c>
      <c r="B523" s="2">
        <v>204126</v>
      </c>
      <c r="C523" s="4" t="s">
        <v>9</v>
      </c>
      <c r="D523" s="7">
        <f>MATCH(C523, TPlaza[CLAVE], 0)</f>
        <v>5</v>
      </c>
      <c r="E523" s="7">
        <v>522</v>
      </c>
      <c r="F523" s="5">
        <v>43208</v>
      </c>
      <c r="G523" s="5">
        <v>43210</v>
      </c>
      <c r="H523" s="5"/>
      <c r="I523" s="2" t="b">
        <v>0</v>
      </c>
      <c r="J523" s="2" t="s">
        <v>1749</v>
      </c>
      <c r="K523" s="2" t="s">
        <v>2296</v>
      </c>
      <c r="L523" s="2"/>
      <c r="M523" s="2" t="s">
        <v>2301</v>
      </c>
      <c r="N523" s="2" t="s">
        <v>2302</v>
      </c>
      <c r="O523" s="2" t="s">
        <v>303</v>
      </c>
      <c r="T523">
        <f t="shared" si="56"/>
        <v>204126</v>
      </c>
      <c r="U523">
        <f>MATCH(C523, TPlaza[CLAVE], 0)</f>
        <v>5</v>
      </c>
      <c r="V523" t="str">
        <f t="shared" si="57"/>
        <v>COA</v>
      </c>
      <c r="W523" s="10">
        <f t="shared" si="58"/>
        <v>43208</v>
      </c>
      <c r="X523" s="10">
        <f t="shared" si="59"/>
        <v>43210</v>
      </c>
      <c r="Z523" t="b">
        <f t="shared" si="60"/>
        <v>0</v>
      </c>
      <c r="AA523" t="str">
        <f t="shared" si="61"/>
        <v/>
      </c>
      <c r="AB523" t="str">
        <f t="shared" si="62"/>
        <v>COM. A TANCOCO, PACAEB MOV. DE TBP</v>
      </c>
    </row>
    <row r="524" spans="1:28" x14ac:dyDescent="0.25">
      <c r="A524">
        <v>523</v>
      </c>
      <c r="B524" s="2">
        <v>333892</v>
      </c>
      <c r="C524" s="4" t="s">
        <v>21</v>
      </c>
      <c r="D524" s="7">
        <f>MATCH(C524, TPlaza[CLAVE], 0)</f>
        <v>11</v>
      </c>
      <c r="E524" s="7">
        <v>523</v>
      </c>
      <c r="F524" s="5">
        <v>43209</v>
      </c>
      <c r="G524" s="5">
        <v>43209</v>
      </c>
      <c r="H524" s="5"/>
      <c r="I524" s="2" t="b">
        <v>1</v>
      </c>
      <c r="J524" s="2">
        <v>103</v>
      </c>
      <c r="K524" s="2" t="s">
        <v>2224</v>
      </c>
      <c r="L524" s="2"/>
      <c r="M524" s="2" t="s">
        <v>1236</v>
      </c>
      <c r="N524" s="2" t="s">
        <v>1235</v>
      </c>
      <c r="O524" s="2" t="s">
        <v>312</v>
      </c>
      <c r="T524">
        <f t="shared" si="56"/>
        <v>333892</v>
      </c>
      <c r="U524">
        <f>MATCH(C524, TPlaza[CLAVE], 0)</f>
        <v>11</v>
      </c>
      <c r="V524">
        <f t="shared" si="57"/>
        <v>103</v>
      </c>
      <c r="W524" s="10">
        <f t="shared" si="58"/>
        <v>43209</v>
      </c>
      <c r="X524" s="10">
        <f t="shared" si="59"/>
        <v>43209</v>
      </c>
      <c r="Z524" t="b">
        <f t="shared" si="60"/>
        <v>1</v>
      </c>
      <c r="AA524" t="str">
        <f t="shared" si="61"/>
        <v/>
      </c>
      <c r="AB524" t="str">
        <f t="shared" si="62"/>
        <v>CLAUSULA 103 - EXAMENES MEDICOS</v>
      </c>
    </row>
    <row r="525" spans="1:28" x14ac:dyDescent="0.25">
      <c r="A525">
        <v>524</v>
      </c>
      <c r="B525" s="2">
        <v>557767</v>
      </c>
      <c r="C525" s="4" t="s">
        <v>117</v>
      </c>
      <c r="D525" s="7">
        <f>MATCH(C525, TPlaza[CLAVE], 0)</f>
        <v>59</v>
      </c>
      <c r="E525" s="7">
        <v>524</v>
      </c>
      <c r="F525" s="5">
        <v>43209</v>
      </c>
      <c r="G525" s="5">
        <v>43209</v>
      </c>
      <c r="H525" s="5"/>
      <c r="I525" s="2" t="b">
        <v>1</v>
      </c>
      <c r="J525" s="2">
        <v>103</v>
      </c>
      <c r="K525" s="2" t="s">
        <v>2224</v>
      </c>
      <c r="L525" s="2"/>
      <c r="M525" s="2" t="s">
        <v>1238</v>
      </c>
      <c r="N525" s="2" t="s">
        <v>1237</v>
      </c>
      <c r="O525" s="2" t="s">
        <v>333</v>
      </c>
      <c r="T525">
        <f t="shared" si="56"/>
        <v>557767</v>
      </c>
      <c r="U525">
        <f>MATCH(C525, TPlaza[CLAVE], 0)</f>
        <v>59</v>
      </c>
      <c r="V525">
        <f t="shared" si="57"/>
        <v>103</v>
      </c>
      <c r="W525" s="10">
        <f t="shared" si="58"/>
        <v>43209</v>
      </c>
      <c r="X525" s="10">
        <f t="shared" si="59"/>
        <v>43209</v>
      </c>
      <c r="Z525" t="b">
        <f t="shared" si="60"/>
        <v>1</v>
      </c>
      <c r="AA525" t="str">
        <f t="shared" si="61"/>
        <v/>
      </c>
      <c r="AB525" t="str">
        <f t="shared" si="62"/>
        <v>CLAUSULA 103 - EXAMENES MEDICOS</v>
      </c>
    </row>
    <row r="526" spans="1:28" x14ac:dyDescent="0.25">
      <c r="A526">
        <v>525</v>
      </c>
      <c r="B526" s="2">
        <v>317017</v>
      </c>
      <c r="C526" s="4" t="s">
        <v>105</v>
      </c>
      <c r="D526" s="7">
        <f>MATCH(C526, TPlaza[CLAVE], 0)</f>
        <v>53</v>
      </c>
      <c r="E526" s="7">
        <v>525</v>
      </c>
      <c r="F526" s="5">
        <v>43209</v>
      </c>
      <c r="G526" s="5">
        <v>43209</v>
      </c>
      <c r="H526" s="5"/>
      <c r="I526" s="2" t="b">
        <v>1</v>
      </c>
      <c r="J526" s="2">
        <v>150</v>
      </c>
      <c r="K526" s="2" t="s">
        <v>1748</v>
      </c>
      <c r="L526" s="2"/>
      <c r="M526" s="2" t="s">
        <v>2303</v>
      </c>
      <c r="N526" s="2" t="s">
        <v>2304</v>
      </c>
      <c r="O526" s="2" t="s">
        <v>332</v>
      </c>
      <c r="T526">
        <f t="shared" si="56"/>
        <v>317017</v>
      </c>
      <c r="U526">
        <f>MATCH(C526, TPlaza[CLAVE], 0)</f>
        <v>53</v>
      </c>
      <c r="V526">
        <f t="shared" si="57"/>
        <v>150</v>
      </c>
      <c r="W526" s="10">
        <f t="shared" si="58"/>
        <v>43209</v>
      </c>
      <c r="X526" s="10">
        <f t="shared" si="59"/>
        <v>43209</v>
      </c>
      <c r="Z526" t="b">
        <f t="shared" si="60"/>
        <v>1</v>
      </c>
      <c r="AA526" t="str">
        <f t="shared" si="61"/>
        <v/>
      </c>
      <c r="AB526" t="str">
        <f t="shared" si="62"/>
        <v>PERMISO ECONOMICO</v>
      </c>
    </row>
    <row r="527" spans="1:28" x14ac:dyDescent="0.25">
      <c r="A527">
        <v>526</v>
      </c>
      <c r="B527" s="2">
        <v>419041</v>
      </c>
      <c r="C527" s="4" t="s">
        <v>11</v>
      </c>
      <c r="D527" s="7">
        <f>MATCH(C527, TPlaza[CLAVE], 0)</f>
        <v>6</v>
      </c>
      <c r="E527" s="7">
        <v>526</v>
      </c>
      <c r="F527" s="5">
        <v>43208</v>
      </c>
      <c r="G527" s="5">
        <v>43208</v>
      </c>
      <c r="H527" s="5"/>
      <c r="I527" s="2" t="b">
        <v>1</v>
      </c>
      <c r="J527" s="2">
        <v>147</v>
      </c>
      <c r="K527" s="2" t="s">
        <v>1805</v>
      </c>
      <c r="L527" s="2"/>
      <c r="M527" s="2" t="s">
        <v>1232</v>
      </c>
      <c r="N527" s="2" t="s">
        <v>1231</v>
      </c>
      <c r="O527" s="2" t="s">
        <v>308</v>
      </c>
      <c r="T527">
        <f t="shared" si="56"/>
        <v>419041</v>
      </c>
      <c r="U527">
        <f>MATCH(C527, TPlaza[CLAVE], 0)</f>
        <v>6</v>
      </c>
      <c r="V527">
        <f t="shared" si="57"/>
        <v>147</v>
      </c>
      <c r="W527" s="10">
        <f t="shared" si="58"/>
        <v>43208</v>
      </c>
      <c r="X527" s="10">
        <f t="shared" si="59"/>
        <v>43208</v>
      </c>
      <c r="Z527" t="b">
        <f t="shared" si="60"/>
        <v>1</v>
      </c>
      <c r="AA527" t="str">
        <f t="shared" si="61"/>
        <v/>
      </c>
      <c r="AB527" t="str">
        <f t="shared" si="62"/>
        <v>PERMISO RENUNCIABLE</v>
      </c>
    </row>
    <row r="528" spans="1:28" x14ac:dyDescent="0.25">
      <c r="A528">
        <v>527</v>
      </c>
      <c r="B528" s="2">
        <v>419041</v>
      </c>
      <c r="C528" s="4" t="s">
        <v>11</v>
      </c>
      <c r="D528" s="7">
        <f>MATCH(C528, TPlaza[CLAVE], 0)</f>
        <v>6</v>
      </c>
      <c r="E528" s="7">
        <v>527</v>
      </c>
      <c r="F528" s="5">
        <v>43212</v>
      </c>
      <c r="G528" s="5">
        <v>43212</v>
      </c>
      <c r="H528" s="5"/>
      <c r="I528" s="2" t="b">
        <v>1</v>
      </c>
      <c r="J528" s="2">
        <v>147</v>
      </c>
      <c r="K528" s="2" t="s">
        <v>1805</v>
      </c>
      <c r="L528" s="2"/>
      <c r="M528" s="2" t="s">
        <v>2305</v>
      </c>
      <c r="N528" s="2" t="s">
        <v>2306</v>
      </c>
      <c r="O528" s="2" t="s">
        <v>308</v>
      </c>
      <c r="T528">
        <f t="shared" si="56"/>
        <v>419041</v>
      </c>
      <c r="U528">
        <f>MATCH(C528, TPlaza[CLAVE], 0)</f>
        <v>6</v>
      </c>
      <c r="V528">
        <f t="shared" si="57"/>
        <v>147</v>
      </c>
      <c r="W528" s="10">
        <f t="shared" si="58"/>
        <v>43212</v>
      </c>
      <c r="X528" s="10">
        <f t="shared" si="59"/>
        <v>43212</v>
      </c>
      <c r="Z528" t="b">
        <f t="shared" si="60"/>
        <v>1</v>
      </c>
      <c r="AA528" t="str">
        <f t="shared" si="61"/>
        <v/>
      </c>
      <c r="AB528" t="str">
        <f t="shared" si="62"/>
        <v>PERMISO RENUNCIABLE</v>
      </c>
    </row>
    <row r="529" spans="1:28" x14ac:dyDescent="0.25">
      <c r="A529">
        <v>528</v>
      </c>
      <c r="B529" s="2">
        <v>419041</v>
      </c>
      <c r="C529" s="4" t="s">
        <v>11</v>
      </c>
      <c r="D529" s="7">
        <f>MATCH(C529, TPlaza[CLAVE], 0)</f>
        <v>6</v>
      </c>
      <c r="E529" s="7">
        <v>528</v>
      </c>
      <c r="F529" s="5">
        <v>43209</v>
      </c>
      <c r="G529" s="5">
        <v>43209</v>
      </c>
      <c r="H529" s="5"/>
      <c r="I529" s="2" t="b">
        <v>1</v>
      </c>
      <c r="J529" s="2">
        <v>147</v>
      </c>
      <c r="K529" s="2" t="s">
        <v>1805</v>
      </c>
      <c r="L529" s="2"/>
      <c r="M529" s="2" t="s">
        <v>1234</v>
      </c>
      <c r="N529" s="2" t="s">
        <v>1233</v>
      </c>
      <c r="O529" s="2" t="s">
        <v>308</v>
      </c>
      <c r="T529">
        <f t="shared" si="56"/>
        <v>419041</v>
      </c>
      <c r="U529">
        <f>MATCH(C529, TPlaza[CLAVE], 0)</f>
        <v>6</v>
      </c>
      <c r="V529">
        <f t="shared" si="57"/>
        <v>147</v>
      </c>
      <c r="W529" s="10">
        <f t="shared" si="58"/>
        <v>43209</v>
      </c>
      <c r="X529" s="10">
        <f t="shared" si="59"/>
        <v>43209</v>
      </c>
      <c r="Z529" t="b">
        <f t="shared" si="60"/>
        <v>1</v>
      </c>
      <c r="AA529" t="str">
        <f t="shared" si="61"/>
        <v/>
      </c>
      <c r="AB529" t="str">
        <f t="shared" si="62"/>
        <v>PERMISO RENUNCIABLE</v>
      </c>
    </row>
    <row r="530" spans="1:28" x14ac:dyDescent="0.25">
      <c r="A530">
        <v>529</v>
      </c>
      <c r="B530" s="2">
        <v>419041</v>
      </c>
      <c r="C530" s="4" t="s">
        <v>11</v>
      </c>
      <c r="D530" s="7">
        <f>MATCH(C530, TPlaza[CLAVE], 0)</f>
        <v>6</v>
      </c>
      <c r="E530" s="7">
        <v>529</v>
      </c>
      <c r="F530" s="5">
        <v>43210</v>
      </c>
      <c r="G530" s="5">
        <v>43210</v>
      </c>
      <c r="H530" s="5"/>
      <c r="I530" s="2" t="b">
        <v>1</v>
      </c>
      <c r="J530" s="2">
        <v>147</v>
      </c>
      <c r="K530" s="2" t="s">
        <v>1805</v>
      </c>
      <c r="L530" s="2"/>
      <c r="M530" s="2" t="s">
        <v>1240</v>
      </c>
      <c r="N530" s="2" t="s">
        <v>1239</v>
      </c>
      <c r="O530" s="2" t="s">
        <v>308</v>
      </c>
      <c r="T530">
        <f t="shared" si="56"/>
        <v>419041</v>
      </c>
      <c r="U530">
        <f>MATCH(C530, TPlaza[CLAVE], 0)</f>
        <v>6</v>
      </c>
      <c r="V530">
        <f t="shared" si="57"/>
        <v>147</v>
      </c>
      <c r="W530" s="10">
        <f t="shared" si="58"/>
        <v>43210</v>
      </c>
      <c r="X530" s="10">
        <f t="shared" si="59"/>
        <v>43210</v>
      </c>
      <c r="Z530" t="b">
        <f t="shared" si="60"/>
        <v>1</v>
      </c>
      <c r="AA530" t="str">
        <f t="shared" si="61"/>
        <v/>
      </c>
      <c r="AB530" t="str">
        <f t="shared" si="62"/>
        <v>PERMISO RENUNCIABLE</v>
      </c>
    </row>
    <row r="531" spans="1:28" x14ac:dyDescent="0.25">
      <c r="A531">
        <v>530</v>
      </c>
      <c r="B531" s="2">
        <v>500095</v>
      </c>
      <c r="C531" s="4" t="s">
        <v>127</v>
      </c>
      <c r="D531" s="7">
        <f>MATCH(C531, TPlaza[CLAVE], 0)</f>
        <v>64</v>
      </c>
      <c r="E531" s="7">
        <v>530</v>
      </c>
      <c r="F531" s="5">
        <v>43207</v>
      </c>
      <c r="G531" s="5">
        <v>43209</v>
      </c>
      <c r="H531" s="5"/>
      <c r="I531" s="2" t="b">
        <v>0</v>
      </c>
      <c r="J531" s="2" t="s">
        <v>1749</v>
      </c>
      <c r="K531" s="2" t="s">
        <v>2217</v>
      </c>
      <c r="L531" s="2"/>
      <c r="M531" s="2" t="s">
        <v>2307</v>
      </c>
      <c r="N531" s="2" t="s">
        <v>2308</v>
      </c>
      <c r="O531" s="2" t="s">
        <v>391</v>
      </c>
      <c r="T531">
        <f t="shared" si="56"/>
        <v>500095</v>
      </c>
      <c r="U531">
        <f>MATCH(C531, TPlaza[CLAVE], 0)</f>
        <v>64</v>
      </c>
      <c r="V531" t="str">
        <f t="shared" si="57"/>
        <v>COA</v>
      </c>
      <c r="W531" s="10">
        <f t="shared" si="58"/>
        <v>43207</v>
      </c>
      <c r="X531" s="10">
        <f t="shared" si="59"/>
        <v>43209</v>
      </c>
      <c r="Z531" t="b">
        <f t="shared" si="60"/>
        <v>0</v>
      </c>
      <c r="AA531" t="str">
        <f t="shared" si="61"/>
        <v/>
      </c>
      <c r="AB531" t="str">
        <f t="shared" si="62"/>
        <v>COM. A POZA RICA X DOCUMENTACION</v>
      </c>
    </row>
    <row r="532" spans="1:28" x14ac:dyDescent="0.25">
      <c r="A532">
        <v>531</v>
      </c>
      <c r="B532" s="2">
        <v>258993</v>
      </c>
      <c r="C532" s="4" t="s">
        <v>85</v>
      </c>
      <c r="D532" s="7">
        <f>MATCH(C532, TPlaza[CLAVE], 0)</f>
        <v>43</v>
      </c>
      <c r="E532" s="7">
        <v>531</v>
      </c>
      <c r="F532" s="5">
        <v>43210</v>
      </c>
      <c r="G532" s="5">
        <v>43210</v>
      </c>
      <c r="H532" s="5"/>
      <c r="I532" s="2" t="b">
        <v>1</v>
      </c>
      <c r="J532" s="2">
        <v>150</v>
      </c>
      <c r="K532" s="2" t="s">
        <v>1748</v>
      </c>
      <c r="L532" s="2"/>
      <c r="M532" s="2" t="s">
        <v>1242</v>
      </c>
      <c r="N532" s="2" t="s">
        <v>1241</v>
      </c>
      <c r="O532" s="2" t="s">
        <v>322</v>
      </c>
      <c r="T532">
        <f t="shared" si="56"/>
        <v>258993</v>
      </c>
      <c r="U532">
        <f>MATCH(C532, TPlaza[CLAVE], 0)</f>
        <v>43</v>
      </c>
      <c r="V532">
        <f t="shared" si="57"/>
        <v>150</v>
      </c>
      <c r="W532" s="10">
        <f t="shared" si="58"/>
        <v>43210</v>
      </c>
      <c r="X532" s="10">
        <f t="shared" si="59"/>
        <v>43210</v>
      </c>
      <c r="Z532" t="b">
        <f t="shared" si="60"/>
        <v>1</v>
      </c>
      <c r="AA532" t="str">
        <f t="shared" si="61"/>
        <v/>
      </c>
      <c r="AB532" t="str">
        <f t="shared" si="62"/>
        <v>PERMISO ECONOMICO</v>
      </c>
    </row>
    <row r="533" spans="1:28" x14ac:dyDescent="0.25">
      <c r="A533">
        <v>532</v>
      </c>
      <c r="B533" s="2">
        <v>860778</v>
      </c>
      <c r="C533" s="4" t="s">
        <v>81</v>
      </c>
      <c r="D533" s="7">
        <f>MATCH(C533, TPlaza[CLAVE], 0)</f>
        <v>41</v>
      </c>
      <c r="E533" s="7">
        <v>532</v>
      </c>
      <c r="F533" s="5">
        <v>43213</v>
      </c>
      <c r="G533" s="5">
        <v>43213</v>
      </c>
      <c r="H533" s="5"/>
      <c r="I533" s="2" t="b">
        <v>1</v>
      </c>
      <c r="J533" s="2">
        <v>103</v>
      </c>
      <c r="K533" s="2" t="s">
        <v>2224</v>
      </c>
      <c r="L533" s="2"/>
      <c r="M533" s="2" t="s">
        <v>1249</v>
      </c>
      <c r="N533" s="2" t="s">
        <v>1248</v>
      </c>
      <c r="O533" s="2" t="s">
        <v>324</v>
      </c>
      <c r="T533">
        <f t="shared" si="56"/>
        <v>860778</v>
      </c>
      <c r="U533">
        <f>MATCH(C533, TPlaza[CLAVE], 0)</f>
        <v>41</v>
      </c>
      <c r="V533">
        <f t="shared" si="57"/>
        <v>103</v>
      </c>
      <c r="W533" s="10">
        <f t="shared" si="58"/>
        <v>43213</v>
      </c>
      <c r="X533" s="10">
        <f t="shared" si="59"/>
        <v>43213</v>
      </c>
      <c r="Z533" t="b">
        <f t="shared" si="60"/>
        <v>1</v>
      </c>
      <c r="AA533" t="str">
        <f t="shared" si="61"/>
        <v/>
      </c>
      <c r="AB533" t="str">
        <f t="shared" si="62"/>
        <v>CLAUSULA 103 - EXAMENES MEDICOS</v>
      </c>
    </row>
    <row r="534" spans="1:28" x14ac:dyDescent="0.25">
      <c r="A534">
        <v>533</v>
      </c>
      <c r="B534" s="2">
        <v>549473</v>
      </c>
      <c r="C534" s="4" t="s">
        <v>79</v>
      </c>
      <c r="D534" s="7">
        <f>MATCH(C534, TPlaza[CLAVE], 0)</f>
        <v>40</v>
      </c>
      <c r="E534" s="7">
        <v>533</v>
      </c>
      <c r="F534" s="5">
        <v>43213</v>
      </c>
      <c r="G534" s="5">
        <v>43213</v>
      </c>
      <c r="H534" s="5"/>
      <c r="I534" s="2" t="b">
        <v>1</v>
      </c>
      <c r="J534" s="2">
        <v>103</v>
      </c>
      <c r="K534" s="2" t="s">
        <v>2224</v>
      </c>
      <c r="L534" s="2"/>
      <c r="M534" s="2" t="s">
        <v>1247</v>
      </c>
      <c r="N534" s="2" t="s">
        <v>1246</v>
      </c>
      <c r="O534" s="2" t="s">
        <v>328</v>
      </c>
      <c r="T534">
        <f t="shared" si="56"/>
        <v>549473</v>
      </c>
      <c r="U534">
        <f>MATCH(C534, TPlaza[CLAVE], 0)</f>
        <v>40</v>
      </c>
      <c r="V534">
        <f t="shared" si="57"/>
        <v>103</v>
      </c>
      <c r="W534" s="10">
        <f t="shared" si="58"/>
        <v>43213</v>
      </c>
      <c r="X534" s="10">
        <f t="shared" si="59"/>
        <v>43213</v>
      </c>
      <c r="Z534" t="b">
        <f t="shared" si="60"/>
        <v>1</v>
      </c>
      <c r="AA534" t="str">
        <f t="shared" si="61"/>
        <v/>
      </c>
      <c r="AB534" t="str">
        <f t="shared" si="62"/>
        <v>CLAUSULA 103 - EXAMENES MEDICOS</v>
      </c>
    </row>
    <row r="535" spans="1:28" x14ac:dyDescent="0.25">
      <c r="A535">
        <v>534</v>
      </c>
      <c r="B535" s="2">
        <v>419041</v>
      </c>
      <c r="C535" s="4" t="s">
        <v>11</v>
      </c>
      <c r="D535" s="7">
        <f>MATCH(C535, TPlaza[CLAVE], 0)</f>
        <v>6</v>
      </c>
      <c r="E535" s="7">
        <v>534</v>
      </c>
      <c r="F535" s="5">
        <v>43213</v>
      </c>
      <c r="G535" s="5">
        <v>43213</v>
      </c>
      <c r="H535" s="5"/>
      <c r="I535" s="2" t="b">
        <v>1</v>
      </c>
      <c r="J535" s="2">
        <v>147</v>
      </c>
      <c r="K535" s="2" t="s">
        <v>1805</v>
      </c>
      <c r="L535" s="2"/>
      <c r="M535" s="2" t="s">
        <v>1245</v>
      </c>
      <c r="N535" s="2" t="s">
        <v>1244</v>
      </c>
      <c r="O535" s="2" t="s">
        <v>308</v>
      </c>
      <c r="T535">
        <f t="shared" si="56"/>
        <v>419041</v>
      </c>
      <c r="U535">
        <f>MATCH(C535, TPlaza[CLAVE], 0)</f>
        <v>6</v>
      </c>
      <c r="V535">
        <f t="shared" si="57"/>
        <v>147</v>
      </c>
      <c r="W535" s="10">
        <f t="shared" si="58"/>
        <v>43213</v>
      </c>
      <c r="X535" s="10">
        <f t="shared" si="59"/>
        <v>43213</v>
      </c>
      <c r="Z535" t="b">
        <f t="shared" si="60"/>
        <v>1</v>
      </c>
      <c r="AA535" t="str">
        <f t="shared" si="61"/>
        <v/>
      </c>
      <c r="AB535" t="str">
        <f t="shared" si="62"/>
        <v>PERMISO RENUNCIABLE</v>
      </c>
    </row>
    <row r="536" spans="1:28" x14ac:dyDescent="0.25">
      <c r="A536">
        <v>535</v>
      </c>
      <c r="B536" s="2">
        <v>307452</v>
      </c>
      <c r="C536" s="4" t="s">
        <v>35</v>
      </c>
      <c r="D536" s="7">
        <f>MATCH(C536, TPlaza[CLAVE], 0)</f>
        <v>18</v>
      </c>
      <c r="E536" s="7">
        <v>535</v>
      </c>
      <c r="F536" s="5">
        <v>43213</v>
      </c>
      <c r="G536" s="5">
        <v>43219</v>
      </c>
      <c r="H536" s="5"/>
      <c r="I536" s="2" t="b">
        <v>0</v>
      </c>
      <c r="J536" s="2" t="s">
        <v>1749</v>
      </c>
      <c r="K536" s="2" t="s">
        <v>2210</v>
      </c>
      <c r="L536" s="2"/>
      <c r="M536" s="2" t="s">
        <v>2309</v>
      </c>
      <c r="N536" s="2" t="s">
        <v>2310</v>
      </c>
      <c r="O536" s="2" t="s">
        <v>313</v>
      </c>
      <c r="T536">
        <f t="shared" si="56"/>
        <v>307452</v>
      </c>
      <c r="U536">
        <f>MATCH(C536, TPlaza[CLAVE], 0)</f>
        <v>18</v>
      </c>
      <c r="V536" t="str">
        <f t="shared" si="57"/>
        <v>COA</v>
      </c>
      <c r="W536" s="10">
        <f t="shared" si="58"/>
        <v>43213</v>
      </c>
      <c r="X536" s="10">
        <f t="shared" si="59"/>
        <v>43219</v>
      </c>
      <c r="Z536" t="b">
        <f t="shared" si="60"/>
        <v>0</v>
      </c>
      <c r="AA536" t="str">
        <f t="shared" si="61"/>
        <v/>
      </c>
      <c r="AB536" t="str">
        <f t="shared" si="62"/>
        <v>COM. A SAN MARTIN TEXMELUCAN</v>
      </c>
    </row>
    <row r="537" spans="1:28" x14ac:dyDescent="0.25">
      <c r="A537">
        <v>536</v>
      </c>
      <c r="B537" s="2">
        <v>582776</v>
      </c>
      <c r="C537" s="4" t="s">
        <v>67</v>
      </c>
      <c r="D537" s="7">
        <f>MATCH(C537, TPlaza[CLAVE], 0)</f>
        <v>34</v>
      </c>
      <c r="E537" s="7">
        <v>536</v>
      </c>
      <c r="F537" s="5">
        <v>43213</v>
      </c>
      <c r="G537" s="5">
        <v>43219</v>
      </c>
      <c r="H537" s="5"/>
      <c r="I537" s="2" t="b">
        <v>1</v>
      </c>
      <c r="J537" s="2" t="s">
        <v>1749</v>
      </c>
      <c r="K537" s="2" t="s">
        <v>2210</v>
      </c>
      <c r="L537" s="2"/>
      <c r="M537" s="2" t="s">
        <v>1251</v>
      </c>
      <c r="N537" s="2" t="s">
        <v>1250</v>
      </c>
      <c r="O537" s="2" t="s">
        <v>340</v>
      </c>
      <c r="T537">
        <f t="shared" si="56"/>
        <v>582776</v>
      </c>
      <c r="U537">
        <f>MATCH(C537, TPlaza[CLAVE], 0)</f>
        <v>34</v>
      </c>
      <c r="V537" t="str">
        <f t="shared" si="57"/>
        <v>COA</v>
      </c>
      <c r="W537" s="10">
        <f t="shared" si="58"/>
        <v>43213</v>
      </c>
      <c r="X537" s="10">
        <f t="shared" si="59"/>
        <v>43219</v>
      </c>
      <c r="Z537" t="b">
        <f t="shared" si="60"/>
        <v>1</v>
      </c>
      <c r="AA537" t="str">
        <f t="shared" si="61"/>
        <v/>
      </c>
      <c r="AB537" t="str">
        <f t="shared" si="62"/>
        <v>COM. A SAN MARTIN TEXMELUCAN</v>
      </c>
    </row>
    <row r="538" spans="1:28" x14ac:dyDescent="0.25">
      <c r="A538">
        <v>537</v>
      </c>
      <c r="B538" s="2">
        <v>434039</v>
      </c>
      <c r="C538" s="4" t="s">
        <v>17</v>
      </c>
      <c r="D538" s="7">
        <f>MATCH(C538, TPlaza[CLAVE], 0)</f>
        <v>9</v>
      </c>
      <c r="E538" s="7">
        <v>537</v>
      </c>
      <c r="F538" s="5">
        <v>43213</v>
      </c>
      <c r="G538" s="5">
        <v>43219</v>
      </c>
      <c r="H538" s="5"/>
      <c r="I538" s="2" t="b">
        <v>0</v>
      </c>
      <c r="J538" s="2" t="s">
        <v>1749</v>
      </c>
      <c r="K538" s="2" t="s">
        <v>2210</v>
      </c>
      <c r="L538" s="2"/>
      <c r="M538" s="2" t="s">
        <v>2311</v>
      </c>
      <c r="N538" s="2" t="s">
        <v>2312</v>
      </c>
      <c r="O538" s="2" t="s">
        <v>307</v>
      </c>
      <c r="T538">
        <f t="shared" si="56"/>
        <v>434039</v>
      </c>
      <c r="U538">
        <f>MATCH(C538, TPlaza[CLAVE], 0)</f>
        <v>9</v>
      </c>
      <c r="V538" t="str">
        <f t="shared" si="57"/>
        <v>COA</v>
      </c>
      <c r="W538" s="10">
        <f t="shared" si="58"/>
        <v>43213</v>
      </c>
      <c r="X538" s="10">
        <f t="shared" si="59"/>
        <v>43219</v>
      </c>
      <c r="Z538" t="b">
        <f t="shared" si="60"/>
        <v>0</v>
      </c>
      <c r="AA538" t="str">
        <f t="shared" si="61"/>
        <v/>
      </c>
      <c r="AB538" t="str">
        <f t="shared" si="62"/>
        <v>COM. A SAN MARTIN TEXMELUCAN</v>
      </c>
    </row>
    <row r="539" spans="1:28" x14ac:dyDescent="0.25">
      <c r="A539">
        <v>538</v>
      </c>
      <c r="B539" s="2">
        <v>466911</v>
      </c>
      <c r="C539" s="4" t="s">
        <v>71</v>
      </c>
      <c r="D539" s="7">
        <f>MATCH(C539, TPlaza[CLAVE], 0)</f>
        <v>36</v>
      </c>
      <c r="E539" s="7">
        <v>538</v>
      </c>
      <c r="F539" s="5">
        <v>43213</v>
      </c>
      <c r="G539" s="5">
        <v>43219</v>
      </c>
      <c r="H539" s="5"/>
      <c r="I539" s="2" t="b">
        <v>1</v>
      </c>
      <c r="J539" s="2" t="s">
        <v>1749</v>
      </c>
      <c r="K539" s="2" t="s">
        <v>2210</v>
      </c>
      <c r="L539" s="2"/>
      <c r="M539" s="2" t="s">
        <v>1253</v>
      </c>
      <c r="N539" s="2" t="s">
        <v>1252</v>
      </c>
      <c r="O539" s="2" t="s">
        <v>351</v>
      </c>
      <c r="T539">
        <f t="shared" si="56"/>
        <v>466911</v>
      </c>
      <c r="U539">
        <f>MATCH(C539, TPlaza[CLAVE], 0)</f>
        <v>36</v>
      </c>
      <c r="V539" t="str">
        <f t="shared" si="57"/>
        <v>COA</v>
      </c>
      <c r="W539" s="10">
        <f t="shared" si="58"/>
        <v>43213</v>
      </c>
      <c r="X539" s="10">
        <f t="shared" si="59"/>
        <v>43219</v>
      </c>
      <c r="Z539" t="b">
        <f t="shared" si="60"/>
        <v>1</v>
      </c>
      <c r="AA539" t="str">
        <f t="shared" si="61"/>
        <v/>
      </c>
      <c r="AB539" t="str">
        <f t="shared" si="62"/>
        <v>COM. A SAN MARTIN TEXMELUCAN</v>
      </c>
    </row>
    <row r="540" spans="1:28" x14ac:dyDescent="0.25">
      <c r="A540">
        <v>539</v>
      </c>
      <c r="B540" s="2">
        <v>633190</v>
      </c>
      <c r="C540" s="4" t="s">
        <v>19</v>
      </c>
      <c r="D540" s="7">
        <f>MATCH(C540, TPlaza[CLAVE], 0)</f>
        <v>10</v>
      </c>
      <c r="E540" s="7">
        <v>539</v>
      </c>
      <c r="F540" s="5">
        <v>43213</v>
      </c>
      <c r="G540" s="5">
        <v>43219</v>
      </c>
      <c r="H540" s="5"/>
      <c r="I540" s="2" t="b">
        <v>0</v>
      </c>
      <c r="J540" s="2" t="s">
        <v>1749</v>
      </c>
      <c r="K540" s="2" t="s">
        <v>2210</v>
      </c>
      <c r="L540" s="2"/>
      <c r="M540" s="2" t="s">
        <v>2313</v>
      </c>
      <c r="N540" s="2" t="s">
        <v>2314</v>
      </c>
      <c r="O540" s="2" t="s">
        <v>305</v>
      </c>
      <c r="T540">
        <f t="shared" si="56"/>
        <v>633190</v>
      </c>
      <c r="U540">
        <f>MATCH(C540, TPlaza[CLAVE], 0)</f>
        <v>10</v>
      </c>
      <c r="V540" t="str">
        <f t="shared" si="57"/>
        <v>COA</v>
      </c>
      <c r="W540" s="10">
        <f t="shared" si="58"/>
        <v>43213</v>
      </c>
      <c r="X540" s="10">
        <f t="shared" si="59"/>
        <v>43219</v>
      </c>
      <c r="Z540" t="b">
        <f t="shared" si="60"/>
        <v>0</v>
      </c>
      <c r="AA540" t="str">
        <f t="shared" si="61"/>
        <v/>
      </c>
      <c r="AB540" t="str">
        <f t="shared" si="62"/>
        <v>COM. A SAN MARTIN TEXMELUCAN</v>
      </c>
    </row>
    <row r="541" spans="1:28" x14ac:dyDescent="0.25">
      <c r="A541">
        <v>540</v>
      </c>
      <c r="B541" s="2">
        <v>574454</v>
      </c>
      <c r="C541" s="4" t="s">
        <v>57</v>
      </c>
      <c r="D541" s="7">
        <f>MATCH(C541, TPlaza[CLAVE], 0)</f>
        <v>29</v>
      </c>
      <c r="E541" s="7">
        <v>540</v>
      </c>
      <c r="F541" s="5">
        <v>43213</v>
      </c>
      <c r="G541" s="5">
        <v>43213</v>
      </c>
      <c r="H541" s="5"/>
      <c r="I541" s="2" t="b">
        <v>1</v>
      </c>
      <c r="J541" s="2" t="s">
        <v>1749</v>
      </c>
      <c r="K541" s="2" t="s">
        <v>2210</v>
      </c>
      <c r="L541" s="2"/>
      <c r="M541" s="2" t="s">
        <v>2315</v>
      </c>
      <c r="N541" s="2" t="s">
        <v>1254</v>
      </c>
      <c r="O541" s="2" t="s">
        <v>583</v>
      </c>
      <c r="T541">
        <f t="shared" si="56"/>
        <v>574454</v>
      </c>
      <c r="U541">
        <f>MATCH(C541, TPlaza[CLAVE], 0)</f>
        <v>29</v>
      </c>
      <c r="V541" t="str">
        <f t="shared" si="57"/>
        <v>COA</v>
      </c>
      <c r="W541" s="10">
        <f t="shared" si="58"/>
        <v>43213</v>
      </c>
      <c r="X541" s="10">
        <f t="shared" si="59"/>
        <v>43213</v>
      </c>
      <c r="Z541" t="b">
        <f t="shared" si="60"/>
        <v>1</v>
      </c>
      <c r="AA541" t="str">
        <f t="shared" si="61"/>
        <v/>
      </c>
      <c r="AB541" t="str">
        <f t="shared" si="62"/>
        <v>COM. A SAN MARTIN TEXMELUCAN</v>
      </c>
    </row>
    <row r="542" spans="1:28" x14ac:dyDescent="0.25">
      <c r="A542">
        <v>541</v>
      </c>
      <c r="B542" s="2">
        <v>210154</v>
      </c>
      <c r="C542" s="4" t="s">
        <v>7</v>
      </c>
      <c r="D542" s="7">
        <f>MATCH(C542, TPlaza[CLAVE], 0)</f>
        <v>4</v>
      </c>
      <c r="E542" s="7">
        <v>541</v>
      </c>
      <c r="F542" s="5">
        <v>43214</v>
      </c>
      <c r="G542" s="5">
        <v>43214</v>
      </c>
      <c r="H542" s="5"/>
      <c r="I542" s="2" t="b">
        <v>1</v>
      </c>
      <c r="J542" s="2">
        <v>103</v>
      </c>
      <c r="K542" s="2" t="s">
        <v>2224</v>
      </c>
      <c r="L542" s="2"/>
      <c r="M542" s="2" t="s">
        <v>2316</v>
      </c>
      <c r="N542" s="2" t="s">
        <v>2317</v>
      </c>
      <c r="O542" s="2" t="s">
        <v>300</v>
      </c>
      <c r="T542">
        <f t="shared" si="56"/>
        <v>210154</v>
      </c>
      <c r="U542">
        <f>MATCH(C542, TPlaza[CLAVE], 0)</f>
        <v>4</v>
      </c>
      <c r="V542">
        <f t="shared" si="57"/>
        <v>103</v>
      </c>
      <c r="W542" s="10">
        <f t="shared" si="58"/>
        <v>43214</v>
      </c>
      <c r="X542" s="10">
        <f t="shared" si="59"/>
        <v>43214</v>
      </c>
      <c r="Z542" t="b">
        <f t="shared" si="60"/>
        <v>1</v>
      </c>
      <c r="AA542" t="str">
        <f t="shared" si="61"/>
        <v/>
      </c>
      <c r="AB542" t="str">
        <f t="shared" si="62"/>
        <v>CLAUSULA 103 - EXAMENES MEDICOS</v>
      </c>
    </row>
    <row r="543" spans="1:28" x14ac:dyDescent="0.25">
      <c r="A543">
        <v>542</v>
      </c>
      <c r="B543" s="2">
        <v>517366</v>
      </c>
      <c r="C543" s="4" t="s">
        <v>113</v>
      </c>
      <c r="D543" s="7">
        <f>MATCH(C543, TPlaza[CLAVE], 0)</f>
        <v>57</v>
      </c>
      <c r="E543" s="7">
        <v>542</v>
      </c>
      <c r="F543" s="5">
        <v>43214</v>
      </c>
      <c r="G543" s="5">
        <v>43214</v>
      </c>
      <c r="H543" s="5"/>
      <c r="I543" s="2" t="b">
        <v>1</v>
      </c>
      <c r="J543" s="2">
        <v>103</v>
      </c>
      <c r="K543" s="2" t="s">
        <v>2224</v>
      </c>
      <c r="L543" s="2"/>
      <c r="M543" s="2" t="s">
        <v>1258</v>
      </c>
      <c r="N543" s="2" t="s">
        <v>1257</v>
      </c>
      <c r="O543" s="2" t="s">
        <v>335</v>
      </c>
      <c r="T543">
        <f t="shared" si="56"/>
        <v>517366</v>
      </c>
      <c r="U543">
        <f>MATCH(C543, TPlaza[CLAVE], 0)</f>
        <v>57</v>
      </c>
      <c r="V543">
        <f t="shared" si="57"/>
        <v>103</v>
      </c>
      <c r="W543" s="10">
        <f t="shared" si="58"/>
        <v>43214</v>
      </c>
      <c r="X543" s="10">
        <f t="shared" si="59"/>
        <v>43214</v>
      </c>
      <c r="Z543" t="b">
        <f t="shared" si="60"/>
        <v>1</v>
      </c>
      <c r="AA543" t="str">
        <f t="shared" si="61"/>
        <v/>
      </c>
      <c r="AB543" t="str">
        <f t="shared" si="62"/>
        <v>CLAUSULA 103 - EXAMENES MEDICOS</v>
      </c>
    </row>
    <row r="544" spans="1:28" x14ac:dyDescent="0.25">
      <c r="A544">
        <v>543</v>
      </c>
      <c r="B544" s="2">
        <v>318478</v>
      </c>
      <c r="C544" s="4" t="s">
        <v>49</v>
      </c>
      <c r="D544" s="7">
        <f>MATCH(C544, TPlaza[CLAVE], 0)</f>
        <v>25</v>
      </c>
      <c r="E544" s="7">
        <v>543</v>
      </c>
      <c r="F544" s="5">
        <v>43213</v>
      </c>
      <c r="G544" s="5">
        <v>43249</v>
      </c>
      <c r="H544" s="5"/>
      <c r="I544" s="2" t="b">
        <v>1</v>
      </c>
      <c r="J544" s="2" t="s">
        <v>1736</v>
      </c>
      <c r="K544" s="2" t="s">
        <v>1739</v>
      </c>
      <c r="L544" s="2"/>
      <c r="M544" s="2" t="s">
        <v>1260</v>
      </c>
      <c r="N544" s="2" t="s">
        <v>1259</v>
      </c>
      <c r="O544" s="2" t="s">
        <v>355</v>
      </c>
      <c r="T544">
        <f t="shared" si="56"/>
        <v>318478</v>
      </c>
      <c r="U544">
        <f>MATCH(C544, TPlaza[CLAVE], 0)</f>
        <v>25</v>
      </c>
      <c r="V544" t="str">
        <f t="shared" si="57"/>
        <v>VAO</v>
      </c>
      <c r="W544" s="10">
        <f t="shared" si="58"/>
        <v>43213</v>
      </c>
      <c r="X544" s="10">
        <f t="shared" si="59"/>
        <v>43249</v>
      </c>
      <c r="Z544" t="b">
        <f t="shared" si="60"/>
        <v>1</v>
      </c>
      <c r="AA544" t="str">
        <f t="shared" si="61"/>
        <v/>
      </c>
      <c r="AB544" t="str">
        <f t="shared" si="62"/>
        <v>VACACIONES</v>
      </c>
    </row>
    <row r="545" spans="1:28" x14ac:dyDescent="0.25">
      <c r="A545">
        <v>544</v>
      </c>
      <c r="B545" s="2">
        <v>681065</v>
      </c>
      <c r="C545" s="4" t="s">
        <v>65</v>
      </c>
      <c r="D545" s="7">
        <f>MATCH(C545, TPlaza[CLAVE], 0)</f>
        <v>33</v>
      </c>
      <c r="E545" s="7">
        <v>544</v>
      </c>
      <c r="F545" s="5">
        <v>43214</v>
      </c>
      <c r="G545" s="5">
        <v>2958465</v>
      </c>
      <c r="H545" s="5"/>
      <c r="I545" s="2" t="b">
        <v>1</v>
      </c>
      <c r="J545" s="2" t="s">
        <v>1951</v>
      </c>
      <c r="K545" s="2" t="s">
        <v>337</v>
      </c>
      <c r="L545" s="2"/>
      <c r="M545" s="2" t="s">
        <v>1263</v>
      </c>
      <c r="N545" s="2" t="s">
        <v>1262</v>
      </c>
      <c r="O545" s="2" t="s">
        <v>338</v>
      </c>
      <c r="T545">
        <f t="shared" si="56"/>
        <v>681065</v>
      </c>
      <c r="U545">
        <f>MATCH(C545, TPlaza[CLAVE], 0)</f>
        <v>33</v>
      </c>
      <c r="V545" t="str">
        <f t="shared" si="57"/>
        <v>JUB</v>
      </c>
      <c r="W545" s="10">
        <f t="shared" si="58"/>
        <v>43214</v>
      </c>
      <c r="X545" s="10">
        <f t="shared" si="59"/>
        <v>2958465</v>
      </c>
      <c r="Z545" t="b">
        <f t="shared" si="60"/>
        <v>1</v>
      </c>
      <c r="AA545" t="str">
        <f t="shared" si="61"/>
        <v/>
      </c>
      <c r="AB545" t="str">
        <f t="shared" si="62"/>
        <v>JUBILACION</v>
      </c>
    </row>
    <row r="546" spans="1:28" x14ac:dyDescent="0.25">
      <c r="A546">
        <v>545</v>
      </c>
      <c r="B546" s="2">
        <v>574454</v>
      </c>
      <c r="C546" s="4" t="s">
        <v>65</v>
      </c>
      <c r="D546" s="7">
        <f>MATCH(C546, TPlaza[CLAVE], 0)</f>
        <v>33</v>
      </c>
      <c r="E546" s="7">
        <v>545</v>
      </c>
      <c r="F546" s="5">
        <v>43214</v>
      </c>
      <c r="G546" s="5">
        <v>43219</v>
      </c>
      <c r="H546" s="5"/>
      <c r="I546" s="2" t="b">
        <v>1</v>
      </c>
      <c r="J546" s="2" t="s">
        <v>1749</v>
      </c>
      <c r="K546" s="2" t="s">
        <v>2210</v>
      </c>
      <c r="L546" s="2"/>
      <c r="M546" s="2" t="s">
        <v>1267</v>
      </c>
      <c r="N546" s="2" t="s">
        <v>1266</v>
      </c>
      <c r="O546" s="2" t="s">
        <v>583</v>
      </c>
      <c r="T546">
        <f t="shared" si="56"/>
        <v>574454</v>
      </c>
      <c r="U546">
        <f>MATCH(C546, TPlaza[CLAVE], 0)</f>
        <v>33</v>
      </c>
      <c r="V546" t="str">
        <f t="shared" si="57"/>
        <v>COA</v>
      </c>
      <c r="W546" s="10">
        <f t="shared" si="58"/>
        <v>43214</v>
      </c>
      <c r="X546" s="10">
        <f t="shared" si="59"/>
        <v>43219</v>
      </c>
      <c r="Z546" t="b">
        <f t="shared" si="60"/>
        <v>1</v>
      </c>
      <c r="AA546" t="str">
        <f t="shared" si="61"/>
        <v/>
      </c>
      <c r="AB546" t="str">
        <f t="shared" si="62"/>
        <v>COM. A SAN MARTIN TEXMELUCAN</v>
      </c>
    </row>
    <row r="547" spans="1:28" x14ac:dyDescent="0.25">
      <c r="A547">
        <v>546</v>
      </c>
      <c r="B547" s="2">
        <v>419041</v>
      </c>
      <c r="C547" s="4" t="s">
        <v>11</v>
      </c>
      <c r="D547" s="7">
        <f>MATCH(C547, TPlaza[CLAVE], 0)</f>
        <v>6</v>
      </c>
      <c r="E547" s="7">
        <v>546</v>
      </c>
      <c r="F547" s="5">
        <v>43216</v>
      </c>
      <c r="G547" s="5">
        <v>43216</v>
      </c>
      <c r="H547" s="5"/>
      <c r="I547" s="2" t="b">
        <v>1</v>
      </c>
      <c r="J547" s="2">
        <v>103</v>
      </c>
      <c r="K547" s="2" t="s">
        <v>2224</v>
      </c>
      <c r="L547" s="2"/>
      <c r="M547" s="2" t="s">
        <v>1272</v>
      </c>
      <c r="N547" s="2" t="s">
        <v>1271</v>
      </c>
      <c r="O547" s="2" t="s">
        <v>308</v>
      </c>
      <c r="T547">
        <f t="shared" si="56"/>
        <v>419041</v>
      </c>
      <c r="U547">
        <f>MATCH(C547, TPlaza[CLAVE], 0)</f>
        <v>6</v>
      </c>
      <c r="V547">
        <f t="shared" si="57"/>
        <v>103</v>
      </c>
      <c r="W547" s="10">
        <f t="shared" si="58"/>
        <v>43216</v>
      </c>
      <c r="X547" s="10">
        <f t="shared" si="59"/>
        <v>43216</v>
      </c>
      <c r="Z547" t="b">
        <f t="shared" si="60"/>
        <v>1</v>
      </c>
      <c r="AA547" t="str">
        <f t="shared" si="61"/>
        <v/>
      </c>
      <c r="AB547" t="str">
        <f t="shared" si="62"/>
        <v>CLAUSULA 103 - EXAMENES MEDICOS</v>
      </c>
    </row>
    <row r="548" spans="1:28" x14ac:dyDescent="0.25">
      <c r="A548">
        <v>547</v>
      </c>
      <c r="B548" s="2">
        <v>204344</v>
      </c>
      <c r="C548" s="4" t="s">
        <v>3</v>
      </c>
      <c r="D548" s="7">
        <f>MATCH(C548, TPlaza[CLAVE], 0)</f>
        <v>2</v>
      </c>
      <c r="E548" s="7">
        <v>547</v>
      </c>
      <c r="F548" s="5">
        <v>43216</v>
      </c>
      <c r="G548" s="5">
        <v>43216</v>
      </c>
      <c r="H548" s="5"/>
      <c r="I548" s="2" t="b">
        <v>0</v>
      </c>
      <c r="J548" s="2">
        <v>103</v>
      </c>
      <c r="K548" s="2" t="s">
        <v>2224</v>
      </c>
      <c r="L548" s="2"/>
      <c r="M548" s="2" t="s">
        <v>2318</v>
      </c>
      <c r="N548" s="2" t="s">
        <v>2319</v>
      </c>
      <c r="O548" s="2" t="s">
        <v>721</v>
      </c>
      <c r="T548">
        <f t="shared" si="56"/>
        <v>204344</v>
      </c>
      <c r="U548">
        <f>MATCH(C548, TPlaza[CLAVE], 0)</f>
        <v>2</v>
      </c>
      <c r="V548">
        <f t="shared" si="57"/>
        <v>103</v>
      </c>
      <c r="W548" s="10">
        <f t="shared" si="58"/>
        <v>43216</v>
      </c>
      <c r="X548" s="10">
        <f t="shared" si="59"/>
        <v>43216</v>
      </c>
      <c r="Z548" t="b">
        <f t="shared" si="60"/>
        <v>0</v>
      </c>
      <c r="AA548" t="str">
        <f t="shared" si="61"/>
        <v/>
      </c>
      <c r="AB548" t="str">
        <f t="shared" si="62"/>
        <v>CLAUSULA 103 - EXAMENES MEDICOS</v>
      </c>
    </row>
    <row r="549" spans="1:28" x14ac:dyDescent="0.25">
      <c r="A549">
        <v>548</v>
      </c>
      <c r="B549" s="2">
        <v>500095</v>
      </c>
      <c r="C549" s="4" t="s">
        <v>127</v>
      </c>
      <c r="D549" s="7">
        <f>MATCH(C549, TPlaza[CLAVE], 0)</f>
        <v>64</v>
      </c>
      <c r="E549" s="7">
        <v>548</v>
      </c>
      <c r="F549" s="5">
        <v>43214</v>
      </c>
      <c r="G549" s="5">
        <v>43216</v>
      </c>
      <c r="H549" s="5"/>
      <c r="I549" s="2" t="b">
        <v>0</v>
      </c>
      <c r="J549" s="2" t="s">
        <v>1749</v>
      </c>
      <c r="K549" s="2" t="s">
        <v>2139</v>
      </c>
      <c r="L549" s="2"/>
      <c r="M549" s="2" t="s">
        <v>2320</v>
      </c>
      <c r="N549" s="2" t="s">
        <v>2321</v>
      </c>
      <c r="O549" s="2" t="s">
        <v>391</v>
      </c>
      <c r="T549">
        <f t="shared" si="56"/>
        <v>500095</v>
      </c>
      <c r="U549">
        <f>MATCH(C549, TPlaza[CLAVE], 0)</f>
        <v>64</v>
      </c>
      <c r="V549" t="str">
        <f t="shared" si="57"/>
        <v>COA</v>
      </c>
      <c r="W549" s="10">
        <f t="shared" si="58"/>
        <v>43214</v>
      </c>
      <c r="X549" s="10">
        <f t="shared" si="59"/>
        <v>43216</v>
      </c>
      <c r="Z549" t="b">
        <f t="shared" si="60"/>
        <v>0</v>
      </c>
      <c r="AA549" t="str">
        <f t="shared" si="61"/>
        <v/>
      </c>
      <c r="AB549" t="str">
        <f t="shared" si="62"/>
        <v>COM A POZA RICA X DOCS</v>
      </c>
    </row>
    <row r="550" spans="1:28" x14ac:dyDescent="0.25">
      <c r="A550">
        <v>549</v>
      </c>
      <c r="B550" s="2">
        <v>307452</v>
      </c>
      <c r="C550" s="4" t="s">
        <v>35</v>
      </c>
      <c r="D550" s="7">
        <f>MATCH(C550, TPlaza[CLAVE], 0)</f>
        <v>18</v>
      </c>
      <c r="E550" s="7">
        <v>549</v>
      </c>
      <c r="F550" s="5">
        <v>43220</v>
      </c>
      <c r="G550" s="5">
        <v>43220</v>
      </c>
      <c r="H550" s="5"/>
      <c r="I550" s="2" t="b">
        <v>0</v>
      </c>
      <c r="J550" s="2">
        <v>103</v>
      </c>
      <c r="K550" s="2" t="s">
        <v>2224</v>
      </c>
      <c r="L550" s="2"/>
      <c r="M550" s="2" t="s">
        <v>2322</v>
      </c>
      <c r="N550" s="2" t="s">
        <v>2323</v>
      </c>
      <c r="O550" s="2" t="s">
        <v>313</v>
      </c>
      <c r="T550">
        <f t="shared" si="56"/>
        <v>307452</v>
      </c>
      <c r="U550">
        <f>MATCH(C550, TPlaza[CLAVE], 0)</f>
        <v>18</v>
      </c>
      <c r="V550">
        <f t="shared" si="57"/>
        <v>103</v>
      </c>
      <c r="W550" s="10">
        <f t="shared" si="58"/>
        <v>43220</v>
      </c>
      <c r="X550" s="10">
        <f t="shared" si="59"/>
        <v>43220</v>
      </c>
      <c r="Z550" t="b">
        <f t="shared" si="60"/>
        <v>0</v>
      </c>
      <c r="AA550" t="str">
        <f t="shared" si="61"/>
        <v/>
      </c>
      <c r="AB550" t="str">
        <f t="shared" si="62"/>
        <v>CLAUSULA 103 - EXAMENES MEDICOS</v>
      </c>
    </row>
    <row r="551" spans="1:28" x14ac:dyDescent="0.25">
      <c r="A551">
        <v>550</v>
      </c>
      <c r="B551" s="2">
        <v>582776</v>
      </c>
      <c r="C551" s="4" t="s">
        <v>67</v>
      </c>
      <c r="D551" s="7">
        <f>MATCH(C551, TPlaza[CLAVE], 0)</f>
        <v>34</v>
      </c>
      <c r="E551" s="7">
        <v>550</v>
      </c>
      <c r="F551" s="5">
        <v>43220</v>
      </c>
      <c r="G551" s="5">
        <v>43220</v>
      </c>
      <c r="H551" s="5"/>
      <c r="I551" s="2" t="b">
        <v>1</v>
      </c>
      <c r="J551" s="2">
        <v>103</v>
      </c>
      <c r="K551" s="2" t="s">
        <v>2224</v>
      </c>
      <c r="L551" s="2"/>
      <c r="M551" s="2" t="s">
        <v>1275</v>
      </c>
      <c r="N551" s="2" t="s">
        <v>1274</v>
      </c>
      <c r="O551" s="2" t="s">
        <v>340</v>
      </c>
      <c r="T551">
        <f t="shared" si="56"/>
        <v>582776</v>
      </c>
      <c r="U551">
        <f>MATCH(C551, TPlaza[CLAVE], 0)</f>
        <v>34</v>
      </c>
      <c r="V551">
        <f t="shared" si="57"/>
        <v>103</v>
      </c>
      <c r="W551" s="10">
        <f t="shared" si="58"/>
        <v>43220</v>
      </c>
      <c r="X551" s="10">
        <f t="shared" si="59"/>
        <v>43220</v>
      </c>
      <c r="Z551" t="b">
        <f t="shared" si="60"/>
        <v>1</v>
      </c>
      <c r="AA551" t="str">
        <f t="shared" si="61"/>
        <v/>
      </c>
      <c r="AB551" t="str">
        <f t="shared" si="62"/>
        <v>CLAUSULA 103 - EXAMENES MEDICOS</v>
      </c>
    </row>
    <row r="552" spans="1:28" x14ac:dyDescent="0.25">
      <c r="A552">
        <v>551</v>
      </c>
      <c r="B552" s="2">
        <v>779082</v>
      </c>
      <c r="C552" s="4" t="s">
        <v>45</v>
      </c>
      <c r="D552" s="7">
        <f>MATCH(C552, TPlaza[CLAVE], 0)</f>
        <v>23</v>
      </c>
      <c r="E552" s="7">
        <v>551</v>
      </c>
      <c r="F552" s="5">
        <v>43215</v>
      </c>
      <c r="G552" s="5">
        <v>43228</v>
      </c>
      <c r="H552" s="5"/>
      <c r="I552" s="2" t="b">
        <v>1</v>
      </c>
      <c r="J552" s="2" t="s">
        <v>1736</v>
      </c>
      <c r="K552" s="2" t="s">
        <v>2013</v>
      </c>
      <c r="L552" s="2"/>
      <c r="M552" s="2" t="s">
        <v>1289</v>
      </c>
      <c r="N552" s="2" t="s">
        <v>1288</v>
      </c>
      <c r="O552" s="2" t="s">
        <v>384</v>
      </c>
      <c r="T552">
        <f t="shared" si="56"/>
        <v>779082</v>
      </c>
      <c r="U552">
        <f>MATCH(C552, TPlaza[CLAVE], 0)</f>
        <v>23</v>
      </c>
      <c r="V552" t="str">
        <f t="shared" si="57"/>
        <v>VAO</v>
      </c>
      <c r="W552" s="10">
        <f t="shared" si="58"/>
        <v>43215</v>
      </c>
      <c r="X552" s="10">
        <f t="shared" si="59"/>
        <v>43228</v>
      </c>
      <c r="Z552" t="b">
        <f t="shared" si="60"/>
        <v>1</v>
      </c>
      <c r="AA552" t="str">
        <f t="shared" si="61"/>
        <v/>
      </c>
      <c r="AB552" t="str">
        <f t="shared" si="62"/>
        <v>VACACIONES 2</v>
      </c>
    </row>
    <row r="553" spans="1:28" x14ac:dyDescent="0.25">
      <c r="A553">
        <v>552</v>
      </c>
      <c r="B553" s="2">
        <v>860778</v>
      </c>
      <c r="C553" s="4" t="s">
        <v>81</v>
      </c>
      <c r="D553" s="7">
        <f>MATCH(C553, TPlaza[CLAVE], 0)</f>
        <v>41</v>
      </c>
      <c r="E553" s="7">
        <v>552</v>
      </c>
      <c r="F553" s="5">
        <v>43217</v>
      </c>
      <c r="G553" s="5">
        <v>43254</v>
      </c>
      <c r="H553" s="5"/>
      <c r="I553" s="2" t="b">
        <v>1</v>
      </c>
      <c r="J553" s="2" t="s">
        <v>1736</v>
      </c>
      <c r="K553" s="2" t="s">
        <v>1739</v>
      </c>
      <c r="L553" s="2"/>
      <c r="M553" s="2" t="s">
        <v>1279</v>
      </c>
      <c r="N553" s="2" t="s">
        <v>1278</v>
      </c>
      <c r="O553" s="2" t="s">
        <v>324</v>
      </c>
      <c r="T553">
        <f t="shared" si="56"/>
        <v>860778</v>
      </c>
      <c r="U553">
        <f>MATCH(C553, TPlaza[CLAVE], 0)</f>
        <v>41</v>
      </c>
      <c r="V553" t="str">
        <f t="shared" si="57"/>
        <v>VAO</v>
      </c>
      <c r="W553" s="10">
        <f t="shared" si="58"/>
        <v>43217</v>
      </c>
      <c r="X553" s="10">
        <f t="shared" si="59"/>
        <v>43254</v>
      </c>
      <c r="Z553" t="b">
        <f t="shared" si="60"/>
        <v>1</v>
      </c>
      <c r="AA553" t="str">
        <f t="shared" si="61"/>
        <v/>
      </c>
      <c r="AB553" t="str">
        <f t="shared" si="62"/>
        <v>VACACIONES</v>
      </c>
    </row>
    <row r="554" spans="1:28" x14ac:dyDescent="0.25">
      <c r="A554">
        <v>553</v>
      </c>
      <c r="B554" s="2">
        <v>307452</v>
      </c>
      <c r="C554" s="4" t="s">
        <v>35</v>
      </c>
      <c r="D554" s="7">
        <f>MATCH(C554, TPlaza[CLAVE], 0)</f>
        <v>18</v>
      </c>
      <c r="E554" s="7">
        <v>553</v>
      </c>
      <c r="F554" s="5">
        <v>43222</v>
      </c>
      <c r="G554" s="5">
        <v>43226</v>
      </c>
      <c r="H554" s="5"/>
      <c r="I554" s="2" t="b">
        <v>0</v>
      </c>
      <c r="J554" s="2" t="s">
        <v>1749</v>
      </c>
      <c r="K554" s="2" t="s">
        <v>2324</v>
      </c>
      <c r="L554" s="2"/>
      <c r="M554" s="2" t="s">
        <v>2325</v>
      </c>
      <c r="N554" s="2" t="s">
        <v>2326</v>
      </c>
      <c r="O554" s="2" t="s">
        <v>313</v>
      </c>
      <c r="T554">
        <f t="shared" si="56"/>
        <v>307452</v>
      </c>
      <c r="U554">
        <f>MATCH(C554, TPlaza[CLAVE], 0)</f>
        <v>18</v>
      </c>
      <c r="V554" t="str">
        <f t="shared" si="57"/>
        <v>COA</v>
      </c>
      <c r="W554" s="10">
        <f t="shared" si="58"/>
        <v>43222</v>
      </c>
      <c r="X554" s="10">
        <f t="shared" si="59"/>
        <v>43226</v>
      </c>
      <c r="Z554" t="b">
        <f t="shared" si="60"/>
        <v>0</v>
      </c>
      <c r="AA554" t="str">
        <f t="shared" si="61"/>
        <v/>
      </c>
      <c r="AB554" t="str">
        <f t="shared" si="62"/>
        <v>COM. POZA RICA X CAMBIO. EQ. 1431</v>
      </c>
    </row>
    <row r="555" spans="1:28" x14ac:dyDescent="0.25">
      <c r="A555">
        <v>554</v>
      </c>
      <c r="B555" s="2">
        <v>582776</v>
      </c>
      <c r="C555" s="4" t="s">
        <v>67</v>
      </c>
      <c r="D555" s="7">
        <f>MATCH(C555, TPlaza[CLAVE], 0)</f>
        <v>34</v>
      </c>
      <c r="E555" s="7">
        <v>554</v>
      </c>
      <c r="F555" s="5">
        <v>43222</v>
      </c>
      <c r="G555" s="5">
        <v>43226</v>
      </c>
      <c r="H555" s="5"/>
      <c r="I555" s="2" t="b">
        <v>1</v>
      </c>
      <c r="J555" s="2" t="s">
        <v>1749</v>
      </c>
      <c r="K555" s="2" t="s">
        <v>2324</v>
      </c>
      <c r="L555" s="2"/>
      <c r="M555" s="2" t="s">
        <v>1283</v>
      </c>
      <c r="N555" s="2" t="s">
        <v>1282</v>
      </c>
      <c r="O555" s="2" t="s">
        <v>340</v>
      </c>
      <c r="T555">
        <f t="shared" si="56"/>
        <v>582776</v>
      </c>
      <c r="U555">
        <f>MATCH(C555, TPlaza[CLAVE], 0)</f>
        <v>34</v>
      </c>
      <c r="V555" t="str">
        <f t="shared" si="57"/>
        <v>COA</v>
      </c>
      <c r="W555" s="10">
        <f t="shared" si="58"/>
        <v>43222</v>
      </c>
      <c r="X555" s="10">
        <f t="shared" si="59"/>
        <v>43226</v>
      </c>
      <c r="Z555" t="b">
        <f t="shared" si="60"/>
        <v>1</v>
      </c>
      <c r="AA555" t="str">
        <f t="shared" si="61"/>
        <v/>
      </c>
      <c r="AB555" t="str">
        <f t="shared" si="62"/>
        <v>COM. POZA RICA X CAMBIO. EQ. 1431</v>
      </c>
    </row>
    <row r="556" spans="1:28" x14ac:dyDescent="0.25">
      <c r="A556">
        <v>555</v>
      </c>
      <c r="B556" s="2">
        <v>434039</v>
      </c>
      <c r="C556" s="4" t="s">
        <v>17</v>
      </c>
      <c r="D556" s="7">
        <f>MATCH(C556, TPlaza[CLAVE], 0)</f>
        <v>9</v>
      </c>
      <c r="E556" s="7">
        <v>555</v>
      </c>
      <c r="F556" s="5">
        <v>43222</v>
      </c>
      <c r="G556" s="5">
        <v>43226</v>
      </c>
      <c r="H556" s="5"/>
      <c r="I556" s="2" t="b">
        <v>0</v>
      </c>
      <c r="J556" s="2" t="s">
        <v>1749</v>
      </c>
      <c r="K556" s="2" t="s">
        <v>2324</v>
      </c>
      <c r="L556" s="2"/>
      <c r="M556" s="2" t="s">
        <v>2327</v>
      </c>
      <c r="N556" s="2" t="s">
        <v>2328</v>
      </c>
      <c r="O556" s="2" t="s">
        <v>307</v>
      </c>
      <c r="T556">
        <f t="shared" si="56"/>
        <v>434039</v>
      </c>
      <c r="U556">
        <f>MATCH(C556, TPlaza[CLAVE], 0)</f>
        <v>9</v>
      </c>
      <c r="V556" t="str">
        <f t="shared" si="57"/>
        <v>COA</v>
      </c>
      <c r="W556" s="10">
        <f t="shared" si="58"/>
        <v>43222</v>
      </c>
      <c r="X556" s="10">
        <f t="shared" si="59"/>
        <v>43226</v>
      </c>
      <c r="Z556" t="b">
        <f t="shared" si="60"/>
        <v>0</v>
      </c>
      <c r="AA556" t="str">
        <f t="shared" si="61"/>
        <v/>
      </c>
      <c r="AB556" t="str">
        <f t="shared" si="62"/>
        <v>COM. POZA RICA X CAMBIO. EQ. 1431</v>
      </c>
    </row>
    <row r="557" spans="1:28" x14ac:dyDescent="0.25">
      <c r="A557">
        <v>556</v>
      </c>
      <c r="B557" s="2">
        <v>502171</v>
      </c>
      <c r="C557" s="4" t="s">
        <v>61</v>
      </c>
      <c r="D557" s="7">
        <f>MATCH(C557, TPlaza[CLAVE], 0)</f>
        <v>31</v>
      </c>
      <c r="E557" s="7">
        <v>556</v>
      </c>
      <c r="F557" s="5">
        <v>43222</v>
      </c>
      <c r="G557" s="5">
        <v>43226</v>
      </c>
      <c r="H557" s="5"/>
      <c r="I557" s="2" t="b">
        <v>1</v>
      </c>
      <c r="J557" s="2" t="s">
        <v>1749</v>
      </c>
      <c r="K557" s="2" t="s">
        <v>2324</v>
      </c>
      <c r="L557" s="2"/>
      <c r="M557" s="2" t="s">
        <v>1285</v>
      </c>
      <c r="N557" s="2" t="s">
        <v>1284</v>
      </c>
      <c r="O557" s="2" t="s">
        <v>339</v>
      </c>
      <c r="T557">
        <f t="shared" si="56"/>
        <v>502171</v>
      </c>
      <c r="U557">
        <f>MATCH(C557, TPlaza[CLAVE], 0)</f>
        <v>31</v>
      </c>
      <c r="V557" t="str">
        <f t="shared" si="57"/>
        <v>COA</v>
      </c>
      <c r="W557" s="10">
        <f t="shared" si="58"/>
        <v>43222</v>
      </c>
      <c r="X557" s="10">
        <f t="shared" si="59"/>
        <v>43226</v>
      </c>
      <c r="Z557" t="b">
        <f t="shared" si="60"/>
        <v>1</v>
      </c>
      <c r="AA557" t="str">
        <f t="shared" si="61"/>
        <v/>
      </c>
      <c r="AB557" t="str">
        <f t="shared" si="62"/>
        <v>COM. POZA RICA X CAMBIO. EQ. 1431</v>
      </c>
    </row>
    <row r="558" spans="1:28" x14ac:dyDescent="0.25">
      <c r="A558">
        <v>557</v>
      </c>
      <c r="B558" s="2">
        <v>633190</v>
      </c>
      <c r="C558" s="4" t="s">
        <v>19</v>
      </c>
      <c r="D558" s="7">
        <f>MATCH(C558, TPlaza[CLAVE], 0)</f>
        <v>10</v>
      </c>
      <c r="E558" s="7">
        <v>557</v>
      </c>
      <c r="F558" s="5">
        <v>43222</v>
      </c>
      <c r="G558" s="5">
        <v>43226</v>
      </c>
      <c r="H558" s="5"/>
      <c r="I558" s="2" t="b">
        <v>0</v>
      </c>
      <c r="J558" s="2" t="s">
        <v>1749</v>
      </c>
      <c r="K558" s="2" t="s">
        <v>2324</v>
      </c>
      <c r="L558" s="2"/>
      <c r="M558" s="2" t="s">
        <v>2329</v>
      </c>
      <c r="N558" s="2" t="s">
        <v>2330</v>
      </c>
      <c r="O558" s="2" t="s">
        <v>305</v>
      </c>
      <c r="T558">
        <f t="shared" si="56"/>
        <v>633190</v>
      </c>
      <c r="U558">
        <f>MATCH(C558, TPlaza[CLAVE], 0)</f>
        <v>10</v>
      </c>
      <c r="V558" t="str">
        <f t="shared" si="57"/>
        <v>COA</v>
      </c>
      <c r="W558" s="10">
        <f t="shared" si="58"/>
        <v>43222</v>
      </c>
      <c r="X558" s="10">
        <f t="shared" si="59"/>
        <v>43226</v>
      </c>
      <c r="Z558" t="b">
        <f t="shared" si="60"/>
        <v>0</v>
      </c>
      <c r="AA558" t="str">
        <f t="shared" si="61"/>
        <v/>
      </c>
      <c r="AB558" t="str">
        <f t="shared" si="62"/>
        <v>COM. POZA RICA X CAMBIO. EQ. 1431</v>
      </c>
    </row>
    <row r="559" spans="1:28" x14ac:dyDescent="0.25">
      <c r="A559">
        <v>558</v>
      </c>
      <c r="B559" s="2">
        <v>574454</v>
      </c>
      <c r="C559" s="4" t="s">
        <v>65</v>
      </c>
      <c r="D559" s="7">
        <f>MATCH(C559, TPlaza[CLAVE], 0)</f>
        <v>33</v>
      </c>
      <c r="E559" s="7">
        <v>558</v>
      </c>
      <c r="F559" s="5">
        <v>43222</v>
      </c>
      <c r="G559" s="5">
        <v>43226</v>
      </c>
      <c r="H559" s="5"/>
      <c r="I559" s="2" t="b">
        <v>1</v>
      </c>
      <c r="J559" s="2" t="s">
        <v>1749</v>
      </c>
      <c r="K559" s="2" t="s">
        <v>2324</v>
      </c>
      <c r="L559" s="2"/>
      <c r="M559" s="2" t="s">
        <v>1292</v>
      </c>
      <c r="N559" s="2" t="s">
        <v>1291</v>
      </c>
      <c r="O559" s="2" t="s">
        <v>583</v>
      </c>
      <c r="T559">
        <f t="shared" si="56"/>
        <v>574454</v>
      </c>
      <c r="U559">
        <f>MATCH(C559, TPlaza[CLAVE], 0)</f>
        <v>33</v>
      </c>
      <c r="V559" t="str">
        <f t="shared" si="57"/>
        <v>COA</v>
      </c>
      <c r="W559" s="10">
        <f t="shared" si="58"/>
        <v>43222</v>
      </c>
      <c r="X559" s="10">
        <f t="shared" si="59"/>
        <v>43226</v>
      </c>
      <c r="Z559" t="b">
        <f t="shared" si="60"/>
        <v>1</v>
      </c>
      <c r="AA559" t="str">
        <f t="shared" si="61"/>
        <v/>
      </c>
      <c r="AB559" t="str">
        <f t="shared" si="62"/>
        <v>COM. POZA RICA X CAMBIO. EQ. 1431</v>
      </c>
    </row>
    <row r="560" spans="1:28" x14ac:dyDescent="0.25">
      <c r="A560">
        <v>559</v>
      </c>
      <c r="B560" s="2">
        <v>333892</v>
      </c>
      <c r="C560" s="4" t="s">
        <v>21</v>
      </c>
      <c r="D560" s="7">
        <f>MATCH(C560, TPlaza[CLAVE], 0)</f>
        <v>11</v>
      </c>
      <c r="E560" s="7">
        <v>559</v>
      </c>
      <c r="F560" s="5">
        <v>43222</v>
      </c>
      <c r="G560" s="5">
        <v>43226</v>
      </c>
      <c r="H560" s="5"/>
      <c r="I560" s="2" t="b">
        <v>0</v>
      </c>
      <c r="J560" s="2" t="s">
        <v>1749</v>
      </c>
      <c r="K560" s="2" t="s">
        <v>2324</v>
      </c>
      <c r="L560" s="2"/>
      <c r="M560" s="2" t="s">
        <v>2331</v>
      </c>
      <c r="N560" s="2" t="s">
        <v>2332</v>
      </c>
      <c r="O560" s="2" t="s">
        <v>312</v>
      </c>
      <c r="T560">
        <f t="shared" si="56"/>
        <v>333892</v>
      </c>
      <c r="U560">
        <f>MATCH(C560, TPlaza[CLAVE], 0)</f>
        <v>11</v>
      </c>
      <c r="V560" t="str">
        <f t="shared" si="57"/>
        <v>COA</v>
      </c>
      <c r="W560" s="10">
        <f t="shared" si="58"/>
        <v>43222</v>
      </c>
      <c r="X560" s="10">
        <f t="shared" si="59"/>
        <v>43226</v>
      </c>
      <c r="Z560" t="b">
        <f t="shared" si="60"/>
        <v>0</v>
      </c>
      <c r="AA560" t="str">
        <f t="shared" si="61"/>
        <v/>
      </c>
      <c r="AB560" t="str">
        <f t="shared" si="62"/>
        <v>COM. POZA RICA X CAMBIO. EQ. 1431</v>
      </c>
    </row>
    <row r="561" spans="1:28" x14ac:dyDescent="0.25">
      <c r="A561">
        <v>560</v>
      </c>
      <c r="B561" s="2">
        <v>426226</v>
      </c>
      <c r="C561" s="4" t="s">
        <v>47</v>
      </c>
      <c r="D561" s="7">
        <f>MATCH(C561, TPlaza[CLAVE], 0)</f>
        <v>24</v>
      </c>
      <c r="E561" s="7">
        <v>560</v>
      </c>
      <c r="F561" s="5">
        <v>43222</v>
      </c>
      <c r="G561" s="5">
        <v>43226</v>
      </c>
      <c r="H561" s="5"/>
      <c r="I561" s="2" t="b">
        <v>1</v>
      </c>
      <c r="J561" s="2" t="s">
        <v>1749</v>
      </c>
      <c r="K561" s="2" t="s">
        <v>2324</v>
      </c>
      <c r="L561" s="2"/>
      <c r="M561" s="2" t="s">
        <v>1287</v>
      </c>
      <c r="N561" s="2" t="s">
        <v>1286</v>
      </c>
      <c r="O561" s="2" t="s">
        <v>336</v>
      </c>
      <c r="T561">
        <f t="shared" si="56"/>
        <v>426226</v>
      </c>
      <c r="U561">
        <f>MATCH(C561, TPlaza[CLAVE], 0)</f>
        <v>24</v>
      </c>
      <c r="V561" t="str">
        <f t="shared" si="57"/>
        <v>COA</v>
      </c>
      <c r="W561" s="10">
        <f t="shared" si="58"/>
        <v>43222</v>
      </c>
      <c r="X561" s="10">
        <f t="shared" si="59"/>
        <v>43226</v>
      </c>
      <c r="Z561" t="b">
        <f t="shared" si="60"/>
        <v>1</v>
      </c>
      <c r="AA561" t="str">
        <f t="shared" si="61"/>
        <v/>
      </c>
      <c r="AB561" t="str">
        <f t="shared" si="62"/>
        <v>COM. POZA RICA X CAMBIO. EQ. 1431</v>
      </c>
    </row>
    <row r="562" spans="1:28" x14ac:dyDescent="0.25">
      <c r="A562">
        <v>561</v>
      </c>
      <c r="B562" s="2">
        <v>814776</v>
      </c>
      <c r="C562" s="4" t="s">
        <v>59</v>
      </c>
      <c r="D562" s="7">
        <f>MATCH(C562, TPlaza[CLAVE], 0)</f>
        <v>30</v>
      </c>
      <c r="E562" s="7">
        <v>561</v>
      </c>
      <c r="F562" s="5">
        <v>43223</v>
      </c>
      <c r="G562" s="5">
        <v>43223</v>
      </c>
      <c r="H562" s="5"/>
      <c r="I562" s="2" t="b">
        <v>1</v>
      </c>
      <c r="J562" s="2">
        <v>103</v>
      </c>
      <c r="K562" s="2" t="s">
        <v>2224</v>
      </c>
      <c r="L562" s="2"/>
      <c r="M562" s="2" t="s">
        <v>1295</v>
      </c>
      <c r="N562" s="2" t="s">
        <v>1294</v>
      </c>
      <c r="O562" s="2" t="s">
        <v>382</v>
      </c>
      <c r="T562">
        <f t="shared" si="56"/>
        <v>814776</v>
      </c>
      <c r="U562">
        <f>MATCH(C562, TPlaza[CLAVE], 0)</f>
        <v>30</v>
      </c>
      <c r="V562">
        <f t="shared" si="57"/>
        <v>103</v>
      </c>
      <c r="W562" s="10">
        <f t="shared" si="58"/>
        <v>43223</v>
      </c>
      <c r="X562" s="10">
        <f t="shared" si="59"/>
        <v>43223</v>
      </c>
      <c r="Z562" t="b">
        <f t="shared" si="60"/>
        <v>1</v>
      </c>
      <c r="AA562" t="str">
        <f t="shared" si="61"/>
        <v/>
      </c>
      <c r="AB562" t="str">
        <f t="shared" si="62"/>
        <v>CLAUSULA 103 - EXAMENES MEDICOS</v>
      </c>
    </row>
    <row r="563" spans="1:28" x14ac:dyDescent="0.25">
      <c r="A563">
        <v>562</v>
      </c>
      <c r="B563" s="2">
        <v>462962</v>
      </c>
      <c r="C563" s="4" t="s">
        <v>37</v>
      </c>
      <c r="D563" s="7">
        <f>MATCH(C563, TPlaza[CLAVE], 0)</f>
        <v>19</v>
      </c>
      <c r="E563" s="7">
        <v>562</v>
      </c>
      <c r="F563" s="5">
        <v>43224</v>
      </c>
      <c r="G563" s="5">
        <v>43224</v>
      </c>
      <c r="H563" s="5"/>
      <c r="I563" s="2" t="b">
        <v>0</v>
      </c>
      <c r="J563" s="2">
        <v>104</v>
      </c>
      <c r="K563" s="2" t="s">
        <v>1813</v>
      </c>
      <c r="L563" s="2"/>
      <c r="M563" s="2" t="s">
        <v>2333</v>
      </c>
      <c r="N563" s="2" t="s">
        <v>2334</v>
      </c>
      <c r="O563" s="2" t="s">
        <v>329</v>
      </c>
      <c r="T563">
        <f t="shared" si="56"/>
        <v>462962</v>
      </c>
      <c r="U563">
        <f>MATCH(C563, TPlaza[CLAVE], 0)</f>
        <v>19</v>
      </c>
      <c r="V563">
        <f t="shared" si="57"/>
        <v>104</v>
      </c>
      <c r="W563" s="10">
        <f t="shared" si="58"/>
        <v>43224</v>
      </c>
      <c r="X563" s="10">
        <f t="shared" si="59"/>
        <v>43224</v>
      </c>
      <c r="Z563" t="b">
        <f t="shared" si="60"/>
        <v>0</v>
      </c>
      <c r="AA563" t="str">
        <f t="shared" si="61"/>
        <v/>
      </c>
      <c r="AB563" t="str">
        <f t="shared" si="62"/>
        <v>INCAPACIDAD MEDICA</v>
      </c>
    </row>
    <row r="564" spans="1:28" x14ac:dyDescent="0.25">
      <c r="A564">
        <v>563</v>
      </c>
      <c r="B564" s="2">
        <v>327144</v>
      </c>
      <c r="C564" s="4" t="s">
        <v>15</v>
      </c>
      <c r="D564" s="7">
        <f>MATCH(C564, TPlaza[CLAVE], 0)</f>
        <v>8</v>
      </c>
      <c r="E564" s="7">
        <v>563</v>
      </c>
      <c r="F564" s="5">
        <v>43224</v>
      </c>
      <c r="G564" s="5">
        <v>43259</v>
      </c>
      <c r="H564" s="5"/>
      <c r="I564" s="2" t="b">
        <v>1</v>
      </c>
      <c r="J564" s="2" t="s">
        <v>1736</v>
      </c>
      <c r="K564" s="2" t="s">
        <v>1739</v>
      </c>
      <c r="L564" s="2" t="s">
        <v>2335</v>
      </c>
      <c r="M564" s="2" t="s">
        <v>1297</v>
      </c>
      <c r="N564" s="2" t="s">
        <v>1296</v>
      </c>
      <c r="O564" s="2" t="s">
        <v>309</v>
      </c>
      <c r="T564">
        <f t="shared" si="56"/>
        <v>327144</v>
      </c>
      <c r="U564">
        <f>MATCH(C564, TPlaza[CLAVE], 0)</f>
        <v>8</v>
      </c>
      <c r="V564" t="str">
        <f t="shared" si="57"/>
        <v>VAO</v>
      </c>
      <c r="W564" s="10">
        <f t="shared" si="58"/>
        <v>43224</v>
      </c>
      <c r="X564" s="10">
        <f t="shared" si="59"/>
        <v>43259</v>
      </c>
      <c r="Z564" t="b">
        <f t="shared" si="60"/>
        <v>1</v>
      </c>
      <c r="AA564" t="str">
        <f t="shared" si="61"/>
        <v>REANUDA 09.06.2018 12-1 745552572001</v>
      </c>
      <c r="AB564" t="str">
        <f t="shared" si="62"/>
        <v>VACACIONES</v>
      </c>
    </row>
    <row r="565" spans="1:28" x14ac:dyDescent="0.25">
      <c r="A565">
        <v>564</v>
      </c>
      <c r="B565" s="2">
        <v>307452</v>
      </c>
      <c r="C565" s="4" t="s">
        <v>35</v>
      </c>
      <c r="D565" s="7">
        <f>MATCH(C565, TPlaza[CLAVE], 0)</f>
        <v>18</v>
      </c>
      <c r="E565" s="7">
        <v>564</v>
      </c>
      <c r="F565" s="5">
        <v>43227</v>
      </c>
      <c r="G565" s="5">
        <v>43233</v>
      </c>
      <c r="H565" s="5"/>
      <c r="I565" s="2" t="b">
        <v>0</v>
      </c>
      <c r="J565" s="2" t="s">
        <v>1749</v>
      </c>
      <c r="K565" s="2" t="s">
        <v>2210</v>
      </c>
      <c r="L565" s="2"/>
      <c r="M565" s="2" t="s">
        <v>2336</v>
      </c>
      <c r="N565" s="2" t="s">
        <v>2337</v>
      </c>
      <c r="O565" s="2" t="s">
        <v>313</v>
      </c>
      <c r="T565">
        <f t="shared" si="56"/>
        <v>307452</v>
      </c>
      <c r="U565">
        <f>MATCH(C565, TPlaza[CLAVE], 0)</f>
        <v>18</v>
      </c>
      <c r="V565" t="str">
        <f t="shared" si="57"/>
        <v>COA</v>
      </c>
      <c r="W565" s="10">
        <f t="shared" si="58"/>
        <v>43227</v>
      </c>
      <c r="X565" s="10">
        <f t="shared" si="59"/>
        <v>43233</v>
      </c>
      <c r="Z565" t="b">
        <f t="shared" si="60"/>
        <v>0</v>
      </c>
      <c r="AA565" t="str">
        <f t="shared" si="61"/>
        <v/>
      </c>
      <c r="AB565" t="str">
        <f t="shared" si="62"/>
        <v>COM. A SAN MARTIN TEXMELUCAN</v>
      </c>
    </row>
    <row r="566" spans="1:28" x14ac:dyDescent="0.25">
      <c r="A566">
        <v>565</v>
      </c>
      <c r="B566" s="2">
        <v>582776</v>
      </c>
      <c r="C566" s="4" t="s">
        <v>67</v>
      </c>
      <c r="D566" s="7">
        <f>MATCH(C566, TPlaza[CLAVE], 0)</f>
        <v>34</v>
      </c>
      <c r="E566" s="7">
        <v>565</v>
      </c>
      <c r="F566" s="5">
        <v>43227</v>
      </c>
      <c r="G566" s="5">
        <v>43233</v>
      </c>
      <c r="H566" s="5"/>
      <c r="I566" s="2" t="b">
        <v>1</v>
      </c>
      <c r="J566" s="2" t="s">
        <v>1749</v>
      </c>
      <c r="K566" s="2" t="s">
        <v>2210</v>
      </c>
      <c r="L566" s="2"/>
      <c r="M566" s="2" t="s">
        <v>1314</v>
      </c>
      <c r="N566" s="2" t="s">
        <v>1313</v>
      </c>
      <c r="O566" s="2" t="s">
        <v>340</v>
      </c>
      <c r="T566">
        <f t="shared" si="56"/>
        <v>582776</v>
      </c>
      <c r="U566">
        <f>MATCH(C566, TPlaza[CLAVE], 0)</f>
        <v>34</v>
      </c>
      <c r="V566" t="str">
        <f t="shared" si="57"/>
        <v>COA</v>
      </c>
      <c r="W566" s="10">
        <f t="shared" si="58"/>
        <v>43227</v>
      </c>
      <c r="X566" s="10">
        <f t="shared" si="59"/>
        <v>43233</v>
      </c>
      <c r="Z566" t="b">
        <f t="shared" si="60"/>
        <v>1</v>
      </c>
      <c r="AA566" t="str">
        <f t="shared" si="61"/>
        <v/>
      </c>
      <c r="AB566" t="str">
        <f t="shared" si="62"/>
        <v>COM. A SAN MARTIN TEXMELUCAN</v>
      </c>
    </row>
    <row r="567" spans="1:28" x14ac:dyDescent="0.25">
      <c r="A567">
        <v>566</v>
      </c>
      <c r="B567" s="2">
        <v>388176</v>
      </c>
      <c r="C567" s="4" t="s">
        <v>115</v>
      </c>
      <c r="D567" s="7">
        <f>MATCH(C567, TPlaza[CLAVE], 0)</f>
        <v>58</v>
      </c>
      <c r="E567" s="7">
        <v>566</v>
      </c>
      <c r="F567" s="5">
        <v>43219</v>
      </c>
      <c r="G567" s="5">
        <v>43254</v>
      </c>
      <c r="H567" s="5"/>
      <c r="I567" s="2" t="b">
        <v>1</v>
      </c>
      <c r="J567" s="2" t="s">
        <v>1736</v>
      </c>
      <c r="K567" s="2" t="s">
        <v>1739</v>
      </c>
      <c r="L567" s="2"/>
      <c r="M567" s="2" t="s">
        <v>1301</v>
      </c>
      <c r="N567" s="2" t="s">
        <v>1300</v>
      </c>
      <c r="O567" s="2" t="s">
        <v>334</v>
      </c>
      <c r="T567">
        <f t="shared" si="56"/>
        <v>388176</v>
      </c>
      <c r="U567">
        <f>MATCH(C567, TPlaza[CLAVE], 0)</f>
        <v>58</v>
      </c>
      <c r="V567" t="str">
        <f t="shared" si="57"/>
        <v>VAO</v>
      </c>
      <c r="W567" s="10">
        <f t="shared" si="58"/>
        <v>43219</v>
      </c>
      <c r="X567" s="10">
        <f t="shared" si="59"/>
        <v>43254</v>
      </c>
      <c r="Z567" t="b">
        <f t="shared" si="60"/>
        <v>1</v>
      </c>
      <c r="AA567" t="str">
        <f t="shared" si="61"/>
        <v/>
      </c>
      <c r="AB567" t="str">
        <f t="shared" si="62"/>
        <v>VACACIONES</v>
      </c>
    </row>
    <row r="568" spans="1:28" x14ac:dyDescent="0.25">
      <c r="A568">
        <v>567</v>
      </c>
      <c r="B568" s="2">
        <v>934947</v>
      </c>
      <c r="C568" s="4" t="s">
        <v>133</v>
      </c>
      <c r="D568" s="7">
        <f>MATCH(C568, TPlaza[CLAVE], 0)</f>
        <v>67</v>
      </c>
      <c r="E568" s="7">
        <v>567</v>
      </c>
      <c r="F568" s="5">
        <v>43215</v>
      </c>
      <c r="G568" s="5">
        <v>43240</v>
      </c>
      <c r="H568" s="5"/>
      <c r="I568" s="2" t="b">
        <v>1</v>
      </c>
      <c r="J568" s="2" t="s">
        <v>1736</v>
      </c>
      <c r="K568" s="2" t="s">
        <v>1739</v>
      </c>
      <c r="L568" s="2"/>
      <c r="M568" s="2" t="s">
        <v>1305</v>
      </c>
      <c r="N568" s="2" t="s">
        <v>1304</v>
      </c>
      <c r="O568" s="2" t="s">
        <v>352</v>
      </c>
      <c r="T568">
        <f t="shared" si="56"/>
        <v>934947</v>
      </c>
      <c r="U568">
        <f>MATCH(C568, TPlaza[CLAVE], 0)</f>
        <v>67</v>
      </c>
      <c r="V568" t="str">
        <f t="shared" si="57"/>
        <v>VAO</v>
      </c>
      <c r="W568" s="10">
        <f t="shared" si="58"/>
        <v>43215</v>
      </c>
      <c r="X568" s="10">
        <f t="shared" si="59"/>
        <v>43240</v>
      </c>
      <c r="Z568" t="b">
        <f t="shared" si="60"/>
        <v>1</v>
      </c>
      <c r="AA568" t="str">
        <f t="shared" si="61"/>
        <v/>
      </c>
      <c r="AB568" t="str">
        <f t="shared" si="62"/>
        <v>VACACIONES</v>
      </c>
    </row>
    <row r="569" spans="1:28" x14ac:dyDescent="0.25">
      <c r="A569">
        <v>568</v>
      </c>
      <c r="B569" s="2">
        <v>540909</v>
      </c>
      <c r="C569" s="4" t="s">
        <v>133</v>
      </c>
      <c r="D569" s="7">
        <f>MATCH(C569, TPlaza[CLAVE], 0)</f>
        <v>67</v>
      </c>
      <c r="E569" s="7">
        <v>568</v>
      </c>
      <c r="F569" s="5">
        <v>43227</v>
      </c>
      <c r="G569" s="5">
        <v>43240</v>
      </c>
      <c r="H569" s="5"/>
      <c r="I569" s="2" t="b">
        <v>1</v>
      </c>
      <c r="J569" s="2" t="s">
        <v>1736</v>
      </c>
      <c r="K569" s="2" t="s">
        <v>1739</v>
      </c>
      <c r="L569" s="2"/>
      <c r="M569" s="2" t="s">
        <v>1309</v>
      </c>
      <c r="N569" s="2" t="s">
        <v>1308</v>
      </c>
      <c r="O569" s="2" t="s">
        <v>1307</v>
      </c>
      <c r="T569">
        <f t="shared" si="56"/>
        <v>540909</v>
      </c>
      <c r="U569">
        <f>MATCH(C569, TPlaza[CLAVE], 0)</f>
        <v>67</v>
      </c>
      <c r="V569" t="str">
        <f t="shared" si="57"/>
        <v>VAO</v>
      </c>
      <c r="W569" s="10">
        <f t="shared" si="58"/>
        <v>43227</v>
      </c>
      <c r="X569" s="10">
        <f t="shared" si="59"/>
        <v>43240</v>
      </c>
      <c r="Z569" t="b">
        <f t="shared" si="60"/>
        <v>1</v>
      </c>
      <c r="AA569" t="str">
        <f t="shared" si="61"/>
        <v/>
      </c>
      <c r="AB569" t="str">
        <f t="shared" si="62"/>
        <v>VACACIONES</v>
      </c>
    </row>
    <row r="570" spans="1:28" x14ac:dyDescent="0.25">
      <c r="A570">
        <v>569</v>
      </c>
      <c r="B570" s="2">
        <v>539767</v>
      </c>
      <c r="C570" s="4" t="s">
        <v>115</v>
      </c>
      <c r="D570" s="7">
        <f>MATCH(C570, TPlaza[CLAVE], 0)</f>
        <v>58</v>
      </c>
      <c r="E570" s="7">
        <v>569</v>
      </c>
      <c r="F570" s="5">
        <v>43226</v>
      </c>
      <c r="G570" s="5">
        <v>43226</v>
      </c>
      <c r="H570" s="5"/>
      <c r="I570" s="2" t="b">
        <v>1</v>
      </c>
      <c r="J570" s="2">
        <v>150</v>
      </c>
      <c r="K570" s="2" t="s">
        <v>1748</v>
      </c>
      <c r="L570" s="2"/>
      <c r="M570" s="2" t="s">
        <v>1312</v>
      </c>
      <c r="N570" s="2" t="s">
        <v>1311</v>
      </c>
      <c r="O570" s="2" t="s">
        <v>341</v>
      </c>
      <c r="T570">
        <f t="shared" si="56"/>
        <v>539767</v>
      </c>
      <c r="U570">
        <f>MATCH(C570, TPlaza[CLAVE], 0)</f>
        <v>58</v>
      </c>
      <c r="V570">
        <f t="shared" si="57"/>
        <v>150</v>
      </c>
      <c r="W570" s="10">
        <f t="shared" si="58"/>
        <v>43226</v>
      </c>
      <c r="X570" s="10">
        <f t="shared" si="59"/>
        <v>43226</v>
      </c>
      <c r="Z570" t="b">
        <f t="shared" si="60"/>
        <v>1</v>
      </c>
      <c r="AA570" t="str">
        <f t="shared" si="61"/>
        <v/>
      </c>
      <c r="AB570" t="str">
        <f t="shared" si="62"/>
        <v>PERMISO ECONOMICO</v>
      </c>
    </row>
    <row r="571" spans="1:28" x14ac:dyDescent="0.25">
      <c r="A571">
        <v>570</v>
      </c>
      <c r="B571" s="2">
        <v>313919</v>
      </c>
      <c r="C571" s="4" t="s">
        <v>83</v>
      </c>
      <c r="D571" s="7">
        <f>MATCH(C571, TPlaza[CLAVE], 0)</f>
        <v>42</v>
      </c>
      <c r="E571" s="7">
        <v>570</v>
      </c>
      <c r="F571" s="5">
        <v>43222</v>
      </c>
      <c r="G571" s="5">
        <v>43224</v>
      </c>
      <c r="H571" s="5"/>
      <c r="I571" s="2" t="b">
        <v>0</v>
      </c>
      <c r="J571" s="2" t="s">
        <v>1749</v>
      </c>
      <c r="K571" s="2" t="s">
        <v>2338</v>
      </c>
      <c r="L571" s="2"/>
      <c r="M571" s="2" t="s">
        <v>2339</v>
      </c>
      <c r="N571" s="2" t="s">
        <v>2340</v>
      </c>
      <c r="O571" s="2" t="s">
        <v>317</v>
      </c>
      <c r="T571">
        <f t="shared" si="56"/>
        <v>313919</v>
      </c>
      <c r="U571">
        <f>MATCH(C571, TPlaza[CLAVE], 0)</f>
        <v>42</v>
      </c>
      <c r="V571" t="str">
        <f t="shared" si="57"/>
        <v>COA</v>
      </c>
      <c r="W571" s="10">
        <f t="shared" si="58"/>
        <v>43222</v>
      </c>
      <c r="X571" s="10">
        <f t="shared" si="59"/>
        <v>43224</v>
      </c>
      <c r="Z571" t="b">
        <f t="shared" si="60"/>
        <v>0</v>
      </c>
      <c r="AA571" t="str">
        <f t="shared" si="61"/>
        <v/>
      </c>
      <c r="AB571" t="str">
        <f t="shared" si="62"/>
        <v>COM. A POZA RICA</v>
      </c>
    </row>
    <row r="572" spans="1:28" x14ac:dyDescent="0.25">
      <c r="A572">
        <v>571</v>
      </c>
      <c r="B572" s="2">
        <v>466911</v>
      </c>
      <c r="C572" s="4" t="s">
        <v>71</v>
      </c>
      <c r="D572" s="7">
        <f>MATCH(C572, TPlaza[CLAVE], 0)</f>
        <v>36</v>
      </c>
      <c r="E572" s="7">
        <v>571</v>
      </c>
      <c r="F572" s="5">
        <v>43222</v>
      </c>
      <c r="G572" s="5">
        <v>43224</v>
      </c>
      <c r="H572" s="5"/>
      <c r="I572" s="2" t="b">
        <v>0</v>
      </c>
      <c r="J572" s="2" t="s">
        <v>1749</v>
      </c>
      <c r="K572" s="2" t="s">
        <v>2338</v>
      </c>
      <c r="L572" s="2"/>
      <c r="M572" s="2" t="s">
        <v>2341</v>
      </c>
      <c r="N572" s="2" t="s">
        <v>2342</v>
      </c>
      <c r="O572" s="2" t="s">
        <v>351</v>
      </c>
      <c r="T572">
        <f t="shared" si="56"/>
        <v>466911</v>
      </c>
      <c r="U572">
        <f>MATCH(C572, TPlaza[CLAVE], 0)</f>
        <v>36</v>
      </c>
      <c r="V572" t="str">
        <f t="shared" si="57"/>
        <v>COA</v>
      </c>
      <c r="W572" s="10">
        <f t="shared" si="58"/>
        <v>43222</v>
      </c>
      <c r="X572" s="10">
        <f t="shared" si="59"/>
        <v>43224</v>
      </c>
      <c r="Z572" t="b">
        <f t="shared" si="60"/>
        <v>0</v>
      </c>
      <c r="AA572" t="str">
        <f t="shared" si="61"/>
        <v/>
      </c>
      <c r="AB572" t="str">
        <f t="shared" si="62"/>
        <v>COM. A POZA RICA</v>
      </c>
    </row>
    <row r="573" spans="1:28" x14ac:dyDescent="0.25">
      <c r="A573">
        <v>572</v>
      </c>
      <c r="B573" s="2">
        <v>434039</v>
      </c>
      <c r="C573" s="4" t="s">
        <v>17</v>
      </c>
      <c r="D573" s="7">
        <f>MATCH(C573, TPlaza[CLAVE], 0)</f>
        <v>9</v>
      </c>
      <c r="E573" s="7">
        <v>572</v>
      </c>
      <c r="F573" s="5">
        <v>43227</v>
      </c>
      <c r="G573" s="5">
        <v>43229</v>
      </c>
      <c r="H573" s="5"/>
      <c r="I573" s="2" t="b">
        <v>0</v>
      </c>
      <c r="J573" s="2" t="s">
        <v>1749</v>
      </c>
      <c r="K573" s="2" t="s">
        <v>2343</v>
      </c>
      <c r="L573" s="2"/>
      <c r="M573" s="2" t="s">
        <v>2344</v>
      </c>
      <c r="N573" s="2" t="s">
        <v>2345</v>
      </c>
      <c r="O573" s="2" t="s">
        <v>307</v>
      </c>
      <c r="T573">
        <f t="shared" si="56"/>
        <v>434039</v>
      </c>
      <c r="U573">
        <f>MATCH(C573, TPlaza[CLAVE], 0)</f>
        <v>9</v>
      </c>
      <c r="V573" t="str">
        <f t="shared" si="57"/>
        <v>COA</v>
      </c>
      <c r="W573" s="10">
        <f t="shared" si="58"/>
        <v>43227</v>
      </c>
      <c r="X573" s="10">
        <f t="shared" si="59"/>
        <v>43229</v>
      </c>
      <c r="Z573" t="b">
        <f t="shared" si="60"/>
        <v>0</v>
      </c>
      <c r="AA573" t="str">
        <f t="shared" si="61"/>
        <v/>
      </c>
      <c r="AB573" t="str">
        <f t="shared" si="62"/>
        <v>AMPL. DE COM. A POZA RICA EN CAMBIO DE EQUIPO</v>
      </c>
    </row>
    <row r="574" spans="1:28" x14ac:dyDescent="0.25">
      <c r="A574">
        <v>573</v>
      </c>
      <c r="B574" s="2">
        <v>502171</v>
      </c>
      <c r="C574" s="4" t="s">
        <v>61</v>
      </c>
      <c r="D574" s="7">
        <f>MATCH(C574, TPlaza[CLAVE], 0)</f>
        <v>31</v>
      </c>
      <c r="E574" s="7">
        <v>573</v>
      </c>
      <c r="F574" s="5">
        <v>43227</v>
      </c>
      <c r="G574" s="5">
        <v>43229</v>
      </c>
      <c r="H574" s="5"/>
      <c r="I574" s="2" t="b">
        <v>1</v>
      </c>
      <c r="J574" s="2" t="s">
        <v>1749</v>
      </c>
      <c r="K574" s="2" t="s">
        <v>2343</v>
      </c>
      <c r="L574" s="2"/>
      <c r="M574" s="2" t="s">
        <v>1320</v>
      </c>
      <c r="N574" s="2" t="s">
        <v>1319</v>
      </c>
      <c r="O574" s="2" t="s">
        <v>339</v>
      </c>
      <c r="T574">
        <f t="shared" si="56"/>
        <v>502171</v>
      </c>
      <c r="U574">
        <f>MATCH(C574, TPlaza[CLAVE], 0)</f>
        <v>31</v>
      </c>
      <c r="V574" t="str">
        <f t="shared" si="57"/>
        <v>COA</v>
      </c>
      <c r="W574" s="10">
        <f t="shared" si="58"/>
        <v>43227</v>
      </c>
      <c r="X574" s="10">
        <f t="shared" si="59"/>
        <v>43229</v>
      </c>
      <c r="Z574" t="b">
        <f t="shared" si="60"/>
        <v>1</v>
      </c>
      <c r="AA574" t="str">
        <f t="shared" si="61"/>
        <v/>
      </c>
      <c r="AB574" t="str">
        <f t="shared" si="62"/>
        <v>AMPL. DE COM. A POZA RICA EN CAMBIO DE EQUIPO</v>
      </c>
    </row>
    <row r="575" spans="1:28" x14ac:dyDescent="0.25">
      <c r="A575">
        <v>574</v>
      </c>
      <c r="B575" s="2">
        <v>516702</v>
      </c>
      <c r="C575" s="4" t="s">
        <v>139</v>
      </c>
      <c r="D575" s="7">
        <f>MATCH(C575, TPlaza[CLAVE], 0)</f>
        <v>70</v>
      </c>
      <c r="E575" s="7">
        <v>574</v>
      </c>
      <c r="F575" s="5">
        <v>43227</v>
      </c>
      <c r="G575" s="5">
        <v>43230</v>
      </c>
      <c r="H575" s="5"/>
      <c r="I575" s="2" t="b">
        <v>1</v>
      </c>
      <c r="J575" s="2" t="s">
        <v>1736</v>
      </c>
      <c r="K575" s="2" t="s">
        <v>1739</v>
      </c>
      <c r="L575" s="2"/>
      <c r="M575" s="2" t="s">
        <v>1317</v>
      </c>
      <c r="N575" s="2" t="s">
        <v>1316</v>
      </c>
      <c r="O575" s="2" t="s">
        <v>397</v>
      </c>
      <c r="T575">
        <f t="shared" si="56"/>
        <v>516702</v>
      </c>
      <c r="U575">
        <f>MATCH(C575, TPlaza[CLAVE], 0)</f>
        <v>70</v>
      </c>
      <c r="V575" t="str">
        <f t="shared" si="57"/>
        <v>VAO</v>
      </c>
      <c r="W575" s="10">
        <f t="shared" si="58"/>
        <v>43227</v>
      </c>
      <c r="X575" s="10">
        <f t="shared" si="59"/>
        <v>43230</v>
      </c>
      <c r="Z575" t="b">
        <f t="shared" si="60"/>
        <v>1</v>
      </c>
      <c r="AA575" t="str">
        <f t="shared" si="61"/>
        <v/>
      </c>
      <c r="AB575" t="str">
        <f t="shared" si="62"/>
        <v>VACACIONES</v>
      </c>
    </row>
    <row r="576" spans="1:28" x14ac:dyDescent="0.25">
      <c r="A576">
        <v>575</v>
      </c>
      <c r="B576" s="2">
        <v>633190</v>
      </c>
      <c r="C576" s="4" t="s">
        <v>19</v>
      </c>
      <c r="D576" s="7">
        <f>MATCH(C576, TPlaza[CLAVE], 0)</f>
        <v>10</v>
      </c>
      <c r="E576" s="7">
        <v>575</v>
      </c>
      <c r="F576" s="5">
        <v>43227</v>
      </c>
      <c r="G576" s="5">
        <v>43229</v>
      </c>
      <c r="H576" s="5"/>
      <c r="I576" s="2" t="b">
        <v>0</v>
      </c>
      <c r="J576" s="2" t="s">
        <v>1749</v>
      </c>
      <c r="K576" s="2" t="s">
        <v>2343</v>
      </c>
      <c r="L576" s="2"/>
      <c r="M576" s="2" t="s">
        <v>2346</v>
      </c>
      <c r="N576" s="2" t="s">
        <v>2347</v>
      </c>
      <c r="O576" s="2" t="s">
        <v>305</v>
      </c>
      <c r="T576">
        <f t="shared" si="56"/>
        <v>633190</v>
      </c>
      <c r="U576">
        <f>MATCH(C576, TPlaza[CLAVE], 0)</f>
        <v>10</v>
      </c>
      <c r="V576" t="str">
        <f t="shared" si="57"/>
        <v>COA</v>
      </c>
      <c r="W576" s="10">
        <f t="shared" si="58"/>
        <v>43227</v>
      </c>
      <c r="X576" s="10">
        <f t="shared" si="59"/>
        <v>43229</v>
      </c>
      <c r="Z576" t="b">
        <f t="shared" si="60"/>
        <v>0</v>
      </c>
      <c r="AA576" t="str">
        <f t="shared" si="61"/>
        <v/>
      </c>
      <c r="AB576" t="str">
        <f t="shared" si="62"/>
        <v>AMPL. DE COM. A POZA RICA EN CAMBIO DE EQUIPO</v>
      </c>
    </row>
    <row r="577" spans="1:28" x14ac:dyDescent="0.25">
      <c r="A577">
        <v>576</v>
      </c>
      <c r="B577" s="2">
        <v>574454</v>
      </c>
      <c r="C577" s="4" t="s">
        <v>65</v>
      </c>
      <c r="D577" s="7">
        <f>MATCH(C577, TPlaza[CLAVE], 0)</f>
        <v>33</v>
      </c>
      <c r="E577" s="7">
        <v>576</v>
      </c>
      <c r="F577" s="5">
        <v>43227</v>
      </c>
      <c r="G577" s="5">
        <v>43229</v>
      </c>
      <c r="H577" s="5"/>
      <c r="I577" s="2" t="b">
        <v>1</v>
      </c>
      <c r="J577" s="2" t="s">
        <v>1749</v>
      </c>
      <c r="K577" s="2" t="s">
        <v>2343</v>
      </c>
      <c r="L577" s="2"/>
      <c r="M577" s="2" t="s">
        <v>1327</v>
      </c>
      <c r="N577" s="2" t="s">
        <v>1326</v>
      </c>
      <c r="O577" s="2" t="s">
        <v>583</v>
      </c>
      <c r="T577">
        <f t="shared" si="56"/>
        <v>574454</v>
      </c>
      <c r="U577">
        <f>MATCH(C577, TPlaza[CLAVE], 0)</f>
        <v>33</v>
      </c>
      <c r="V577" t="str">
        <f t="shared" si="57"/>
        <v>COA</v>
      </c>
      <c r="W577" s="10">
        <f t="shared" si="58"/>
        <v>43227</v>
      </c>
      <c r="X577" s="10">
        <f t="shared" si="59"/>
        <v>43229</v>
      </c>
      <c r="Z577" t="b">
        <f t="shared" si="60"/>
        <v>1</v>
      </c>
      <c r="AA577" t="str">
        <f t="shared" si="61"/>
        <v/>
      </c>
      <c r="AB577" t="str">
        <f t="shared" si="62"/>
        <v>AMPL. DE COM. A POZA RICA EN CAMBIO DE EQUIPO</v>
      </c>
    </row>
    <row r="578" spans="1:28" x14ac:dyDescent="0.25">
      <c r="A578">
        <v>577</v>
      </c>
      <c r="B578" s="2">
        <v>333892</v>
      </c>
      <c r="C578" s="4" t="s">
        <v>21</v>
      </c>
      <c r="D578" s="7">
        <f>MATCH(C578, TPlaza[CLAVE], 0)</f>
        <v>11</v>
      </c>
      <c r="E578" s="7">
        <v>577</v>
      </c>
      <c r="F578" s="5">
        <v>43227</v>
      </c>
      <c r="G578" s="5">
        <v>43229</v>
      </c>
      <c r="H578" s="5"/>
      <c r="I578" s="2" t="b">
        <v>0</v>
      </c>
      <c r="J578" s="2" t="s">
        <v>1749</v>
      </c>
      <c r="K578" s="2" t="s">
        <v>2343</v>
      </c>
      <c r="L578" s="2"/>
      <c r="M578" s="2" t="s">
        <v>2348</v>
      </c>
      <c r="N578" s="2" t="s">
        <v>2349</v>
      </c>
      <c r="O578" s="2" t="s">
        <v>312</v>
      </c>
      <c r="T578">
        <f t="shared" si="56"/>
        <v>333892</v>
      </c>
      <c r="U578">
        <f>MATCH(C578, TPlaza[CLAVE], 0)</f>
        <v>11</v>
      </c>
      <c r="V578" t="str">
        <f t="shared" si="57"/>
        <v>COA</v>
      </c>
      <c r="W578" s="10">
        <f t="shared" si="58"/>
        <v>43227</v>
      </c>
      <c r="X578" s="10">
        <f t="shared" si="59"/>
        <v>43229</v>
      </c>
      <c r="Z578" t="b">
        <f t="shared" si="60"/>
        <v>0</v>
      </c>
      <c r="AA578" t="str">
        <f t="shared" si="61"/>
        <v/>
      </c>
      <c r="AB578" t="str">
        <f t="shared" si="62"/>
        <v>AMPL. DE COM. A POZA RICA EN CAMBIO DE EQUIPO</v>
      </c>
    </row>
    <row r="579" spans="1:28" x14ac:dyDescent="0.25">
      <c r="A579">
        <v>578</v>
      </c>
      <c r="B579" s="2">
        <v>426226</v>
      </c>
      <c r="C579" s="4" t="s">
        <v>47</v>
      </c>
      <c r="D579" s="7">
        <f>MATCH(C579, TPlaza[CLAVE], 0)</f>
        <v>24</v>
      </c>
      <c r="E579" s="7">
        <v>578</v>
      </c>
      <c r="F579" s="5">
        <v>43227</v>
      </c>
      <c r="G579" s="5">
        <v>43229</v>
      </c>
      <c r="H579" s="5"/>
      <c r="I579" s="2" t="b">
        <v>0</v>
      </c>
      <c r="J579" s="2" t="s">
        <v>1749</v>
      </c>
      <c r="K579" s="2" t="s">
        <v>2343</v>
      </c>
      <c r="L579" s="2"/>
      <c r="M579" s="2" t="s">
        <v>2350</v>
      </c>
      <c r="N579" s="2" t="s">
        <v>2351</v>
      </c>
      <c r="O579" s="2" t="s">
        <v>336</v>
      </c>
      <c r="T579">
        <f t="shared" ref="T579:T642" si="63">B579</f>
        <v>426226</v>
      </c>
      <c r="U579">
        <f>MATCH(C579, TPlaza[CLAVE], 0)</f>
        <v>24</v>
      </c>
      <c r="V579" t="str">
        <f t="shared" ref="V579:V642" si="64">J579</f>
        <v>COA</v>
      </c>
      <c r="W579" s="10">
        <f t="shared" ref="W579:W642" si="65">F579</f>
        <v>43227</v>
      </c>
      <c r="X579" s="10">
        <f t="shared" ref="X579:X642" si="66">G579</f>
        <v>43229</v>
      </c>
      <c r="Z579" t="b">
        <f t="shared" ref="Z579:Z642" si="67">I579</f>
        <v>0</v>
      </c>
      <c r="AA579" t="str">
        <f t="shared" ref="AA579:AA642" si="68">IF(L579="", "", L579)</f>
        <v/>
      </c>
      <c r="AB579" t="str">
        <f t="shared" ref="AB579:AB642" si="69">IF(K579="", "", K579)</f>
        <v>AMPL. DE COM. A POZA RICA EN CAMBIO DE EQUIPO</v>
      </c>
    </row>
    <row r="580" spans="1:28" x14ac:dyDescent="0.25">
      <c r="A580">
        <v>579</v>
      </c>
      <c r="B580" s="2">
        <v>204126</v>
      </c>
      <c r="C580" s="4" t="s">
        <v>9</v>
      </c>
      <c r="D580" s="7">
        <f>MATCH(C580, TPlaza[CLAVE], 0)</f>
        <v>5</v>
      </c>
      <c r="E580" s="7">
        <v>579</v>
      </c>
      <c r="F580" s="5">
        <v>43215</v>
      </c>
      <c r="G580" s="5">
        <v>43215</v>
      </c>
      <c r="H580" s="5"/>
      <c r="I580" s="2" t="b">
        <v>1</v>
      </c>
      <c r="J580" s="2">
        <v>103</v>
      </c>
      <c r="K580" s="2" t="s">
        <v>2224</v>
      </c>
      <c r="L580" s="2"/>
      <c r="M580" s="2" t="s">
        <v>1322</v>
      </c>
      <c r="N580" s="2" t="s">
        <v>1321</v>
      </c>
      <c r="O580" s="2" t="s">
        <v>303</v>
      </c>
      <c r="T580">
        <f t="shared" si="63"/>
        <v>204126</v>
      </c>
      <c r="U580">
        <f>MATCH(C580, TPlaza[CLAVE], 0)</f>
        <v>5</v>
      </c>
      <c r="V580">
        <f t="shared" si="64"/>
        <v>103</v>
      </c>
      <c r="W580" s="10">
        <f t="shared" si="65"/>
        <v>43215</v>
      </c>
      <c r="X580" s="10">
        <f t="shared" si="66"/>
        <v>43215</v>
      </c>
      <c r="Z580" t="b">
        <f t="shared" si="67"/>
        <v>1</v>
      </c>
      <c r="AA580" t="str">
        <f t="shared" si="68"/>
        <v/>
      </c>
      <c r="AB580" t="str">
        <f t="shared" si="69"/>
        <v>CLAUSULA 103 - EXAMENES MEDICOS</v>
      </c>
    </row>
    <row r="581" spans="1:28" x14ac:dyDescent="0.25">
      <c r="A581">
        <v>580</v>
      </c>
      <c r="B581" s="2">
        <v>200953</v>
      </c>
      <c r="C581" s="4" t="s">
        <v>1</v>
      </c>
      <c r="D581" s="7">
        <f>MATCH(C581, TPlaza[CLAVE], 0)</f>
        <v>1</v>
      </c>
      <c r="E581" s="7">
        <v>580</v>
      </c>
      <c r="F581" s="5">
        <v>43228</v>
      </c>
      <c r="G581" s="5">
        <v>43228</v>
      </c>
      <c r="H581" s="5"/>
      <c r="I581" s="2" t="b">
        <v>0</v>
      </c>
      <c r="J581" s="2">
        <v>103</v>
      </c>
      <c r="K581" s="2" t="s">
        <v>2224</v>
      </c>
      <c r="L581" s="2"/>
      <c r="M581" s="2" t="s">
        <v>2352</v>
      </c>
      <c r="N581" s="2" t="s">
        <v>2353</v>
      </c>
      <c r="O581" s="2" t="s">
        <v>302</v>
      </c>
      <c r="T581">
        <f t="shared" si="63"/>
        <v>200953</v>
      </c>
      <c r="U581">
        <f>MATCH(C581, TPlaza[CLAVE], 0)</f>
        <v>1</v>
      </c>
      <c r="V581">
        <f t="shared" si="64"/>
        <v>103</v>
      </c>
      <c r="W581" s="10">
        <f t="shared" si="65"/>
        <v>43228</v>
      </c>
      <c r="X581" s="10">
        <f t="shared" si="66"/>
        <v>43228</v>
      </c>
      <c r="Z581" t="b">
        <f t="shared" si="67"/>
        <v>0</v>
      </c>
      <c r="AA581" t="str">
        <f t="shared" si="68"/>
        <v/>
      </c>
      <c r="AB581" t="str">
        <f t="shared" si="69"/>
        <v>CLAUSULA 103 - EXAMENES MEDICOS</v>
      </c>
    </row>
    <row r="582" spans="1:28" x14ac:dyDescent="0.25">
      <c r="A582">
        <v>581</v>
      </c>
      <c r="B582" s="2">
        <v>435741</v>
      </c>
      <c r="C582" s="4" t="s">
        <v>25</v>
      </c>
      <c r="D582" s="7">
        <f>MATCH(C582, TPlaza[CLAVE], 0)</f>
        <v>13</v>
      </c>
      <c r="E582" s="7">
        <v>581</v>
      </c>
      <c r="F582" s="5">
        <v>43230</v>
      </c>
      <c r="G582" s="5">
        <v>43264</v>
      </c>
      <c r="H582" s="5"/>
      <c r="I582" s="2" t="b">
        <v>1</v>
      </c>
      <c r="J582" s="2" t="s">
        <v>1736</v>
      </c>
      <c r="K582" s="2" t="s">
        <v>1739</v>
      </c>
      <c r="L582" s="2"/>
      <c r="M582" s="2" t="s">
        <v>1329</v>
      </c>
      <c r="N582" s="2" t="s">
        <v>1328</v>
      </c>
      <c r="O582" s="2" t="s">
        <v>310</v>
      </c>
      <c r="T582">
        <f t="shared" si="63"/>
        <v>435741</v>
      </c>
      <c r="U582">
        <f>MATCH(C582, TPlaza[CLAVE], 0)</f>
        <v>13</v>
      </c>
      <c r="V582" t="str">
        <f t="shared" si="64"/>
        <v>VAO</v>
      </c>
      <c r="W582" s="10">
        <f t="shared" si="65"/>
        <v>43230</v>
      </c>
      <c r="X582" s="10">
        <f t="shared" si="66"/>
        <v>43264</v>
      </c>
      <c r="Z582" t="b">
        <f t="shared" si="67"/>
        <v>1</v>
      </c>
      <c r="AA582" t="str">
        <f t="shared" si="68"/>
        <v/>
      </c>
      <c r="AB582" t="str">
        <f t="shared" si="69"/>
        <v>VACACIONES</v>
      </c>
    </row>
    <row r="583" spans="1:28" x14ac:dyDescent="0.25">
      <c r="A583">
        <v>582</v>
      </c>
      <c r="B583" s="2">
        <v>242758</v>
      </c>
      <c r="C583" s="4" t="s">
        <v>89</v>
      </c>
      <c r="D583" s="7">
        <f>MATCH(C583, TPlaza[CLAVE], 0)</f>
        <v>45</v>
      </c>
      <c r="E583" s="7">
        <v>582</v>
      </c>
      <c r="F583" s="5">
        <v>43229</v>
      </c>
      <c r="G583" s="5">
        <v>43229</v>
      </c>
      <c r="H583" s="5"/>
      <c r="I583" s="2" t="b">
        <v>1</v>
      </c>
      <c r="J583" s="2">
        <v>103</v>
      </c>
      <c r="K583" s="2" t="s">
        <v>2224</v>
      </c>
      <c r="L583" s="2"/>
      <c r="M583" s="2" t="s">
        <v>1325</v>
      </c>
      <c r="N583" s="2" t="s">
        <v>1324</v>
      </c>
      <c r="O583" s="2" t="s">
        <v>315</v>
      </c>
      <c r="T583">
        <f t="shared" si="63"/>
        <v>242758</v>
      </c>
      <c r="U583">
        <f>MATCH(C583, TPlaza[CLAVE], 0)</f>
        <v>45</v>
      </c>
      <c r="V583">
        <f t="shared" si="64"/>
        <v>103</v>
      </c>
      <c r="W583" s="10">
        <f t="shared" si="65"/>
        <v>43229</v>
      </c>
      <c r="X583" s="10">
        <f t="shared" si="66"/>
        <v>43229</v>
      </c>
      <c r="Z583" t="b">
        <f t="shared" si="67"/>
        <v>1</v>
      </c>
      <c r="AA583" t="str">
        <f t="shared" si="68"/>
        <v/>
      </c>
      <c r="AB583" t="str">
        <f t="shared" si="69"/>
        <v>CLAUSULA 103 - EXAMENES MEDICOS</v>
      </c>
    </row>
    <row r="584" spans="1:28" x14ac:dyDescent="0.25">
      <c r="A584">
        <v>583</v>
      </c>
      <c r="B584" s="2">
        <v>500095</v>
      </c>
      <c r="C584" s="4" t="s">
        <v>127</v>
      </c>
      <c r="D584" s="7">
        <f>MATCH(C584, TPlaza[CLAVE], 0)</f>
        <v>64</v>
      </c>
      <c r="E584" s="7">
        <v>583</v>
      </c>
      <c r="F584" s="5">
        <v>43228</v>
      </c>
      <c r="G584" s="5">
        <v>43230</v>
      </c>
      <c r="H584" s="5"/>
      <c r="I584" s="2" t="b">
        <v>0</v>
      </c>
      <c r="J584" s="2" t="s">
        <v>1749</v>
      </c>
      <c r="K584" s="2" t="s">
        <v>2217</v>
      </c>
      <c r="L584" s="2"/>
      <c r="M584" s="2" t="s">
        <v>2354</v>
      </c>
      <c r="N584" s="2" t="s">
        <v>2355</v>
      </c>
      <c r="O584" s="2" t="s">
        <v>391</v>
      </c>
      <c r="T584">
        <f t="shared" si="63"/>
        <v>500095</v>
      </c>
      <c r="U584">
        <f>MATCH(C584, TPlaza[CLAVE], 0)</f>
        <v>64</v>
      </c>
      <c r="V584" t="str">
        <f t="shared" si="64"/>
        <v>COA</v>
      </c>
      <c r="W584" s="10">
        <f t="shared" si="65"/>
        <v>43228</v>
      </c>
      <c r="X584" s="10">
        <f t="shared" si="66"/>
        <v>43230</v>
      </c>
      <c r="Z584" t="b">
        <f t="shared" si="67"/>
        <v>0</v>
      </c>
      <c r="AA584" t="str">
        <f t="shared" si="68"/>
        <v/>
      </c>
      <c r="AB584" t="str">
        <f t="shared" si="69"/>
        <v>COM. A POZA RICA X DOCUMENTACION</v>
      </c>
    </row>
    <row r="585" spans="1:28" x14ac:dyDescent="0.25">
      <c r="A585">
        <v>584</v>
      </c>
      <c r="B585" s="2">
        <v>466603</v>
      </c>
      <c r="C585" s="4" t="s">
        <v>137</v>
      </c>
      <c r="D585" s="7">
        <f>MATCH(C585, TPlaza[CLAVE], 0)</f>
        <v>69</v>
      </c>
      <c r="E585" s="7">
        <v>584</v>
      </c>
      <c r="F585" s="5">
        <v>43229</v>
      </c>
      <c r="G585" s="5">
        <v>43231</v>
      </c>
      <c r="H585" s="5"/>
      <c r="I585" s="2" t="b">
        <v>0</v>
      </c>
      <c r="J585" s="2" t="s">
        <v>1749</v>
      </c>
      <c r="K585" s="2" t="s">
        <v>2356</v>
      </c>
      <c r="L585" s="2"/>
      <c r="M585" s="2" t="s">
        <v>2357</v>
      </c>
      <c r="N585" s="2" t="s">
        <v>2358</v>
      </c>
      <c r="O585" s="2" t="s">
        <v>376</v>
      </c>
      <c r="T585">
        <f t="shared" si="63"/>
        <v>466603</v>
      </c>
      <c r="U585">
        <f>MATCH(C585, TPlaza[CLAVE], 0)</f>
        <v>69</v>
      </c>
      <c r="V585" t="str">
        <f t="shared" si="64"/>
        <v>COA</v>
      </c>
      <c r="W585" s="10">
        <f t="shared" si="65"/>
        <v>43229</v>
      </c>
      <c r="X585" s="10">
        <f t="shared" si="66"/>
        <v>43231</v>
      </c>
      <c r="Z585" t="b">
        <f t="shared" si="67"/>
        <v>0</v>
      </c>
      <c r="AA585" t="str">
        <f t="shared" si="68"/>
        <v/>
      </c>
      <c r="AB585" t="str">
        <f t="shared" si="69"/>
        <v>COM. A POZA RICA LLEVANDO EQUIPO DE COMPUTO</v>
      </c>
    </row>
    <row r="586" spans="1:28" x14ac:dyDescent="0.25">
      <c r="A586">
        <v>585</v>
      </c>
      <c r="B586" s="2">
        <v>490746</v>
      </c>
      <c r="C586" s="4" t="s">
        <v>27</v>
      </c>
      <c r="D586" s="7">
        <f>MATCH(C586, TPlaza[CLAVE], 0)</f>
        <v>14</v>
      </c>
      <c r="E586" s="7">
        <v>585</v>
      </c>
      <c r="F586" s="5">
        <v>43230</v>
      </c>
      <c r="G586" s="5">
        <v>43233</v>
      </c>
      <c r="H586" s="5"/>
      <c r="I586" s="2" t="b">
        <v>0</v>
      </c>
      <c r="J586" s="2" t="s">
        <v>1749</v>
      </c>
      <c r="K586" s="2" t="s">
        <v>2210</v>
      </c>
      <c r="L586" s="2"/>
      <c r="M586" s="2" t="s">
        <v>2359</v>
      </c>
      <c r="N586" s="2" t="s">
        <v>2360</v>
      </c>
      <c r="O586" s="2" t="s">
        <v>350</v>
      </c>
      <c r="T586">
        <f t="shared" si="63"/>
        <v>490746</v>
      </c>
      <c r="U586">
        <f>MATCH(C586, TPlaza[CLAVE], 0)</f>
        <v>14</v>
      </c>
      <c r="V586" t="str">
        <f t="shared" si="64"/>
        <v>COA</v>
      </c>
      <c r="W586" s="10">
        <f t="shared" si="65"/>
        <v>43230</v>
      </c>
      <c r="X586" s="10">
        <f t="shared" si="66"/>
        <v>43233</v>
      </c>
      <c r="Z586" t="b">
        <f t="shared" si="67"/>
        <v>0</v>
      </c>
      <c r="AA586" t="str">
        <f t="shared" si="68"/>
        <v/>
      </c>
      <c r="AB586" t="str">
        <f t="shared" si="69"/>
        <v>COM. A SAN MARTIN TEXMELUCAN</v>
      </c>
    </row>
    <row r="587" spans="1:28" x14ac:dyDescent="0.25">
      <c r="A587">
        <v>586</v>
      </c>
      <c r="B587" s="2">
        <v>567997</v>
      </c>
      <c r="C587" s="4" t="s">
        <v>55</v>
      </c>
      <c r="D587" s="7">
        <f>MATCH(C587, TPlaza[CLAVE], 0)</f>
        <v>28</v>
      </c>
      <c r="E587" s="7">
        <v>586</v>
      </c>
      <c r="F587" s="5">
        <v>43230</v>
      </c>
      <c r="G587" s="5">
        <v>43233</v>
      </c>
      <c r="H587" s="5"/>
      <c r="I587" s="2" t="b">
        <v>0</v>
      </c>
      <c r="J587" s="2" t="s">
        <v>1749</v>
      </c>
      <c r="K587" s="2" t="s">
        <v>2210</v>
      </c>
      <c r="L587" s="2"/>
      <c r="M587" s="2" t="s">
        <v>2361</v>
      </c>
      <c r="N587" s="2" t="s">
        <v>2362</v>
      </c>
      <c r="O587" s="2" t="s">
        <v>342</v>
      </c>
      <c r="T587">
        <f t="shared" si="63"/>
        <v>567997</v>
      </c>
      <c r="U587">
        <f>MATCH(C587, TPlaza[CLAVE], 0)</f>
        <v>28</v>
      </c>
      <c r="V587" t="str">
        <f t="shared" si="64"/>
        <v>COA</v>
      </c>
      <c r="W587" s="10">
        <f t="shared" si="65"/>
        <v>43230</v>
      </c>
      <c r="X587" s="10">
        <f t="shared" si="66"/>
        <v>43233</v>
      </c>
      <c r="Z587" t="b">
        <f t="shared" si="67"/>
        <v>0</v>
      </c>
      <c r="AA587" t="str">
        <f t="shared" si="68"/>
        <v/>
      </c>
      <c r="AB587" t="str">
        <f t="shared" si="69"/>
        <v>COM. A SAN MARTIN TEXMELUCAN</v>
      </c>
    </row>
    <row r="588" spans="1:28" x14ac:dyDescent="0.25">
      <c r="A588">
        <v>587</v>
      </c>
      <c r="B588" s="2">
        <v>313919</v>
      </c>
      <c r="C588" s="4" t="s">
        <v>83</v>
      </c>
      <c r="D588" s="7">
        <f>MATCH(C588, TPlaza[CLAVE], 0)</f>
        <v>42</v>
      </c>
      <c r="E588" s="7">
        <v>587</v>
      </c>
      <c r="F588" s="5">
        <v>43229</v>
      </c>
      <c r="G588" s="5">
        <v>43229</v>
      </c>
      <c r="H588" s="5"/>
      <c r="I588" s="2" t="b">
        <v>0</v>
      </c>
      <c r="J588" s="2" t="s">
        <v>1749</v>
      </c>
      <c r="K588" s="2" t="s">
        <v>2338</v>
      </c>
      <c r="L588" s="2"/>
      <c r="M588" s="2" t="s">
        <v>2363</v>
      </c>
      <c r="N588" s="2" t="s">
        <v>2364</v>
      </c>
      <c r="O588" s="2" t="s">
        <v>317</v>
      </c>
      <c r="T588">
        <f t="shared" si="63"/>
        <v>313919</v>
      </c>
      <c r="U588">
        <f>MATCH(C588, TPlaza[CLAVE], 0)</f>
        <v>42</v>
      </c>
      <c r="V588" t="str">
        <f t="shared" si="64"/>
        <v>COA</v>
      </c>
      <c r="W588" s="10">
        <f t="shared" si="65"/>
        <v>43229</v>
      </c>
      <c r="X588" s="10">
        <f t="shared" si="66"/>
        <v>43229</v>
      </c>
      <c r="Z588" t="b">
        <f t="shared" si="67"/>
        <v>0</v>
      </c>
      <c r="AA588" t="str">
        <f t="shared" si="68"/>
        <v/>
      </c>
      <c r="AB588" t="str">
        <f t="shared" si="69"/>
        <v>COM. A POZA RICA</v>
      </c>
    </row>
    <row r="589" spans="1:28" x14ac:dyDescent="0.25">
      <c r="A589">
        <v>588</v>
      </c>
      <c r="B589" s="2">
        <v>466911</v>
      </c>
      <c r="C589" s="4" t="s">
        <v>71</v>
      </c>
      <c r="D589" s="7">
        <f>MATCH(C589, TPlaza[CLAVE], 0)</f>
        <v>36</v>
      </c>
      <c r="E589" s="7">
        <v>588</v>
      </c>
      <c r="F589" s="5">
        <v>43229</v>
      </c>
      <c r="G589" s="5">
        <v>43231</v>
      </c>
      <c r="H589" s="5"/>
      <c r="I589" s="2" t="b">
        <v>0</v>
      </c>
      <c r="J589" s="2" t="s">
        <v>1749</v>
      </c>
      <c r="K589" s="2" t="s">
        <v>2338</v>
      </c>
      <c r="L589" s="2"/>
      <c r="M589" s="2" t="s">
        <v>2365</v>
      </c>
      <c r="N589" s="2" t="s">
        <v>2366</v>
      </c>
      <c r="O589" s="2" t="s">
        <v>351</v>
      </c>
      <c r="T589">
        <f t="shared" si="63"/>
        <v>466911</v>
      </c>
      <c r="U589">
        <f>MATCH(C589, TPlaza[CLAVE], 0)</f>
        <v>36</v>
      </c>
      <c r="V589" t="str">
        <f t="shared" si="64"/>
        <v>COA</v>
      </c>
      <c r="W589" s="10">
        <f t="shared" si="65"/>
        <v>43229</v>
      </c>
      <c r="X589" s="10">
        <f t="shared" si="66"/>
        <v>43231</v>
      </c>
      <c r="Z589" t="b">
        <f t="shared" si="67"/>
        <v>0</v>
      </c>
      <c r="AA589" t="str">
        <f t="shared" si="68"/>
        <v/>
      </c>
      <c r="AB589" t="str">
        <f t="shared" si="69"/>
        <v>COM. A POZA RICA</v>
      </c>
    </row>
    <row r="590" spans="1:28" x14ac:dyDescent="0.25">
      <c r="A590">
        <v>589</v>
      </c>
      <c r="B590" s="2">
        <v>204126</v>
      </c>
      <c r="C590" s="4" t="s">
        <v>9</v>
      </c>
      <c r="D590" s="7">
        <f>MATCH(C590, TPlaza[CLAVE], 0)</f>
        <v>5</v>
      </c>
      <c r="E590" s="7">
        <v>589</v>
      </c>
      <c r="F590" s="5">
        <v>43230</v>
      </c>
      <c r="G590" s="5">
        <v>43231</v>
      </c>
      <c r="H590" s="5"/>
      <c r="I590" s="2" t="b">
        <v>0</v>
      </c>
      <c r="J590" s="2" t="s">
        <v>1749</v>
      </c>
      <c r="K590" s="2" t="s">
        <v>2105</v>
      </c>
      <c r="L590" s="2"/>
      <c r="M590" s="2" t="s">
        <v>2367</v>
      </c>
      <c r="N590" s="2" t="s">
        <v>2368</v>
      </c>
      <c r="O590" s="2" t="s">
        <v>303</v>
      </c>
      <c r="T590">
        <f t="shared" si="63"/>
        <v>204126</v>
      </c>
      <c r="U590">
        <f>MATCH(C590, TPlaza[CLAVE], 0)</f>
        <v>5</v>
      </c>
      <c r="V590" t="str">
        <f t="shared" si="64"/>
        <v>COA</v>
      </c>
      <c r="W590" s="10">
        <f t="shared" si="65"/>
        <v>43230</v>
      </c>
      <c r="X590" s="10">
        <f t="shared" si="66"/>
        <v>43231</v>
      </c>
      <c r="Z590" t="b">
        <f t="shared" si="67"/>
        <v>0</v>
      </c>
      <c r="AA590" t="str">
        <f t="shared" si="68"/>
        <v/>
      </c>
      <c r="AB590" t="str">
        <f t="shared" si="69"/>
        <v>COM. A POZA RICA X MOV. EQ. 1431</v>
      </c>
    </row>
    <row r="591" spans="1:28" x14ac:dyDescent="0.25">
      <c r="A591">
        <v>590</v>
      </c>
      <c r="B591" s="2">
        <v>633190</v>
      </c>
      <c r="C591" s="4" t="s">
        <v>19</v>
      </c>
      <c r="D591" s="7">
        <f>MATCH(C591, TPlaza[CLAVE], 0)</f>
        <v>10</v>
      </c>
      <c r="E591" s="7">
        <v>590</v>
      </c>
      <c r="F591" s="5">
        <v>43230</v>
      </c>
      <c r="G591" s="5">
        <v>43231</v>
      </c>
      <c r="H591" s="5"/>
      <c r="I591" s="2" t="b">
        <v>0</v>
      </c>
      <c r="J591" s="2" t="s">
        <v>1749</v>
      </c>
      <c r="K591" s="2" t="s">
        <v>2105</v>
      </c>
      <c r="L591" s="2"/>
      <c r="M591" s="2" t="s">
        <v>2369</v>
      </c>
      <c r="N591" s="2" t="s">
        <v>2370</v>
      </c>
      <c r="O591" s="2" t="s">
        <v>305</v>
      </c>
      <c r="T591">
        <f t="shared" si="63"/>
        <v>633190</v>
      </c>
      <c r="U591">
        <f>MATCH(C591, TPlaza[CLAVE], 0)</f>
        <v>10</v>
      </c>
      <c r="V591" t="str">
        <f t="shared" si="64"/>
        <v>COA</v>
      </c>
      <c r="W591" s="10">
        <f t="shared" si="65"/>
        <v>43230</v>
      </c>
      <c r="X591" s="10">
        <f t="shared" si="66"/>
        <v>43231</v>
      </c>
      <c r="Z591" t="b">
        <f t="shared" si="67"/>
        <v>0</v>
      </c>
      <c r="AA591" t="str">
        <f t="shared" si="68"/>
        <v/>
      </c>
      <c r="AB591" t="str">
        <f t="shared" si="69"/>
        <v>COM. A POZA RICA X MOV. EQ. 1431</v>
      </c>
    </row>
    <row r="592" spans="1:28" x14ac:dyDescent="0.25">
      <c r="A592">
        <v>591</v>
      </c>
      <c r="B592" s="2">
        <v>574454</v>
      </c>
      <c r="C592" s="4" t="s">
        <v>65</v>
      </c>
      <c r="D592" s="7">
        <f>MATCH(C592, TPlaza[CLAVE], 0)</f>
        <v>33</v>
      </c>
      <c r="E592" s="7">
        <v>591</v>
      </c>
      <c r="F592" s="5">
        <v>43230</v>
      </c>
      <c r="G592" s="5">
        <v>43231</v>
      </c>
      <c r="H592" s="5"/>
      <c r="I592" s="2" t="b">
        <v>0</v>
      </c>
      <c r="J592" s="2" t="s">
        <v>1749</v>
      </c>
      <c r="K592" s="2" t="s">
        <v>2105</v>
      </c>
      <c r="L592" s="2"/>
      <c r="M592" s="2" t="s">
        <v>2371</v>
      </c>
      <c r="N592" s="2" t="s">
        <v>2372</v>
      </c>
      <c r="O592" s="2" t="s">
        <v>583</v>
      </c>
      <c r="T592">
        <f t="shared" si="63"/>
        <v>574454</v>
      </c>
      <c r="U592">
        <f>MATCH(C592, TPlaza[CLAVE], 0)</f>
        <v>33</v>
      </c>
      <c r="V592" t="str">
        <f t="shared" si="64"/>
        <v>COA</v>
      </c>
      <c r="W592" s="10">
        <f t="shared" si="65"/>
        <v>43230</v>
      </c>
      <c r="X592" s="10">
        <f t="shared" si="66"/>
        <v>43231</v>
      </c>
      <c r="Z592" t="b">
        <f t="shared" si="67"/>
        <v>0</v>
      </c>
      <c r="AA592" t="str">
        <f t="shared" si="68"/>
        <v/>
      </c>
      <c r="AB592" t="str">
        <f t="shared" si="69"/>
        <v>COM. A POZA RICA X MOV. EQ. 1431</v>
      </c>
    </row>
    <row r="593" spans="1:28" x14ac:dyDescent="0.25">
      <c r="A593">
        <v>592</v>
      </c>
      <c r="B593" s="2">
        <v>333892</v>
      </c>
      <c r="C593" s="4" t="s">
        <v>21</v>
      </c>
      <c r="D593" s="7">
        <f>MATCH(C593, TPlaza[CLAVE], 0)</f>
        <v>11</v>
      </c>
      <c r="E593" s="7">
        <v>592</v>
      </c>
      <c r="F593" s="5">
        <v>43230</v>
      </c>
      <c r="G593" s="5">
        <v>43231</v>
      </c>
      <c r="H593" s="5"/>
      <c r="I593" s="2" t="b">
        <v>0</v>
      </c>
      <c r="J593" s="2" t="s">
        <v>1749</v>
      </c>
      <c r="K593" s="2" t="s">
        <v>2105</v>
      </c>
      <c r="L593" s="2"/>
      <c r="M593" s="2" t="s">
        <v>2373</v>
      </c>
      <c r="N593" s="2" t="s">
        <v>2374</v>
      </c>
      <c r="O593" s="2" t="s">
        <v>312</v>
      </c>
      <c r="T593">
        <f t="shared" si="63"/>
        <v>333892</v>
      </c>
      <c r="U593">
        <f>MATCH(C593, TPlaza[CLAVE], 0)</f>
        <v>11</v>
      </c>
      <c r="V593" t="str">
        <f t="shared" si="64"/>
        <v>COA</v>
      </c>
      <c r="W593" s="10">
        <f t="shared" si="65"/>
        <v>43230</v>
      </c>
      <c r="X593" s="10">
        <f t="shared" si="66"/>
        <v>43231</v>
      </c>
      <c r="Z593" t="b">
        <f t="shared" si="67"/>
        <v>0</v>
      </c>
      <c r="AA593" t="str">
        <f t="shared" si="68"/>
        <v/>
      </c>
      <c r="AB593" t="str">
        <f t="shared" si="69"/>
        <v>COM. A POZA RICA X MOV. EQ. 1431</v>
      </c>
    </row>
    <row r="594" spans="1:28" x14ac:dyDescent="0.25">
      <c r="A594">
        <v>593</v>
      </c>
      <c r="B594" s="2">
        <v>426226</v>
      </c>
      <c r="C594" s="4" t="s">
        <v>47</v>
      </c>
      <c r="D594" s="7">
        <f>MATCH(C594, TPlaza[CLAVE], 0)</f>
        <v>24</v>
      </c>
      <c r="E594" s="7">
        <v>593</v>
      </c>
      <c r="F594" s="5">
        <v>43230</v>
      </c>
      <c r="G594" s="5">
        <v>43231</v>
      </c>
      <c r="H594" s="5"/>
      <c r="I594" s="2" t="b">
        <v>0</v>
      </c>
      <c r="J594" s="2" t="s">
        <v>1749</v>
      </c>
      <c r="K594" s="2" t="s">
        <v>2105</v>
      </c>
      <c r="L594" s="2"/>
      <c r="M594" s="2" t="s">
        <v>2375</v>
      </c>
      <c r="N594" s="2" t="s">
        <v>2376</v>
      </c>
      <c r="O594" s="2" t="s">
        <v>336</v>
      </c>
      <c r="T594">
        <f t="shared" si="63"/>
        <v>426226</v>
      </c>
      <c r="U594">
        <f>MATCH(C594, TPlaza[CLAVE], 0)</f>
        <v>24</v>
      </c>
      <c r="V594" t="str">
        <f t="shared" si="64"/>
        <v>COA</v>
      </c>
      <c r="W594" s="10">
        <f t="shared" si="65"/>
        <v>43230</v>
      </c>
      <c r="X594" s="10">
        <f t="shared" si="66"/>
        <v>43231</v>
      </c>
      <c r="Z594" t="b">
        <f t="shared" si="67"/>
        <v>0</v>
      </c>
      <c r="AA594" t="str">
        <f t="shared" si="68"/>
        <v/>
      </c>
      <c r="AB594" t="str">
        <f t="shared" si="69"/>
        <v>COM. A POZA RICA X MOV. EQ. 1431</v>
      </c>
    </row>
    <row r="595" spans="1:28" x14ac:dyDescent="0.25">
      <c r="A595">
        <v>594</v>
      </c>
      <c r="B595" s="2">
        <v>419041</v>
      </c>
      <c r="C595" s="4" t="s">
        <v>11</v>
      </c>
      <c r="D595" s="7">
        <f>MATCH(C595, TPlaza[CLAVE], 0)</f>
        <v>6</v>
      </c>
      <c r="E595" s="7">
        <v>594</v>
      </c>
      <c r="F595" s="5">
        <v>43230</v>
      </c>
      <c r="G595" s="5">
        <v>43231</v>
      </c>
      <c r="H595" s="5"/>
      <c r="I595" s="2" t="b">
        <v>1</v>
      </c>
      <c r="J595" s="2">
        <v>147</v>
      </c>
      <c r="K595" s="2" t="s">
        <v>1805</v>
      </c>
      <c r="L595" s="2"/>
      <c r="M595" s="2" t="s">
        <v>1332</v>
      </c>
      <c r="N595" s="2" t="s">
        <v>1331</v>
      </c>
      <c r="O595" s="2" t="s">
        <v>308</v>
      </c>
      <c r="T595">
        <f t="shared" si="63"/>
        <v>419041</v>
      </c>
      <c r="U595">
        <f>MATCH(C595, TPlaza[CLAVE], 0)</f>
        <v>6</v>
      </c>
      <c r="V595">
        <f t="shared" si="64"/>
        <v>147</v>
      </c>
      <c r="W595" s="10">
        <f t="shared" si="65"/>
        <v>43230</v>
      </c>
      <c r="X595" s="10">
        <f t="shared" si="66"/>
        <v>43231</v>
      </c>
      <c r="Z595" t="b">
        <f t="shared" si="67"/>
        <v>1</v>
      </c>
      <c r="AA595" t="str">
        <f t="shared" si="68"/>
        <v/>
      </c>
      <c r="AB595" t="str">
        <f t="shared" si="69"/>
        <v>PERMISO RENUNCIABLE</v>
      </c>
    </row>
    <row r="596" spans="1:28" x14ac:dyDescent="0.25">
      <c r="A596">
        <v>595</v>
      </c>
      <c r="B596" s="2">
        <v>313919</v>
      </c>
      <c r="C596" s="4" t="s">
        <v>25</v>
      </c>
      <c r="D596" s="7">
        <f>MATCH(C596, TPlaza[CLAVE], 0)</f>
        <v>13</v>
      </c>
      <c r="E596" s="7">
        <v>595</v>
      </c>
      <c r="F596" s="5">
        <v>43230</v>
      </c>
      <c r="G596" s="5">
        <v>43231</v>
      </c>
      <c r="H596" s="5"/>
      <c r="I596" s="2" t="b">
        <v>0</v>
      </c>
      <c r="J596" s="2" t="s">
        <v>1749</v>
      </c>
      <c r="K596" s="2" t="s">
        <v>2338</v>
      </c>
      <c r="L596" s="2"/>
      <c r="M596" s="2" t="s">
        <v>2377</v>
      </c>
      <c r="N596" s="2" t="s">
        <v>2378</v>
      </c>
      <c r="O596" s="2" t="s">
        <v>317</v>
      </c>
      <c r="T596">
        <f t="shared" si="63"/>
        <v>313919</v>
      </c>
      <c r="U596">
        <f>MATCH(C596, TPlaza[CLAVE], 0)</f>
        <v>13</v>
      </c>
      <c r="V596" t="str">
        <f t="shared" si="64"/>
        <v>COA</v>
      </c>
      <c r="W596" s="10">
        <f t="shared" si="65"/>
        <v>43230</v>
      </c>
      <c r="X596" s="10">
        <f t="shared" si="66"/>
        <v>43231</v>
      </c>
      <c r="Z596" t="b">
        <f t="shared" si="67"/>
        <v>0</v>
      </c>
      <c r="AA596" t="str">
        <f t="shared" si="68"/>
        <v/>
      </c>
      <c r="AB596" t="str">
        <f t="shared" si="69"/>
        <v>COM. A POZA RICA</v>
      </c>
    </row>
    <row r="597" spans="1:28" x14ac:dyDescent="0.25">
      <c r="A597">
        <v>596</v>
      </c>
      <c r="B597" s="2">
        <v>510225</v>
      </c>
      <c r="C597" s="4" t="s">
        <v>5</v>
      </c>
      <c r="D597" s="7">
        <f>MATCH(C597, TPlaza[CLAVE], 0)</f>
        <v>3</v>
      </c>
      <c r="E597" s="7">
        <v>596</v>
      </c>
      <c r="F597" s="5">
        <v>43227</v>
      </c>
      <c r="G597" s="5">
        <v>43227</v>
      </c>
      <c r="H597" s="5"/>
      <c r="I597" s="2" t="b">
        <v>1</v>
      </c>
      <c r="J597" s="2">
        <v>150</v>
      </c>
      <c r="K597" s="2" t="s">
        <v>1748</v>
      </c>
      <c r="L597" s="2"/>
      <c r="M597" s="2" t="s">
        <v>1335</v>
      </c>
      <c r="N597" s="2" t="s">
        <v>1334</v>
      </c>
      <c r="O597" s="2" t="s">
        <v>343</v>
      </c>
      <c r="T597">
        <f t="shared" si="63"/>
        <v>510225</v>
      </c>
      <c r="U597">
        <f>MATCH(C597, TPlaza[CLAVE], 0)</f>
        <v>3</v>
      </c>
      <c r="V597">
        <f t="shared" si="64"/>
        <v>150</v>
      </c>
      <c r="W597" s="10">
        <f t="shared" si="65"/>
        <v>43227</v>
      </c>
      <c r="X597" s="10">
        <f t="shared" si="66"/>
        <v>43227</v>
      </c>
      <c r="Z597" t="b">
        <f t="shared" si="67"/>
        <v>1</v>
      </c>
      <c r="AA597" t="str">
        <f t="shared" si="68"/>
        <v/>
      </c>
      <c r="AB597" t="str">
        <f t="shared" si="69"/>
        <v>PERMISO ECONOMICO</v>
      </c>
    </row>
    <row r="598" spans="1:28" x14ac:dyDescent="0.25">
      <c r="A598">
        <v>597</v>
      </c>
      <c r="B598" s="2">
        <v>510225</v>
      </c>
      <c r="C598" s="4" t="s">
        <v>5</v>
      </c>
      <c r="D598" s="7">
        <f>MATCH(C598, TPlaza[CLAVE], 0)</f>
        <v>3</v>
      </c>
      <c r="E598" s="7">
        <v>597</v>
      </c>
      <c r="F598" s="5">
        <v>43228</v>
      </c>
      <c r="G598" s="5">
        <v>43229</v>
      </c>
      <c r="H598" s="5"/>
      <c r="I598" s="2" t="b">
        <v>1</v>
      </c>
      <c r="J598" s="2">
        <v>147</v>
      </c>
      <c r="K598" s="2" t="s">
        <v>1805</v>
      </c>
      <c r="L598" s="2"/>
      <c r="M598" s="2" t="s">
        <v>1338</v>
      </c>
      <c r="N598" s="2" t="s">
        <v>1337</v>
      </c>
      <c r="O598" s="2" t="s">
        <v>343</v>
      </c>
      <c r="T598">
        <f t="shared" si="63"/>
        <v>510225</v>
      </c>
      <c r="U598">
        <f>MATCH(C598, TPlaza[CLAVE], 0)</f>
        <v>3</v>
      </c>
      <c r="V598">
        <f t="shared" si="64"/>
        <v>147</v>
      </c>
      <c r="W598" s="10">
        <f t="shared" si="65"/>
        <v>43228</v>
      </c>
      <c r="X598" s="10">
        <f t="shared" si="66"/>
        <v>43229</v>
      </c>
      <c r="Z598" t="b">
        <f t="shared" si="67"/>
        <v>1</v>
      </c>
      <c r="AA598" t="str">
        <f t="shared" si="68"/>
        <v/>
      </c>
      <c r="AB598" t="str">
        <f t="shared" si="69"/>
        <v>PERMISO RENUNCIABLE</v>
      </c>
    </row>
    <row r="599" spans="1:28" x14ac:dyDescent="0.25">
      <c r="A599">
        <v>598</v>
      </c>
      <c r="B599" s="2">
        <v>779082</v>
      </c>
      <c r="C599" s="4" t="s">
        <v>45</v>
      </c>
      <c r="D599" s="7">
        <f>MATCH(C599, TPlaza[CLAVE], 0)</f>
        <v>23</v>
      </c>
      <c r="E599" s="7">
        <v>598</v>
      </c>
      <c r="F599" s="5">
        <v>43234</v>
      </c>
      <c r="G599" s="5">
        <v>43240</v>
      </c>
      <c r="H599" s="5"/>
      <c r="I599" s="2" t="b">
        <v>1</v>
      </c>
      <c r="J599" s="2" t="s">
        <v>1732</v>
      </c>
      <c r="K599" s="2" t="s">
        <v>2379</v>
      </c>
      <c r="L599" s="2"/>
      <c r="M599" s="2" t="s">
        <v>1366</v>
      </c>
      <c r="N599" s="2" t="s">
        <v>1365</v>
      </c>
      <c r="O599" s="2" t="s">
        <v>384</v>
      </c>
      <c r="T599">
        <f t="shared" si="63"/>
        <v>779082</v>
      </c>
      <c r="U599">
        <f>MATCH(C599, TPlaza[CLAVE], 0)</f>
        <v>23</v>
      </c>
      <c r="V599" t="str">
        <f t="shared" si="64"/>
        <v>CAC</v>
      </c>
      <c r="W599" s="10">
        <f t="shared" si="65"/>
        <v>43234</v>
      </c>
      <c r="X599" s="10">
        <f t="shared" si="66"/>
        <v>43240</v>
      </c>
      <c r="Z599" t="b">
        <f t="shared" si="67"/>
        <v>1</v>
      </c>
      <c r="AA599" t="str">
        <f t="shared" si="68"/>
        <v/>
      </c>
      <c r="AB599" t="str">
        <f t="shared" si="69"/>
        <v>CURSO DE OPERADOR. EQ. PESADO</v>
      </c>
    </row>
    <row r="600" spans="1:28" x14ac:dyDescent="0.25">
      <c r="A600">
        <v>599</v>
      </c>
      <c r="B600" s="2">
        <v>313919</v>
      </c>
      <c r="C600" s="4" t="s">
        <v>25</v>
      </c>
      <c r="D600" s="7">
        <f>MATCH(C600, TPlaza[CLAVE], 0)</f>
        <v>13</v>
      </c>
      <c r="E600" s="7">
        <v>599</v>
      </c>
      <c r="F600" s="5">
        <v>43234</v>
      </c>
      <c r="G600" s="5">
        <v>43239</v>
      </c>
      <c r="H600" s="5"/>
      <c r="I600" s="2" t="b">
        <v>1</v>
      </c>
      <c r="J600" s="2" t="s">
        <v>1732</v>
      </c>
      <c r="K600" s="2" t="s">
        <v>2379</v>
      </c>
      <c r="L600" s="2"/>
      <c r="M600" s="2" t="s">
        <v>1346</v>
      </c>
      <c r="N600" s="2" t="s">
        <v>1340</v>
      </c>
      <c r="O600" s="2" t="s">
        <v>317</v>
      </c>
      <c r="T600">
        <f t="shared" si="63"/>
        <v>313919</v>
      </c>
      <c r="U600">
        <f>MATCH(C600, TPlaza[CLAVE], 0)</f>
        <v>13</v>
      </c>
      <c r="V600" t="str">
        <f t="shared" si="64"/>
        <v>CAC</v>
      </c>
      <c r="W600" s="10">
        <f t="shared" si="65"/>
        <v>43234</v>
      </c>
      <c r="X600" s="10">
        <f t="shared" si="66"/>
        <v>43239</v>
      </c>
      <c r="Z600" t="b">
        <f t="shared" si="67"/>
        <v>1</v>
      </c>
      <c r="AA600" t="str">
        <f t="shared" si="68"/>
        <v/>
      </c>
      <c r="AB600" t="str">
        <f t="shared" si="69"/>
        <v>CURSO DE OPERADOR. EQ. PESADO</v>
      </c>
    </row>
    <row r="601" spans="1:28" x14ac:dyDescent="0.25">
      <c r="A601">
        <v>600</v>
      </c>
      <c r="B601" s="2">
        <v>482433</v>
      </c>
      <c r="C601" s="4" t="s">
        <v>15</v>
      </c>
      <c r="D601" s="7">
        <f>MATCH(C601, TPlaza[CLAVE], 0)</f>
        <v>8</v>
      </c>
      <c r="E601" s="7">
        <v>600</v>
      </c>
      <c r="F601" s="5">
        <v>43234</v>
      </c>
      <c r="G601" s="5">
        <v>43239</v>
      </c>
      <c r="H601" s="5"/>
      <c r="I601" s="2" t="b">
        <v>1</v>
      </c>
      <c r="J601" s="2" t="s">
        <v>1732</v>
      </c>
      <c r="K601" s="2" t="s">
        <v>2379</v>
      </c>
      <c r="L601" s="2"/>
      <c r="M601" s="2" t="s">
        <v>1379</v>
      </c>
      <c r="N601" s="2" t="s">
        <v>1378</v>
      </c>
      <c r="O601" s="2" t="s">
        <v>314</v>
      </c>
      <c r="T601">
        <f t="shared" si="63"/>
        <v>482433</v>
      </c>
      <c r="U601">
        <f>MATCH(C601, TPlaza[CLAVE], 0)</f>
        <v>8</v>
      </c>
      <c r="V601" t="str">
        <f t="shared" si="64"/>
        <v>CAC</v>
      </c>
      <c r="W601" s="10">
        <f t="shared" si="65"/>
        <v>43234</v>
      </c>
      <c r="X601" s="10">
        <f t="shared" si="66"/>
        <v>43239</v>
      </c>
      <c r="Z601" t="b">
        <f t="shared" si="67"/>
        <v>1</v>
      </c>
      <c r="AA601" t="str">
        <f t="shared" si="68"/>
        <v/>
      </c>
      <c r="AB601" t="str">
        <f t="shared" si="69"/>
        <v>CURSO DE OPERADOR. EQ. PESADO</v>
      </c>
    </row>
    <row r="602" spans="1:28" x14ac:dyDescent="0.25">
      <c r="A602">
        <v>601</v>
      </c>
      <c r="B602" s="2">
        <v>605887</v>
      </c>
      <c r="C602" s="4" t="s">
        <v>53</v>
      </c>
      <c r="D602" s="7">
        <f>MATCH(C602, TPlaza[CLAVE], 0)</f>
        <v>27</v>
      </c>
      <c r="E602" s="7">
        <v>601</v>
      </c>
      <c r="F602" s="5">
        <v>43234</v>
      </c>
      <c r="G602" s="5">
        <v>43238</v>
      </c>
      <c r="H602" s="5"/>
      <c r="I602" s="2" t="b">
        <v>1</v>
      </c>
      <c r="J602" s="2" t="s">
        <v>1732</v>
      </c>
      <c r="K602" s="2" t="s">
        <v>2379</v>
      </c>
      <c r="L602" s="2"/>
      <c r="M602" s="2" t="s">
        <v>1351</v>
      </c>
      <c r="N602" s="2" t="s">
        <v>1350</v>
      </c>
      <c r="O602" s="2" t="s">
        <v>584</v>
      </c>
      <c r="T602">
        <f t="shared" si="63"/>
        <v>605887</v>
      </c>
      <c r="U602">
        <f>MATCH(C602, TPlaza[CLAVE], 0)</f>
        <v>27</v>
      </c>
      <c r="V602" t="str">
        <f t="shared" si="64"/>
        <v>CAC</v>
      </c>
      <c r="W602" s="10">
        <f t="shared" si="65"/>
        <v>43234</v>
      </c>
      <c r="X602" s="10">
        <f t="shared" si="66"/>
        <v>43238</v>
      </c>
      <c r="Z602" t="b">
        <f t="shared" si="67"/>
        <v>1</v>
      </c>
      <c r="AA602" t="str">
        <f t="shared" si="68"/>
        <v/>
      </c>
      <c r="AB602" t="str">
        <f t="shared" si="69"/>
        <v>CURSO DE OPERADOR. EQ. PESADO</v>
      </c>
    </row>
    <row r="603" spans="1:28" x14ac:dyDescent="0.25">
      <c r="A603">
        <v>602</v>
      </c>
      <c r="B603" s="2">
        <v>361730</v>
      </c>
      <c r="C603" s="4" t="s">
        <v>33</v>
      </c>
      <c r="D603" s="7">
        <f>MATCH(C603, TPlaza[CLAVE], 0)</f>
        <v>17</v>
      </c>
      <c r="E603" s="7">
        <v>602</v>
      </c>
      <c r="F603" s="5">
        <v>43234</v>
      </c>
      <c r="G603" s="5">
        <v>43238</v>
      </c>
      <c r="H603" s="5"/>
      <c r="I603" s="2" t="b">
        <v>1</v>
      </c>
      <c r="J603" s="2" t="s">
        <v>1732</v>
      </c>
      <c r="K603" s="2" t="s">
        <v>2379</v>
      </c>
      <c r="L603" s="2"/>
      <c r="M603" s="2" t="s">
        <v>1386</v>
      </c>
      <c r="N603" s="2" t="s">
        <v>1385</v>
      </c>
      <c r="O603" s="2" t="s">
        <v>447</v>
      </c>
      <c r="T603">
        <f t="shared" si="63"/>
        <v>361730</v>
      </c>
      <c r="U603">
        <f>MATCH(C603, TPlaza[CLAVE], 0)</f>
        <v>17</v>
      </c>
      <c r="V603" t="str">
        <f t="shared" si="64"/>
        <v>CAC</v>
      </c>
      <c r="W603" s="10">
        <f t="shared" si="65"/>
        <v>43234</v>
      </c>
      <c r="X603" s="10">
        <f t="shared" si="66"/>
        <v>43238</v>
      </c>
      <c r="Z603" t="b">
        <f t="shared" si="67"/>
        <v>1</v>
      </c>
      <c r="AA603" t="str">
        <f t="shared" si="68"/>
        <v/>
      </c>
      <c r="AB603" t="str">
        <f t="shared" si="69"/>
        <v>CURSO DE OPERADOR. EQ. PESADO</v>
      </c>
    </row>
    <row r="604" spans="1:28" x14ac:dyDescent="0.25">
      <c r="A604">
        <v>603</v>
      </c>
      <c r="B604" s="2">
        <v>567997</v>
      </c>
      <c r="C604" s="4" t="s">
        <v>55</v>
      </c>
      <c r="D604" s="7">
        <f>MATCH(C604, TPlaza[CLAVE], 0)</f>
        <v>28</v>
      </c>
      <c r="E604" s="7">
        <v>603</v>
      </c>
      <c r="F604" s="5">
        <v>43234</v>
      </c>
      <c r="G604" s="5">
        <v>43239</v>
      </c>
      <c r="H604" s="5"/>
      <c r="I604" s="2" t="b">
        <v>1</v>
      </c>
      <c r="J604" s="2" t="s">
        <v>1732</v>
      </c>
      <c r="K604" s="2" t="s">
        <v>2379</v>
      </c>
      <c r="L604" s="2"/>
      <c r="M604" s="2" t="s">
        <v>1370</v>
      </c>
      <c r="N604" s="2" t="s">
        <v>1369</v>
      </c>
      <c r="O604" s="2" t="s">
        <v>342</v>
      </c>
      <c r="T604">
        <f t="shared" si="63"/>
        <v>567997</v>
      </c>
      <c r="U604">
        <f>MATCH(C604, TPlaza[CLAVE], 0)</f>
        <v>28</v>
      </c>
      <c r="V604" t="str">
        <f t="shared" si="64"/>
        <v>CAC</v>
      </c>
      <c r="W604" s="10">
        <f t="shared" si="65"/>
        <v>43234</v>
      </c>
      <c r="X604" s="10">
        <f t="shared" si="66"/>
        <v>43239</v>
      </c>
      <c r="Z604" t="b">
        <f t="shared" si="67"/>
        <v>1</v>
      </c>
      <c r="AA604" t="str">
        <f t="shared" si="68"/>
        <v/>
      </c>
      <c r="AB604" t="str">
        <f t="shared" si="69"/>
        <v>CURSO DE OPERADOR. EQ. PESADO</v>
      </c>
    </row>
    <row r="605" spans="1:28" x14ac:dyDescent="0.25">
      <c r="A605">
        <v>604</v>
      </c>
      <c r="B605" s="2">
        <v>582776</v>
      </c>
      <c r="C605" s="4" t="s">
        <v>67</v>
      </c>
      <c r="D605" s="7">
        <f>MATCH(C605, TPlaza[CLAVE], 0)</f>
        <v>34</v>
      </c>
      <c r="E605" s="7">
        <v>604</v>
      </c>
      <c r="F605" s="5">
        <v>43234</v>
      </c>
      <c r="G605" s="5">
        <v>43239</v>
      </c>
      <c r="H605" s="5"/>
      <c r="I605" s="2" t="b">
        <v>1</v>
      </c>
      <c r="J605" s="2" t="s">
        <v>1732</v>
      </c>
      <c r="K605" s="2" t="s">
        <v>2379</v>
      </c>
      <c r="L605" s="2"/>
      <c r="M605" s="2" t="s">
        <v>1382</v>
      </c>
      <c r="N605" s="2" t="s">
        <v>1381</v>
      </c>
      <c r="O605" s="2" t="s">
        <v>340</v>
      </c>
      <c r="T605">
        <f t="shared" si="63"/>
        <v>582776</v>
      </c>
      <c r="U605">
        <f>MATCH(C605, TPlaza[CLAVE], 0)</f>
        <v>34</v>
      </c>
      <c r="V605" t="str">
        <f t="shared" si="64"/>
        <v>CAC</v>
      </c>
      <c r="W605" s="10">
        <f t="shared" si="65"/>
        <v>43234</v>
      </c>
      <c r="X605" s="10">
        <f t="shared" si="66"/>
        <v>43239</v>
      </c>
      <c r="Z605" t="b">
        <f t="shared" si="67"/>
        <v>1</v>
      </c>
      <c r="AA605" t="str">
        <f t="shared" si="68"/>
        <v/>
      </c>
      <c r="AB605" t="str">
        <f t="shared" si="69"/>
        <v>CURSO DE OPERADOR. EQ. PESADO</v>
      </c>
    </row>
    <row r="606" spans="1:28" x14ac:dyDescent="0.25">
      <c r="A606">
        <v>605</v>
      </c>
      <c r="B606" s="2">
        <v>307452</v>
      </c>
      <c r="C606" s="4" t="s">
        <v>35</v>
      </c>
      <c r="D606" s="7">
        <f>MATCH(C606, TPlaza[CLAVE], 0)</f>
        <v>18</v>
      </c>
      <c r="E606" s="7">
        <v>605</v>
      </c>
      <c r="F606" s="5">
        <v>43234</v>
      </c>
      <c r="G606" s="5">
        <v>43240</v>
      </c>
      <c r="H606" s="5"/>
      <c r="I606" s="2" t="b">
        <v>1</v>
      </c>
      <c r="J606" s="2" t="s">
        <v>1732</v>
      </c>
      <c r="K606" s="2" t="s">
        <v>2379</v>
      </c>
      <c r="L606" s="2"/>
      <c r="M606" s="2" t="s">
        <v>1373</v>
      </c>
      <c r="N606" s="2" t="s">
        <v>1372</v>
      </c>
      <c r="O606" s="2" t="s">
        <v>313</v>
      </c>
      <c r="T606">
        <f t="shared" si="63"/>
        <v>307452</v>
      </c>
      <c r="U606">
        <f>MATCH(C606, TPlaza[CLAVE], 0)</f>
        <v>18</v>
      </c>
      <c r="V606" t="str">
        <f t="shared" si="64"/>
        <v>CAC</v>
      </c>
      <c r="W606" s="10">
        <f t="shared" si="65"/>
        <v>43234</v>
      </c>
      <c r="X606" s="10">
        <f t="shared" si="66"/>
        <v>43240</v>
      </c>
      <c r="Z606" t="b">
        <f t="shared" si="67"/>
        <v>1</v>
      </c>
      <c r="AA606" t="str">
        <f t="shared" si="68"/>
        <v/>
      </c>
      <c r="AB606" t="str">
        <f t="shared" si="69"/>
        <v>CURSO DE OPERADOR. EQ. PESADO</v>
      </c>
    </row>
    <row r="607" spans="1:28" x14ac:dyDescent="0.25">
      <c r="A607">
        <v>606</v>
      </c>
      <c r="B607" s="2">
        <v>502171</v>
      </c>
      <c r="C607" s="4" t="s">
        <v>61</v>
      </c>
      <c r="D607" s="7">
        <f>MATCH(C607, TPlaza[CLAVE], 0)</f>
        <v>31</v>
      </c>
      <c r="E607" s="7">
        <v>606</v>
      </c>
      <c r="F607" s="5">
        <v>43234</v>
      </c>
      <c r="G607" s="5">
        <v>43239</v>
      </c>
      <c r="H607" s="5"/>
      <c r="I607" s="2" t="b">
        <v>1</v>
      </c>
      <c r="J607" s="2" t="s">
        <v>1732</v>
      </c>
      <c r="K607" s="2" t="s">
        <v>2379</v>
      </c>
      <c r="L607" s="2"/>
      <c r="M607" s="2" t="s">
        <v>1376</v>
      </c>
      <c r="N607" s="2" t="s">
        <v>1375</v>
      </c>
      <c r="O607" s="2" t="s">
        <v>339</v>
      </c>
      <c r="T607">
        <f t="shared" si="63"/>
        <v>502171</v>
      </c>
      <c r="U607">
        <f>MATCH(C607, TPlaza[CLAVE], 0)</f>
        <v>31</v>
      </c>
      <c r="V607" t="str">
        <f t="shared" si="64"/>
        <v>CAC</v>
      </c>
      <c r="W607" s="10">
        <f t="shared" si="65"/>
        <v>43234</v>
      </c>
      <c r="X607" s="10">
        <f t="shared" si="66"/>
        <v>43239</v>
      </c>
      <c r="Z607" t="b">
        <f t="shared" si="67"/>
        <v>1</v>
      </c>
      <c r="AA607" t="str">
        <f t="shared" si="68"/>
        <v/>
      </c>
      <c r="AB607" t="str">
        <f t="shared" si="69"/>
        <v>CURSO DE OPERADOR. EQ. PESADO</v>
      </c>
    </row>
    <row r="608" spans="1:28" x14ac:dyDescent="0.25">
      <c r="A608">
        <v>607</v>
      </c>
      <c r="B608" s="2">
        <v>312224</v>
      </c>
      <c r="C608" s="4" t="s">
        <v>41</v>
      </c>
      <c r="D608" s="7">
        <f>MATCH(C608, TPlaza[CLAVE], 0)</f>
        <v>21</v>
      </c>
      <c r="E608" s="7">
        <v>607</v>
      </c>
      <c r="F608" s="5">
        <v>43234</v>
      </c>
      <c r="G608" s="5">
        <v>43238</v>
      </c>
      <c r="H608" s="5"/>
      <c r="I608" s="2" t="b">
        <v>1</v>
      </c>
      <c r="J608" s="2" t="s">
        <v>1732</v>
      </c>
      <c r="K608" s="2" t="s">
        <v>2379</v>
      </c>
      <c r="L608" s="2"/>
      <c r="M608" s="2" t="s">
        <v>1363</v>
      </c>
      <c r="N608" s="2" t="s">
        <v>1362</v>
      </c>
      <c r="O608" s="2" t="s">
        <v>311</v>
      </c>
      <c r="T608">
        <f t="shared" si="63"/>
        <v>312224</v>
      </c>
      <c r="U608">
        <f>MATCH(C608, TPlaza[CLAVE], 0)</f>
        <v>21</v>
      </c>
      <c r="V608" t="str">
        <f t="shared" si="64"/>
        <v>CAC</v>
      </c>
      <c r="W608" s="10">
        <f t="shared" si="65"/>
        <v>43234</v>
      </c>
      <c r="X608" s="10">
        <f t="shared" si="66"/>
        <v>43238</v>
      </c>
      <c r="Z608" t="b">
        <f t="shared" si="67"/>
        <v>1</v>
      </c>
      <c r="AA608" t="str">
        <f t="shared" si="68"/>
        <v/>
      </c>
      <c r="AB608" t="str">
        <f t="shared" si="69"/>
        <v>CURSO DE OPERADOR. EQ. PESADO</v>
      </c>
    </row>
    <row r="609" spans="1:28" x14ac:dyDescent="0.25">
      <c r="A609">
        <v>608</v>
      </c>
      <c r="B609" s="2">
        <v>500095</v>
      </c>
      <c r="C609" s="4" t="s">
        <v>127</v>
      </c>
      <c r="D609" s="7">
        <f>MATCH(C609, TPlaza[CLAVE], 0)</f>
        <v>64</v>
      </c>
      <c r="E609" s="7">
        <v>608</v>
      </c>
      <c r="F609" s="5">
        <v>43234</v>
      </c>
      <c r="G609" s="5">
        <v>43238</v>
      </c>
      <c r="H609" s="5"/>
      <c r="I609" s="2" t="b">
        <v>1</v>
      </c>
      <c r="J609" s="2" t="s">
        <v>1732</v>
      </c>
      <c r="K609" s="2" t="s">
        <v>2379</v>
      </c>
      <c r="L609" s="2"/>
      <c r="M609" s="2" t="s">
        <v>1359</v>
      </c>
      <c r="N609" s="2" t="s">
        <v>1358</v>
      </c>
      <c r="O609" s="2" t="s">
        <v>391</v>
      </c>
      <c r="T609">
        <f t="shared" si="63"/>
        <v>500095</v>
      </c>
      <c r="U609">
        <f>MATCH(C609, TPlaza[CLAVE], 0)</f>
        <v>64</v>
      </c>
      <c r="V609" t="str">
        <f t="shared" si="64"/>
        <v>CAC</v>
      </c>
      <c r="W609" s="10">
        <f t="shared" si="65"/>
        <v>43234</v>
      </c>
      <c r="X609" s="10">
        <f t="shared" si="66"/>
        <v>43238</v>
      </c>
      <c r="Z609" t="b">
        <f t="shared" si="67"/>
        <v>1</v>
      </c>
      <c r="AA609" t="str">
        <f t="shared" si="68"/>
        <v/>
      </c>
      <c r="AB609" t="str">
        <f t="shared" si="69"/>
        <v>CURSO DE OPERADOR. EQ. PESADO</v>
      </c>
    </row>
    <row r="610" spans="1:28" x14ac:dyDescent="0.25">
      <c r="A610">
        <v>609</v>
      </c>
      <c r="B610" s="2">
        <v>675094</v>
      </c>
      <c r="C610" s="4" t="s">
        <v>39</v>
      </c>
      <c r="D610" s="7">
        <f>MATCH(C610, TPlaza[CLAVE], 0)</f>
        <v>20</v>
      </c>
      <c r="E610" s="7">
        <v>609</v>
      </c>
      <c r="F610" s="5">
        <v>43234</v>
      </c>
      <c r="G610" s="5">
        <v>43238</v>
      </c>
      <c r="H610" s="5"/>
      <c r="I610" s="2" t="b">
        <v>1</v>
      </c>
      <c r="J610" s="2" t="s">
        <v>1732</v>
      </c>
      <c r="K610" s="2" t="s">
        <v>2379</v>
      </c>
      <c r="L610" s="2"/>
      <c r="M610" s="2" t="s">
        <v>2380</v>
      </c>
      <c r="N610" s="2" t="s">
        <v>2381</v>
      </c>
      <c r="O610" s="2" t="s">
        <v>402</v>
      </c>
      <c r="T610">
        <f t="shared" si="63"/>
        <v>675094</v>
      </c>
      <c r="U610">
        <f>MATCH(C610, TPlaza[CLAVE], 0)</f>
        <v>20</v>
      </c>
      <c r="V610" t="str">
        <f t="shared" si="64"/>
        <v>CAC</v>
      </c>
      <c r="W610" s="10">
        <f t="shared" si="65"/>
        <v>43234</v>
      </c>
      <c r="X610" s="10">
        <f t="shared" si="66"/>
        <v>43238</v>
      </c>
      <c r="Z610" t="b">
        <f t="shared" si="67"/>
        <v>1</v>
      </c>
      <c r="AA610" t="str">
        <f t="shared" si="68"/>
        <v/>
      </c>
      <c r="AB610" t="str">
        <f t="shared" si="69"/>
        <v>CURSO DE OPERADOR. EQ. PESADO</v>
      </c>
    </row>
    <row r="611" spans="1:28" x14ac:dyDescent="0.25">
      <c r="A611">
        <v>610</v>
      </c>
      <c r="B611" s="2">
        <v>633190</v>
      </c>
      <c r="C611" s="4" t="s">
        <v>19</v>
      </c>
      <c r="D611" s="7">
        <f>MATCH(C611, TPlaza[CLAVE], 0)</f>
        <v>10</v>
      </c>
      <c r="E611" s="7">
        <v>610</v>
      </c>
      <c r="F611" s="5">
        <v>43234</v>
      </c>
      <c r="G611" s="5">
        <v>43240</v>
      </c>
      <c r="H611" s="5"/>
      <c r="I611" s="2" t="b">
        <v>0</v>
      </c>
      <c r="J611" s="2" t="s">
        <v>1749</v>
      </c>
      <c r="K611" s="2" t="s">
        <v>2210</v>
      </c>
      <c r="L611" s="2"/>
      <c r="M611" s="2" t="s">
        <v>2382</v>
      </c>
      <c r="N611" s="2" t="s">
        <v>2383</v>
      </c>
      <c r="O611" s="2" t="s">
        <v>305</v>
      </c>
      <c r="T611">
        <f t="shared" si="63"/>
        <v>633190</v>
      </c>
      <c r="U611">
        <f>MATCH(C611, TPlaza[CLAVE], 0)</f>
        <v>10</v>
      </c>
      <c r="V611" t="str">
        <f t="shared" si="64"/>
        <v>COA</v>
      </c>
      <c r="W611" s="10">
        <f t="shared" si="65"/>
        <v>43234</v>
      </c>
      <c r="X611" s="10">
        <f t="shared" si="66"/>
        <v>43240</v>
      </c>
      <c r="Z611" t="b">
        <f t="shared" si="67"/>
        <v>0</v>
      </c>
      <c r="AA611" t="str">
        <f t="shared" si="68"/>
        <v/>
      </c>
      <c r="AB611" t="str">
        <f t="shared" si="69"/>
        <v>COM. A SAN MARTIN TEXMELUCAN</v>
      </c>
    </row>
    <row r="612" spans="1:28" x14ac:dyDescent="0.25">
      <c r="A612">
        <v>611</v>
      </c>
      <c r="B612" s="2">
        <v>574454</v>
      </c>
      <c r="C612" s="4" t="s">
        <v>65</v>
      </c>
      <c r="D612" s="7">
        <f>MATCH(C612, TPlaza[CLAVE], 0)</f>
        <v>33</v>
      </c>
      <c r="E612" s="7">
        <v>611</v>
      </c>
      <c r="F612" s="5">
        <v>43234</v>
      </c>
      <c r="G612" s="5">
        <v>43240</v>
      </c>
      <c r="H612" s="5"/>
      <c r="I612" s="2" t="b">
        <v>1</v>
      </c>
      <c r="J612" s="2" t="s">
        <v>1749</v>
      </c>
      <c r="K612" s="2" t="s">
        <v>2210</v>
      </c>
      <c r="L612" s="2"/>
      <c r="M612" s="2" t="s">
        <v>1344</v>
      </c>
      <c r="N612" s="2" t="s">
        <v>1343</v>
      </c>
      <c r="O612" s="2" t="s">
        <v>583</v>
      </c>
      <c r="T612">
        <f t="shared" si="63"/>
        <v>574454</v>
      </c>
      <c r="U612">
        <f>MATCH(C612, TPlaza[CLAVE], 0)</f>
        <v>33</v>
      </c>
      <c r="V612" t="str">
        <f t="shared" si="64"/>
        <v>COA</v>
      </c>
      <c r="W612" s="10">
        <f t="shared" si="65"/>
        <v>43234</v>
      </c>
      <c r="X612" s="10">
        <f t="shared" si="66"/>
        <v>43240</v>
      </c>
      <c r="Z612" t="b">
        <f t="shared" si="67"/>
        <v>1</v>
      </c>
      <c r="AA612" t="str">
        <f t="shared" si="68"/>
        <v/>
      </c>
      <c r="AB612" t="str">
        <f t="shared" si="69"/>
        <v>COM. A SAN MARTIN TEXMELUCAN</v>
      </c>
    </row>
    <row r="613" spans="1:28" x14ac:dyDescent="0.25">
      <c r="A613">
        <v>612</v>
      </c>
      <c r="B613" s="2">
        <v>386444</v>
      </c>
      <c r="C613" s="4" t="s">
        <v>103</v>
      </c>
      <c r="D613" s="7">
        <f>MATCH(C613, TPlaza[CLAVE], 0)</f>
        <v>52</v>
      </c>
      <c r="E613" s="7">
        <v>612</v>
      </c>
      <c r="F613" s="5">
        <v>43236</v>
      </c>
      <c r="G613" s="5">
        <v>43236</v>
      </c>
      <c r="H613" s="5"/>
      <c r="I613" s="2" t="b">
        <v>1</v>
      </c>
      <c r="J613" s="2">
        <v>103</v>
      </c>
      <c r="K613" s="2" t="s">
        <v>2224</v>
      </c>
      <c r="L613" s="2"/>
      <c r="M613" s="2" t="s">
        <v>2384</v>
      </c>
      <c r="N613" s="2" t="s">
        <v>2385</v>
      </c>
      <c r="O613" s="2" t="s">
        <v>319</v>
      </c>
      <c r="T613">
        <f t="shared" si="63"/>
        <v>386444</v>
      </c>
      <c r="U613">
        <f>MATCH(C613, TPlaza[CLAVE], 0)</f>
        <v>52</v>
      </c>
      <c r="V613">
        <f t="shared" si="64"/>
        <v>103</v>
      </c>
      <c r="W613" s="10">
        <f t="shared" si="65"/>
        <v>43236</v>
      </c>
      <c r="X613" s="10">
        <f t="shared" si="66"/>
        <v>43236</v>
      </c>
      <c r="Z613" t="b">
        <f t="shared" si="67"/>
        <v>1</v>
      </c>
      <c r="AA613" t="str">
        <f t="shared" si="68"/>
        <v/>
      </c>
      <c r="AB613" t="str">
        <f t="shared" si="69"/>
        <v>CLAUSULA 103 - EXAMENES MEDICOS</v>
      </c>
    </row>
    <row r="614" spans="1:28" x14ac:dyDescent="0.25">
      <c r="A614">
        <v>613</v>
      </c>
      <c r="B614" s="2">
        <v>510225</v>
      </c>
      <c r="C614" s="4" t="s">
        <v>5</v>
      </c>
      <c r="D614" s="7">
        <f>MATCH(C614, TPlaza[CLAVE], 0)</f>
        <v>3</v>
      </c>
      <c r="E614" s="7">
        <v>613</v>
      </c>
      <c r="F614" s="5">
        <v>43235</v>
      </c>
      <c r="G614" s="5">
        <v>43235</v>
      </c>
      <c r="H614" s="5"/>
      <c r="I614" s="2" t="b">
        <v>0</v>
      </c>
      <c r="J614" s="2">
        <v>103</v>
      </c>
      <c r="K614" s="2" t="s">
        <v>2224</v>
      </c>
      <c r="L614" s="2"/>
      <c r="M614" s="2" t="s">
        <v>2386</v>
      </c>
      <c r="N614" s="2" t="s">
        <v>2387</v>
      </c>
      <c r="O614" s="2" t="s">
        <v>343</v>
      </c>
      <c r="T614">
        <f t="shared" si="63"/>
        <v>510225</v>
      </c>
      <c r="U614">
        <f>MATCH(C614, TPlaza[CLAVE], 0)</f>
        <v>3</v>
      </c>
      <c r="V614">
        <f t="shared" si="64"/>
        <v>103</v>
      </c>
      <c r="W614" s="10">
        <f t="shared" si="65"/>
        <v>43235</v>
      </c>
      <c r="X614" s="10">
        <f t="shared" si="66"/>
        <v>43235</v>
      </c>
      <c r="Z614" t="b">
        <f t="shared" si="67"/>
        <v>0</v>
      </c>
      <c r="AA614" t="str">
        <f t="shared" si="68"/>
        <v/>
      </c>
      <c r="AB614" t="str">
        <f t="shared" si="69"/>
        <v>CLAUSULA 103 - EXAMENES MEDICOS</v>
      </c>
    </row>
    <row r="615" spans="1:28" x14ac:dyDescent="0.25">
      <c r="A615">
        <v>614</v>
      </c>
      <c r="B615" s="2">
        <v>307452</v>
      </c>
      <c r="C615" s="4" t="s">
        <v>35</v>
      </c>
      <c r="D615" s="7">
        <f>MATCH(C615, TPlaza[CLAVE], 0)</f>
        <v>18</v>
      </c>
      <c r="E615" s="7">
        <v>614</v>
      </c>
      <c r="F615" s="5">
        <v>43241</v>
      </c>
      <c r="G615" s="5">
        <v>43247</v>
      </c>
      <c r="H615" s="5"/>
      <c r="I615" s="2" t="b">
        <v>0</v>
      </c>
      <c r="J615" s="2" t="s">
        <v>1749</v>
      </c>
      <c r="K615" s="2" t="s">
        <v>2210</v>
      </c>
      <c r="L615" s="2"/>
      <c r="M615" s="2" t="s">
        <v>2388</v>
      </c>
      <c r="N615" s="2" t="s">
        <v>2389</v>
      </c>
      <c r="O615" s="2" t="s">
        <v>313</v>
      </c>
      <c r="T615">
        <f t="shared" si="63"/>
        <v>307452</v>
      </c>
      <c r="U615">
        <f>MATCH(C615, TPlaza[CLAVE], 0)</f>
        <v>18</v>
      </c>
      <c r="V615" t="str">
        <f t="shared" si="64"/>
        <v>COA</v>
      </c>
      <c r="W615" s="10">
        <f t="shared" si="65"/>
        <v>43241</v>
      </c>
      <c r="X615" s="10">
        <f t="shared" si="66"/>
        <v>43247</v>
      </c>
      <c r="Z615" t="b">
        <f t="shared" si="67"/>
        <v>0</v>
      </c>
      <c r="AA615" t="str">
        <f t="shared" si="68"/>
        <v/>
      </c>
      <c r="AB615" t="str">
        <f t="shared" si="69"/>
        <v>COM. A SAN MARTIN TEXMELUCAN</v>
      </c>
    </row>
    <row r="616" spans="1:28" x14ac:dyDescent="0.25">
      <c r="A616">
        <v>615</v>
      </c>
      <c r="B616" s="2">
        <v>582776</v>
      </c>
      <c r="C616" s="4" t="s">
        <v>67</v>
      </c>
      <c r="D616" s="7">
        <f>MATCH(C616, TPlaza[CLAVE], 0)</f>
        <v>34</v>
      </c>
      <c r="E616" s="7">
        <v>615</v>
      </c>
      <c r="F616" s="5">
        <v>43241</v>
      </c>
      <c r="G616" s="5">
        <v>43247</v>
      </c>
      <c r="H616" s="5"/>
      <c r="I616" s="2" t="b">
        <v>1</v>
      </c>
      <c r="J616" s="2" t="s">
        <v>1749</v>
      </c>
      <c r="K616" s="2" t="s">
        <v>2210</v>
      </c>
      <c r="L616" s="2"/>
      <c r="M616" s="2" t="s">
        <v>1389</v>
      </c>
      <c r="N616" s="2" t="s">
        <v>1388</v>
      </c>
      <c r="O616" s="2" t="s">
        <v>340</v>
      </c>
      <c r="T616">
        <f t="shared" si="63"/>
        <v>582776</v>
      </c>
      <c r="U616">
        <f>MATCH(C616, TPlaza[CLAVE], 0)</f>
        <v>34</v>
      </c>
      <c r="V616" t="str">
        <f t="shared" si="64"/>
        <v>COA</v>
      </c>
      <c r="W616" s="10">
        <f t="shared" si="65"/>
        <v>43241</v>
      </c>
      <c r="X616" s="10">
        <f t="shared" si="66"/>
        <v>43247</v>
      </c>
      <c r="Z616" t="b">
        <f t="shared" si="67"/>
        <v>1</v>
      </c>
      <c r="AA616" t="str">
        <f t="shared" si="68"/>
        <v/>
      </c>
      <c r="AB616" t="str">
        <f t="shared" si="69"/>
        <v>COM. A SAN MARTIN TEXMELUCAN</v>
      </c>
    </row>
    <row r="617" spans="1:28" x14ac:dyDescent="0.25">
      <c r="A617">
        <v>616</v>
      </c>
      <c r="B617" s="2">
        <v>633190</v>
      </c>
      <c r="C617" s="4" t="s">
        <v>19</v>
      </c>
      <c r="D617" s="7">
        <f>MATCH(C617, TPlaza[CLAVE], 0)</f>
        <v>10</v>
      </c>
      <c r="E617" s="7">
        <v>616</v>
      </c>
      <c r="F617" s="5">
        <v>43241</v>
      </c>
      <c r="G617" s="5">
        <v>43245</v>
      </c>
      <c r="H617" s="5"/>
      <c r="I617" s="2" t="b">
        <v>0</v>
      </c>
      <c r="J617" s="2" t="s">
        <v>1749</v>
      </c>
      <c r="K617" s="2" t="s">
        <v>2210</v>
      </c>
      <c r="L617" s="2"/>
      <c r="M617" s="2" t="s">
        <v>2390</v>
      </c>
      <c r="N617" s="2" t="s">
        <v>2391</v>
      </c>
      <c r="O617" s="2" t="s">
        <v>305</v>
      </c>
      <c r="T617">
        <f t="shared" si="63"/>
        <v>633190</v>
      </c>
      <c r="U617">
        <f>MATCH(C617, TPlaza[CLAVE], 0)</f>
        <v>10</v>
      </c>
      <c r="V617" t="str">
        <f t="shared" si="64"/>
        <v>COA</v>
      </c>
      <c r="W617" s="10">
        <f t="shared" si="65"/>
        <v>43241</v>
      </c>
      <c r="X617" s="10">
        <f t="shared" si="66"/>
        <v>43245</v>
      </c>
      <c r="Z617" t="b">
        <f t="shared" si="67"/>
        <v>0</v>
      </c>
      <c r="AA617" t="str">
        <f t="shared" si="68"/>
        <v/>
      </c>
      <c r="AB617" t="str">
        <f t="shared" si="69"/>
        <v>COM. A SAN MARTIN TEXMELUCAN</v>
      </c>
    </row>
    <row r="618" spans="1:28" x14ac:dyDescent="0.25">
      <c r="A618">
        <v>617</v>
      </c>
      <c r="B618" s="2">
        <v>574454</v>
      </c>
      <c r="C618" s="4" t="s">
        <v>65</v>
      </c>
      <c r="D618" s="7">
        <f>MATCH(C618, TPlaza[CLAVE], 0)</f>
        <v>33</v>
      </c>
      <c r="E618" s="7">
        <v>617</v>
      </c>
      <c r="F618" s="5">
        <v>43241</v>
      </c>
      <c r="G618" s="5">
        <v>43245</v>
      </c>
      <c r="H618" s="5"/>
      <c r="I618" s="2" t="b">
        <v>1</v>
      </c>
      <c r="J618" s="2" t="s">
        <v>1749</v>
      </c>
      <c r="K618" s="2" t="s">
        <v>2210</v>
      </c>
      <c r="L618" s="2"/>
      <c r="M618" s="2" t="s">
        <v>1533</v>
      </c>
      <c r="N618" s="2" t="s">
        <v>1532</v>
      </c>
      <c r="O618" s="2" t="s">
        <v>583</v>
      </c>
      <c r="T618">
        <f t="shared" si="63"/>
        <v>574454</v>
      </c>
      <c r="U618">
        <f>MATCH(C618, TPlaza[CLAVE], 0)</f>
        <v>33</v>
      </c>
      <c r="V618" t="str">
        <f t="shared" si="64"/>
        <v>COA</v>
      </c>
      <c r="W618" s="10">
        <f t="shared" si="65"/>
        <v>43241</v>
      </c>
      <c r="X618" s="10">
        <f t="shared" si="66"/>
        <v>43245</v>
      </c>
      <c r="Z618" t="b">
        <f t="shared" si="67"/>
        <v>1</v>
      </c>
      <c r="AA618" t="str">
        <f t="shared" si="68"/>
        <v/>
      </c>
      <c r="AB618" t="str">
        <f t="shared" si="69"/>
        <v>COM. A SAN MARTIN TEXMELUCAN</v>
      </c>
    </row>
    <row r="619" spans="1:28" x14ac:dyDescent="0.25">
      <c r="A619">
        <v>618</v>
      </c>
      <c r="B619" s="2">
        <v>633190</v>
      </c>
      <c r="C619" s="4" t="s">
        <v>19</v>
      </c>
      <c r="D619" s="7">
        <f>MATCH(C619, TPlaza[CLAVE], 0)</f>
        <v>10</v>
      </c>
      <c r="E619" s="7">
        <v>618</v>
      </c>
      <c r="F619" s="5">
        <v>43246</v>
      </c>
      <c r="G619" s="5">
        <v>43281</v>
      </c>
      <c r="H619" s="5"/>
      <c r="I619" s="2" t="b">
        <v>1</v>
      </c>
      <c r="J619" s="2" t="s">
        <v>1736</v>
      </c>
      <c r="K619" s="2" t="s">
        <v>1739</v>
      </c>
      <c r="L619" s="2"/>
      <c r="M619" s="2" t="s">
        <v>1396</v>
      </c>
      <c r="N619" s="2" t="s">
        <v>1395</v>
      </c>
      <c r="O619" s="2" t="s">
        <v>305</v>
      </c>
      <c r="T619">
        <f t="shared" si="63"/>
        <v>633190</v>
      </c>
      <c r="U619">
        <f>MATCH(C619, TPlaza[CLAVE], 0)</f>
        <v>10</v>
      </c>
      <c r="V619" t="str">
        <f t="shared" si="64"/>
        <v>VAO</v>
      </c>
      <c r="W619" s="10">
        <f t="shared" si="65"/>
        <v>43246</v>
      </c>
      <c r="X619" s="10">
        <f t="shared" si="66"/>
        <v>43281</v>
      </c>
      <c r="Z619" t="b">
        <f t="shared" si="67"/>
        <v>1</v>
      </c>
      <c r="AA619" t="str">
        <f t="shared" si="68"/>
        <v/>
      </c>
      <c r="AB619" t="str">
        <f t="shared" si="69"/>
        <v>VACACIONES</v>
      </c>
    </row>
    <row r="620" spans="1:28" x14ac:dyDescent="0.25">
      <c r="A620">
        <v>619</v>
      </c>
      <c r="B620" s="2">
        <v>588783</v>
      </c>
      <c r="C620" s="4" t="s">
        <v>33</v>
      </c>
      <c r="D620" s="7">
        <f>MATCH(C620, TPlaza[CLAVE], 0)</f>
        <v>17</v>
      </c>
      <c r="E620" s="7">
        <v>619</v>
      </c>
      <c r="F620" s="5">
        <v>43234</v>
      </c>
      <c r="G620" s="5">
        <v>43249</v>
      </c>
      <c r="H620" s="5"/>
      <c r="I620" s="2" t="b">
        <v>1</v>
      </c>
      <c r="J620" s="2" t="s">
        <v>1736</v>
      </c>
      <c r="K620" s="2" t="s">
        <v>1739</v>
      </c>
      <c r="L620" s="2" t="s">
        <v>2392</v>
      </c>
      <c r="M620" s="2" t="s">
        <v>1348</v>
      </c>
      <c r="N620" s="2" t="s">
        <v>1347</v>
      </c>
      <c r="O620" s="2" t="s">
        <v>375</v>
      </c>
      <c r="T620">
        <f t="shared" si="63"/>
        <v>588783</v>
      </c>
      <c r="U620">
        <f>MATCH(C620, TPlaza[CLAVE], 0)</f>
        <v>17</v>
      </c>
      <c r="V620" t="str">
        <f t="shared" si="64"/>
        <v>VAO</v>
      </c>
      <c r="W620" s="10">
        <f t="shared" si="65"/>
        <v>43234</v>
      </c>
      <c r="X620" s="10">
        <f t="shared" si="66"/>
        <v>43249</v>
      </c>
      <c r="Z620" t="b">
        <f t="shared" si="67"/>
        <v>1</v>
      </c>
      <c r="AA620" t="str">
        <f t="shared" si="68"/>
        <v>REANUDA 31.05.2018 12-124</v>
      </c>
      <c r="AB620" t="str">
        <f t="shared" si="69"/>
        <v>VACACIONES</v>
      </c>
    </row>
    <row r="621" spans="1:28" x14ac:dyDescent="0.25">
      <c r="A621">
        <v>620</v>
      </c>
      <c r="B621" s="2">
        <v>490746</v>
      </c>
      <c r="C621" s="4" t="s">
        <v>27</v>
      </c>
      <c r="D621" s="7">
        <f>MATCH(C621, TPlaza[CLAVE], 0)</f>
        <v>14</v>
      </c>
      <c r="E621" s="7">
        <v>620</v>
      </c>
      <c r="F621" s="5">
        <v>43234</v>
      </c>
      <c r="G621" s="5">
        <v>43240</v>
      </c>
      <c r="H621" s="5"/>
      <c r="I621" s="2" t="b">
        <v>0</v>
      </c>
      <c r="J621" s="2" t="s">
        <v>1749</v>
      </c>
      <c r="K621" s="2" t="s">
        <v>2393</v>
      </c>
      <c r="L621" s="2"/>
      <c r="M621" s="2" t="s">
        <v>2394</v>
      </c>
      <c r="N621" s="2" t="s">
        <v>2395</v>
      </c>
      <c r="O621" s="2" t="s">
        <v>350</v>
      </c>
      <c r="T621">
        <f t="shared" si="63"/>
        <v>490746</v>
      </c>
      <c r="U621">
        <f>MATCH(C621, TPlaza[CLAVE], 0)</f>
        <v>14</v>
      </c>
      <c r="V621" t="str">
        <f t="shared" si="64"/>
        <v>COA</v>
      </c>
      <c r="W621" s="10">
        <f t="shared" si="65"/>
        <v>43234</v>
      </c>
      <c r="X621" s="10">
        <f t="shared" si="66"/>
        <v>43240</v>
      </c>
      <c r="Z621" t="b">
        <f t="shared" si="67"/>
        <v>0</v>
      </c>
      <c r="AA621" t="str">
        <f t="shared" si="68"/>
        <v/>
      </c>
      <c r="AB621" t="str">
        <f t="shared" si="69"/>
        <v>COM. A SAN MARTN TEXMELUCAN</v>
      </c>
    </row>
    <row r="622" spans="1:28" x14ac:dyDescent="0.25">
      <c r="A622">
        <v>621</v>
      </c>
      <c r="B622" s="2">
        <v>426226</v>
      </c>
      <c r="C622" s="4" t="s">
        <v>47</v>
      </c>
      <c r="D622" s="7">
        <f>MATCH(C622, TPlaza[CLAVE], 0)</f>
        <v>24</v>
      </c>
      <c r="E622" s="7">
        <v>621</v>
      </c>
      <c r="F622" s="5">
        <v>43234</v>
      </c>
      <c r="G622" s="5">
        <v>43240</v>
      </c>
      <c r="H622" s="5"/>
      <c r="I622" s="2" t="b">
        <v>1</v>
      </c>
      <c r="J622" s="2" t="s">
        <v>1749</v>
      </c>
      <c r="K622" s="2" t="s">
        <v>2393</v>
      </c>
      <c r="L622" s="2"/>
      <c r="M622" s="2" t="s">
        <v>1355</v>
      </c>
      <c r="N622" s="2" t="s">
        <v>1354</v>
      </c>
      <c r="O622" s="2" t="s">
        <v>336</v>
      </c>
      <c r="T622">
        <f t="shared" si="63"/>
        <v>426226</v>
      </c>
      <c r="U622">
        <f>MATCH(C622, TPlaza[CLAVE], 0)</f>
        <v>24</v>
      </c>
      <c r="V622" t="str">
        <f t="shared" si="64"/>
        <v>COA</v>
      </c>
      <c r="W622" s="10">
        <f t="shared" si="65"/>
        <v>43234</v>
      </c>
      <c r="X622" s="10">
        <f t="shared" si="66"/>
        <v>43240</v>
      </c>
      <c r="Z622" t="b">
        <f t="shared" si="67"/>
        <v>1</v>
      </c>
      <c r="AA622" t="str">
        <f t="shared" si="68"/>
        <v/>
      </c>
      <c r="AB622" t="str">
        <f t="shared" si="69"/>
        <v>COM. A SAN MARTN TEXMELUCAN</v>
      </c>
    </row>
    <row r="623" spans="1:28" x14ac:dyDescent="0.25">
      <c r="A623">
        <v>622</v>
      </c>
      <c r="B623" s="2">
        <v>567997</v>
      </c>
      <c r="C623" s="4" t="s">
        <v>55</v>
      </c>
      <c r="D623" s="7">
        <f>MATCH(C623, TPlaza[CLAVE], 0)</f>
        <v>28</v>
      </c>
      <c r="E623" s="7">
        <v>622</v>
      </c>
      <c r="F623" s="5">
        <v>43241</v>
      </c>
      <c r="G623" s="5">
        <v>43243</v>
      </c>
      <c r="H623" s="5"/>
      <c r="I623" s="2" t="b">
        <v>0</v>
      </c>
      <c r="J623" s="2" t="s">
        <v>1749</v>
      </c>
      <c r="K623" s="2" t="s">
        <v>2396</v>
      </c>
      <c r="L623" s="2"/>
      <c r="M623" s="2" t="s">
        <v>2397</v>
      </c>
      <c r="N623" s="2" t="s">
        <v>2398</v>
      </c>
      <c r="O623" s="2" t="s">
        <v>342</v>
      </c>
      <c r="T623">
        <f t="shared" si="63"/>
        <v>567997</v>
      </c>
      <c r="U623">
        <f>MATCH(C623, TPlaza[CLAVE], 0)</f>
        <v>28</v>
      </c>
      <c r="V623" t="str">
        <f t="shared" si="64"/>
        <v>COA</v>
      </c>
      <c r="W623" s="10">
        <f t="shared" si="65"/>
        <v>43241</v>
      </c>
      <c r="X623" s="10">
        <f t="shared" si="66"/>
        <v>43243</v>
      </c>
      <c r="Z623" t="b">
        <f t="shared" si="67"/>
        <v>0</v>
      </c>
      <c r="AA623" t="str">
        <f t="shared" si="68"/>
        <v/>
      </c>
      <c r="AB623" t="str">
        <f t="shared" si="69"/>
        <v>COM. A EBANO X MOV. TBP</v>
      </c>
    </row>
    <row r="624" spans="1:28" x14ac:dyDescent="0.25">
      <c r="A624">
        <v>623</v>
      </c>
      <c r="B624" s="2">
        <v>204126</v>
      </c>
      <c r="C624" s="4" t="s">
        <v>9</v>
      </c>
      <c r="D624" s="7">
        <f>MATCH(C624, TPlaza[CLAVE], 0)</f>
        <v>5</v>
      </c>
      <c r="E624" s="7">
        <v>623</v>
      </c>
      <c r="F624" s="5">
        <v>43241</v>
      </c>
      <c r="G624" s="5">
        <v>43243</v>
      </c>
      <c r="H624" s="5"/>
      <c r="I624" s="2" t="b">
        <v>0</v>
      </c>
      <c r="J624" s="2" t="s">
        <v>1749</v>
      </c>
      <c r="K624" s="2" t="s">
        <v>2396</v>
      </c>
      <c r="L624" s="2"/>
      <c r="M624" s="2" t="s">
        <v>2399</v>
      </c>
      <c r="N624" s="2" t="s">
        <v>2400</v>
      </c>
      <c r="O624" s="2" t="s">
        <v>303</v>
      </c>
      <c r="T624">
        <f t="shared" si="63"/>
        <v>204126</v>
      </c>
      <c r="U624">
        <f>MATCH(C624, TPlaza[CLAVE], 0)</f>
        <v>5</v>
      </c>
      <c r="V624" t="str">
        <f t="shared" si="64"/>
        <v>COA</v>
      </c>
      <c r="W624" s="10">
        <f t="shared" si="65"/>
        <v>43241</v>
      </c>
      <c r="X624" s="10">
        <f t="shared" si="66"/>
        <v>43243</v>
      </c>
      <c r="Z624" t="b">
        <f t="shared" si="67"/>
        <v>0</v>
      </c>
      <c r="AA624" t="str">
        <f t="shared" si="68"/>
        <v/>
      </c>
      <c r="AB624" t="str">
        <f t="shared" si="69"/>
        <v>COM. A EBANO X MOV. TBP</v>
      </c>
    </row>
    <row r="625" spans="1:28" x14ac:dyDescent="0.25">
      <c r="A625">
        <v>624</v>
      </c>
      <c r="B625" s="2">
        <v>419041</v>
      </c>
      <c r="C625" s="4" t="s">
        <v>11</v>
      </c>
      <c r="D625" s="7">
        <f>MATCH(C625, TPlaza[CLAVE], 0)</f>
        <v>6</v>
      </c>
      <c r="E625" s="7">
        <v>624</v>
      </c>
      <c r="F625" s="5">
        <v>43241</v>
      </c>
      <c r="G625" s="5">
        <v>43243</v>
      </c>
      <c r="H625" s="5"/>
      <c r="I625" s="2" t="b">
        <v>0</v>
      </c>
      <c r="J625" s="2" t="s">
        <v>1749</v>
      </c>
      <c r="K625" s="2" t="s">
        <v>2396</v>
      </c>
      <c r="L625" s="2"/>
      <c r="M625" s="2" t="s">
        <v>2401</v>
      </c>
      <c r="N625" s="2" t="s">
        <v>2402</v>
      </c>
      <c r="O625" s="2" t="s">
        <v>308</v>
      </c>
      <c r="T625">
        <f t="shared" si="63"/>
        <v>419041</v>
      </c>
      <c r="U625">
        <f>MATCH(C625, TPlaza[CLAVE], 0)</f>
        <v>6</v>
      </c>
      <c r="V625" t="str">
        <f t="shared" si="64"/>
        <v>COA</v>
      </c>
      <c r="W625" s="10">
        <f t="shared" si="65"/>
        <v>43241</v>
      </c>
      <c r="X625" s="10">
        <f t="shared" si="66"/>
        <v>43243</v>
      </c>
      <c r="Z625" t="b">
        <f t="shared" si="67"/>
        <v>0</v>
      </c>
      <c r="AA625" t="str">
        <f t="shared" si="68"/>
        <v/>
      </c>
      <c r="AB625" t="str">
        <f t="shared" si="69"/>
        <v>COM. A EBANO X MOV. TBP</v>
      </c>
    </row>
    <row r="626" spans="1:28" x14ac:dyDescent="0.25">
      <c r="A626">
        <v>625</v>
      </c>
      <c r="B626" s="2">
        <v>466603</v>
      </c>
      <c r="C626" s="4" t="s">
        <v>137</v>
      </c>
      <c r="D626" s="7">
        <f>MATCH(C626, TPlaza[CLAVE], 0)</f>
        <v>69</v>
      </c>
      <c r="E626" s="7">
        <v>625</v>
      </c>
      <c r="F626" s="5">
        <v>43241</v>
      </c>
      <c r="G626" s="5">
        <v>43243</v>
      </c>
      <c r="H626" s="5"/>
      <c r="I626" s="2" t="b">
        <v>0</v>
      </c>
      <c r="J626" s="2" t="s">
        <v>1749</v>
      </c>
      <c r="K626" s="2" t="s">
        <v>2396</v>
      </c>
      <c r="L626" s="2"/>
      <c r="M626" s="2" t="s">
        <v>2403</v>
      </c>
      <c r="N626" s="2" t="s">
        <v>2404</v>
      </c>
      <c r="O626" s="2" t="s">
        <v>376</v>
      </c>
      <c r="T626">
        <f t="shared" si="63"/>
        <v>466603</v>
      </c>
      <c r="U626">
        <f>MATCH(C626, TPlaza[CLAVE], 0)</f>
        <v>69</v>
      </c>
      <c r="V626" t="str">
        <f t="shared" si="64"/>
        <v>COA</v>
      </c>
      <c r="W626" s="10">
        <f t="shared" si="65"/>
        <v>43241</v>
      </c>
      <c r="X626" s="10">
        <f t="shared" si="66"/>
        <v>43243</v>
      </c>
      <c r="Z626" t="b">
        <f t="shared" si="67"/>
        <v>0</v>
      </c>
      <c r="AA626" t="str">
        <f t="shared" si="68"/>
        <v/>
      </c>
      <c r="AB626" t="str">
        <f t="shared" si="69"/>
        <v>COM. A EBANO X MOV. TBP</v>
      </c>
    </row>
    <row r="627" spans="1:28" x14ac:dyDescent="0.25">
      <c r="A627">
        <v>626</v>
      </c>
      <c r="B627" s="2">
        <v>500095</v>
      </c>
      <c r="C627" s="4" t="s">
        <v>127</v>
      </c>
      <c r="D627" s="7">
        <f>MATCH(C627, TPlaza[CLAVE], 0)</f>
        <v>64</v>
      </c>
      <c r="E627" s="7">
        <v>626</v>
      </c>
      <c r="F627" s="5">
        <v>43242</v>
      </c>
      <c r="G627" s="5">
        <v>43244</v>
      </c>
      <c r="H627" s="5"/>
      <c r="I627" s="2" t="b">
        <v>0</v>
      </c>
      <c r="J627" s="2" t="s">
        <v>1749</v>
      </c>
      <c r="K627" s="2" t="s">
        <v>2405</v>
      </c>
      <c r="L627" s="2"/>
      <c r="M627" s="2" t="s">
        <v>2406</v>
      </c>
      <c r="N627" s="2" t="s">
        <v>2407</v>
      </c>
      <c r="O627" s="2" t="s">
        <v>391</v>
      </c>
      <c r="T627">
        <f t="shared" si="63"/>
        <v>500095</v>
      </c>
      <c r="U627">
        <f>MATCH(C627, TPlaza[CLAVE], 0)</f>
        <v>64</v>
      </c>
      <c r="V627" t="str">
        <f t="shared" si="64"/>
        <v>COA</v>
      </c>
      <c r="W627" s="10">
        <f t="shared" si="65"/>
        <v>43242</v>
      </c>
      <c r="X627" s="10">
        <f t="shared" si="66"/>
        <v>43244</v>
      </c>
      <c r="Z627" t="b">
        <f t="shared" si="67"/>
        <v>0</v>
      </c>
      <c r="AA627" t="str">
        <f t="shared" si="68"/>
        <v/>
      </c>
      <c r="AB627" t="str">
        <f t="shared" si="69"/>
        <v>COM. A POZA RICA X DOCS</v>
      </c>
    </row>
    <row r="628" spans="1:28" x14ac:dyDescent="0.25">
      <c r="A628">
        <v>627</v>
      </c>
      <c r="B628" s="2">
        <v>313919</v>
      </c>
      <c r="C628" s="4" t="s">
        <v>25</v>
      </c>
      <c r="D628" s="7">
        <f>MATCH(C628, TPlaza[CLAVE], 0)</f>
        <v>13</v>
      </c>
      <c r="E628" s="7">
        <v>627</v>
      </c>
      <c r="F628" s="5">
        <v>43243</v>
      </c>
      <c r="G628" s="5">
        <v>43245</v>
      </c>
      <c r="H628" s="5"/>
      <c r="I628" s="2" t="b">
        <v>0</v>
      </c>
      <c r="J628" s="2" t="s">
        <v>1749</v>
      </c>
      <c r="K628" s="2" t="s">
        <v>2249</v>
      </c>
      <c r="L628" s="2"/>
      <c r="M628" s="2" t="s">
        <v>2408</v>
      </c>
      <c r="N628" s="2" t="s">
        <v>2409</v>
      </c>
      <c r="O628" s="2" t="s">
        <v>317</v>
      </c>
      <c r="T628">
        <f t="shared" si="63"/>
        <v>313919</v>
      </c>
      <c r="U628">
        <f>MATCH(C628, TPlaza[CLAVE], 0)</f>
        <v>13</v>
      </c>
      <c r="V628" t="str">
        <f t="shared" si="64"/>
        <v>COA</v>
      </c>
      <c r="W628" s="10">
        <f t="shared" si="65"/>
        <v>43243</v>
      </c>
      <c r="X628" s="10">
        <f t="shared" si="66"/>
        <v>43245</v>
      </c>
      <c r="Z628" t="b">
        <f t="shared" si="67"/>
        <v>0</v>
      </c>
      <c r="AA628" t="str">
        <f t="shared" si="68"/>
        <v/>
      </c>
      <c r="AB628" t="str">
        <f t="shared" si="69"/>
        <v>COM. A POZA RICA X LUBRICANTES</v>
      </c>
    </row>
    <row r="629" spans="1:28" x14ac:dyDescent="0.25">
      <c r="A629">
        <v>628</v>
      </c>
      <c r="B629" s="2">
        <v>600316</v>
      </c>
      <c r="C629" s="4" t="s">
        <v>69</v>
      </c>
      <c r="D629" s="7">
        <f>MATCH(C629, TPlaza[CLAVE], 0)</f>
        <v>35</v>
      </c>
      <c r="E629" s="7">
        <v>628</v>
      </c>
      <c r="F629" s="5">
        <v>43243</v>
      </c>
      <c r="G629" s="5">
        <v>43245</v>
      </c>
      <c r="H629" s="5"/>
      <c r="I629" s="2" t="b">
        <v>0</v>
      </c>
      <c r="J629" s="2" t="s">
        <v>1749</v>
      </c>
      <c r="K629" s="2" t="s">
        <v>2249</v>
      </c>
      <c r="L629" s="2"/>
      <c r="M629" s="2" t="s">
        <v>2410</v>
      </c>
      <c r="N629" s="2" t="s">
        <v>2411</v>
      </c>
      <c r="O629" s="2" t="s">
        <v>353</v>
      </c>
      <c r="T629">
        <f t="shared" si="63"/>
        <v>600316</v>
      </c>
      <c r="U629">
        <f>MATCH(C629, TPlaza[CLAVE], 0)</f>
        <v>35</v>
      </c>
      <c r="V629" t="str">
        <f t="shared" si="64"/>
        <v>COA</v>
      </c>
      <c r="W629" s="10">
        <f t="shared" si="65"/>
        <v>43243</v>
      </c>
      <c r="X629" s="10">
        <f t="shared" si="66"/>
        <v>43245</v>
      </c>
      <c r="Z629" t="b">
        <f t="shared" si="67"/>
        <v>0</v>
      </c>
      <c r="AA629" t="str">
        <f t="shared" si="68"/>
        <v/>
      </c>
      <c r="AB629" t="str">
        <f t="shared" si="69"/>
        <v>COM. A POZA RICA X LUBRICANTES</v>
      </c>
    </row>
    <row r="630" spans="1:28" x14ac:dyDescent="0.25">
      <c r="A630">
        <v>629</v>
      </c>
      <c r="B630" s="2">
        <v>426226</v>
      </c>
      <c r="C630" s="4" t="s">
        <v>47</v>
      </c>
      <c r="D630" s="7">
        <f>MATCH(C630, TPlaza[CLAVE], 0)</f>
        <v>24</v>
      </c>
      <c r="E630" s="7">
        <v>629</v>
      </c>
      <c r="F630" s="5">
        <v>43245</v>
      </c>
      <c r="G630" s="5">
        <v>43245</v>
      </c>
      <c r="H630" s="5"/>
      <c r="I630" s="2" t="b">
        <v>1</v>
      </c>
      <c r="J630" s="2">
        <v>150</v>
      </c>
      <c r="K630" s="2" t="s">
        <v>1748</v>
      </c>
      <c r="L630" s="2"/>
      <c r="M630" s="2" t="s">
        <v>1393</v>
      </c>
      <c r="N630" s="2" t="s">
        <v>1392</v>
      </c>
      <c r="O630" s="2" t="s">
        <v>336</v>
      </c>
      <c r="T630">
        <f t="shared" si="63"/>
        <v>426226</v>
      </c>
      <c r="U630">
        <f>MATCH(C630, TPlaza[CLAVE], 0)</f>
        <v>24</v>
      </c>
      <c r="V630">
        <f t="shared" si="64"/>
        <v>150</v>
      </c>
      <c r="W630" s="10">
        <f t="shared" si="65"/>
        <v>43245</v>
      </c>
      <c r="X630" s="10">
        <f t="shared" si="66"/>
        <v>43245</v>
      </c>
      <c r="Z630" t="b">
        <f t="shared" si="67"/>
        <v>1</v>
      </c>
      <c r="AA630" t="str">
        <f t="shared" si="68"/>
        <v/>
      </c>
      <c r="AB630" t="str">
        <f t="shared" si="69"/>
        <v>PERMISO ECONOMICO</v>
      </c>
    </row>
    <row r="631" spans="1:28" x14ac:dyDescent="0.25">
      <c r="A631">
        <v>630</v>
      </c>
      <c r="B631" s="2">
        <v>465378</v>
      </c>
      <c r="C631" s="4" t="s">
        <v>97</v>
      </c>
      <c r="D631" s="7">
        <f>MATCH(C631, TPlaza[CLAVE], 0)</f>
        <v>49</v>
      </c>
      <c r="E631" s="7">
        <v>630</v>
      </c>
      <c r="F631" s="5">
        <v>43248</v>
      </c>
      <c r="G631" s="5">
        <v>43282</v>
      </c>
      <c r="H631" s="5"/>
      <c r="I631" s="2" t="b">
        <v>1</v>
      </c>
      <c r="J631" s="2" t="s">
        <v>1736</v>
      </c>
      <c r="K631" s="2" t="s">
        <v>1739</v>
      </c>
      <c r="L631" s="2"/>
      <c r="M631" s="2" t="s">
        <v>1402</v>
      </c>
      <c r="N631" s="2" t="s">
        <v>1401</v>
      </c>
      <c r="O631" s="2" t="s">
        <v>323</v>
      </c>
      <c r="T631">
        <f t="shared" si="63"/>
        <v>465378</v>
      </c>
      <c r="U631">
        <f>MATCH(C631, TPlaza[CLAVE], 0)</f>
        <v>49</v>
      </c>
      <c r="V631" t="str">
        <f t="shared" si="64"/>
        <v>VAO</v>
      </c>
      <c r="W631" s="10">
        <f t="shared" si="65"/>
        <v>43248</v>
      </c>
      <c r="X631" s="10">
        <f t="shared" si="66"/>
        <v>43282</v>
      </c>
      <c r="Z631" t="b">
        <f t="shared" si="67"/>
        <v>1</v>
      </c>
      <c r="AA631" t="str">
        <f t="shared" si="68"/>
        <v/>
      </c>
      <c r="AB631" t="str">
        <f t="shared" si="69"/>
        <v>VACACIONES</v>
      </c>
    </row>
    <row r="632" spans="1:28" x14ac:dyDescent="0.25">
      <c r="A632">
        <v>631</v>
      </c>
      <c r="B632" s="2">
        <v>258993</v>
      </c>
      <c r="C632" s="4" t="s">
        <v>85</v>
      </c>
      <c r="D632" s="7">
        <f>MATCH(C632, TPlaza[CLAVE], 0)</f>
        <v>43</v>
      </c>
      <c r="E632" s="7">
        <v>631</v>
      </c>
      <c r="F632" s="5">
        <v>43248</v>
      </c>
      <c r="G632" s="5">
        <v>43253</v>
      </c>
      <c r="H632" s="5"/>
      <c r="I632" s="2" t="b">
        <v>1</v>
      </c>
      <c r="J632" s="2" t="s">
        <v>1732</v>
      </c>
      <c r="K632" s="2" t="s">
        <v>2412</v>
      </c>
      <c r="L632" s="2"/>
      <c r="M632" s="2" t="s">
        <v>1418</v>
      </c>
      <c r="N632" s="2" t="s">
        <v>1417</v>
      </c>
      <c r="O632" s="2" t="s">
        <v>322</v>
      </c>
      <c r="T632">
        <f t="shared" si="63"/>
        <v>258993</v>
      </c>
      <c r="U632">
        <f>MATCH(C632, TPlaza[CLAVE], 0)</f>
        <v>43</v>
      </c>
      <c r="V632" t="str">
        <f t="shared" si="64"/>
        <v>CAC</v>
      </c>
      <c r="W632" s="10">
        <f t="shared" si="65"/>
        <v>43248</v>
      </c>
      <c r="X632" s="10">
        <f t="shared" si="66"/>
        <v>43253</v>
      </c>
      <c r="Z632" t="b">
        <f t="shared" si="67"/>
        <v>1</v>
      </c>
      <c r="AA632" t="str">
        <f t="shared" si="68"/>
        <v/>
      </c>
      <c r="AB632" t="str">
        <f t="shared" si="69"/>
        <v>X CURSO. MANEJO Y TRANSP.MATLS. PELIGROSOS</v>
      </c>
    </row>
    <row r="633" spans="1:28" x14ac:dyDescent="0.25">
      <c r="A633">
        <v>632</v>
      </c>
      <c r="B633" s="2">
        <v>321084</v>
      </c>
      <c r="C633" s="4" t="s">
        <v>107</v>
      </c>
      <c r="D633" s="7">
        <f>MATCH(C633, TPlaza[CLAVE], 0)</f>
        <v>54</v>
      </c>
      <c r="E633" s="7">
        <v>632</v>
      </c>
      <c r="F633" s="5">
        <v>43248</v>
      </c>
      <c r="G633" s="5">
        <v>43253</v>
      </c>
      <c r="H633" s="5"/>
      <c r="I633" s="2" t="b">
        <v>1</v>
      </c>
      <c r="J633" s="2" t="s">
        <v>1732</v>
      </c>
      <c r="K633" s="2" t="s">
        <v>2412</v>
      </c>
      <c r="L633" s="2"/>
      <c r="M633" s="2" t="s">
        <v>1421</v>
      </c>
      <c r="N633" s="2" t="s">
        <v>2413</v>
      </c>
      <c r="O633" s="2" t="s">
        <v>326</v>
      </c>
      <c r="T633">
        <f t="shared" si="63"/>
        <v>321084</v>
      </c>
      <c r="U633">
        <f>MATCH(C633, TPlaza[CLAVE], 0)</f>
        <v>54</v>
      </c>
      <c r="V633" t="str">
        <f t="shared" si="64"/>
        <v>CAC</v>
      </c>
      <c r="W633" s="10">
        <f t="shared" si="65"/>
        <v>43248</v>
      </c>
      <c r="X633" s="10">
        <f t="shared" si="66"/>
        <v>43253</v>
      </c>
      <c r="Z633" t="b">
        <f t="shared" si="67"/>
        <v>1</v>
      </c>
      <c r="AA633" t="str">
        <f t="shared" si="68"/>
        <v/>
      </c>
      <c r="AB633" t="str">
        <f t="shared" si="69"/>
        <v>X CURSO. MANEJO Y TRANSP.MATLS. PELIGROSOS</v>
      </c>
    </row>
    <row r="634" spans="1:28" x14ac:dyDescent="0.25">
      <c r="A634">
        <v>633</v>
      </c>
      <c r="B634" s="2">
        <v>482433</v>
      </c>
      <c r="C634" s="4" t="s">
        <v>15</v>
      </c>
      <c r="D634" s="7">
        <f>MATCH(C634, TPlaza[CLAVE], 0)</f>
        <v>8</v>
      </c>
      <c r="E634" s="7">
        <v>633</v>
      </c>
      <c r="F634" s="5">
        <v>43248</v>
      </c>
      <c r="G634" s="5">
        <v>43253</v>
      </c>
      <c r="H634" s="5"/>
      <c r="I634" s="2" t="b">
        <v>1</v>
      </c>
      <c r="J634" s="2" t="s">
        <v>1732</v>
      </c>
      <c r="K634" s="2" t="s">
        <v>2412</v>
      </c>
      <c r="L634" s="2"/>
      <c r="M634" s="2" t="s">
        <v>1426</v>
      </c>
      <c r="N634" s="2" t="s">
        <v>1425</v>
      </c>
      <c r="O634" s="2" t="s">
        <v>314</v>
      </c>
      <c r="T634">
        <f t="shared" si="63"/>
        <v>482433</v>
      </c>
      <c r="U634">
        <f>MATCH(C634, TPlaza[CLAVE], 0)</f>
        <v>8</v>
      </c>
      <c r="V634" t="str">
        <f t="shared" si="64"/>
        <v>CAC</v>
      </c>
      <c r="W634" s="10">
        <f t="shared" si="65"/>
        <v>43248</v>
      </c>
      <c r="X634" s="10">
        <f t="shared" si="66"/>
        <v>43253</v>
      </c>
      <c r="Z634" t="b">
        <f t="shared" si="67"/>
        <v>1</v>
      </c>
      <c r="AA634" t="str">
        <f t="shared" si="68"/>
        <v/>
      </c>
      <c r="AB634" t="str">
        <f t="shared" si="69"/>
        <v>X CURSO. MANEJO Y TRANSP.MATLS. PELIGROSOS</v>
      </c>
    </row>
    <row r="635" spans="1:28" x14ac:dyDescent="0.25">
      <c r="A635">
        <v>634</v>
      </c>
      <c r="B635" s="2">
        <v>549473</v>
      </c>
      <c r="C635" s="4" t="s">
        <v>79</v>
      </c>
      <c r="D635" s="7">
        <f>MATCH(C635, TPlaza[CLAVE], 0)</f>
        <v>40</v>
      </c>
      <c r="E635" s="7">
        <v>634</v>
      </c>
      <c r="F635" s="5">
        <v>43248</v>
      </c>
      <c r="G635" s="5">
        <v>43253</v>
      </c>
      <c r="H635" s="5"/>
      <c r="I635" s="2" t="b">
        <v>1</v>
      </c>
      <c r="J635" s="2" t="s">
        <v>1732</v>
      </c>
      <c r="K635" s="2" t="s">
        <v>2412</v>
      </c>
      <c r="L635" s="2"/>
      <c r="M635" s="2" t="s">
        <v>1440</v>
      </c>
      <c r="N635" s="2" t="s">
        <v>1439</v>
      </c>
      <c r="O635" s="2" t="s">
        <v>328</v>
      </c>
      <c r="T635">
        <f t="shared" si="63"/>
        <v>549473</v>
      </c>
      <c r="U635">
        <f>MATCH(C635, TPlaza[CLAVE], 0)</f>
        <v>40</v>
      </c>
      <c r="V635" t="str">
        <f t="shared" si="64"/>
        <v>CAC</v>
      </c>
      <c r="W635" s="10">
        <f t="shared" si="65"/>
        <v>43248</v>
      </c>
      <c r="X635" s="10">
        <f t="shared" si="66"/>
        <v>43253</v>
      </c>
      <c r="Z635" t="b">
        <f t="shared" si="67"/>
        <v>1</v>
      </c>
      <c r="AA635" t="str">
        <f t="shared" si="68"/>
        <v/>
      </c>
      <c r="AB635" t="str">
        <f t="shared" si="69"/>
        <v>X CURSO. MANEJO Y TRANSP.MATLS. PELIGROSOS</v>
      </c>
    </row>
    <row r="636" spans="1:28" x14ac:dyDescent="0.25">
      <c r="A636">
        <v>635</v>
      </c>
      <c r="B636" s="2">
        <v>582776</v>
      </c>
      <c r="C636" s="4" t="s">
        <v>67</v>
      </c>
      <c r="D636" s="7">
        <f>MATCH(C636, TPlaza[CLAVE], 0)</f>
        <v>34</v>
      </c>
      <c r="E636" s="7">
        <v>635</v>
      </c>
      <c r="F636" s="5">
        <v>43248</v>
      </c>
      <c r="G636" s="5">
        <v>43253</v>
      </c>
      <c r="H636" s="5"/>
      <c r="I636" s="2" t="b">
        <v>1</v>
      </c>
      <c r="J636" s="2" t="s">
        <v>1732</v>
      </c>
      <c r="K636" s="2" t="s">
        <v>2412</v>
      </c>
      <c r="L636" s="2"/>
      <c r="M636" s="2" t="s">
        <v>1424</v>
      </c>
      <c r="N636" s="2" t="s">
        <v>1423</v>
      </c>
      <c r="O636" s="2" t="s">
        <v>340</v>
      </c>
      <c r="T636">
        <f t="shared" si="63"/>
        <v>582776</v>
      </c>
      <c r="U636">
        <f>MATCH(C636, TPlaza[CLAVE], 0)</f>
        <v>34</v>
      </c>
      <c r="V636" t="str">
        <f t="shared" si="64"/>
        <v>CAC</v>
      </c>
      <c r="W636" s="10">
        <f t="shared" si="65"/>
        <v>43248</v>
      </c>
      <c r="X636" s="10">
        <f t="shared" si="66"/>
        <v>43253</v>
      </c>
      <c r="Z636" t="b">
        <f t="shared" si="67"/>
        <v>1</v>
      </c>
      <c r="AA636" t="str">
        <f t="shared" si="68"/>
        <v/>
      </c>
      <c r="AB636" t="str">
        <f t="shared" si="69"/>
        <v>X CURSO. MANEJO Y TRANSP.MATLS. PELIGROSOS</v>
      </c>
    </row>
    <row r="637" spans="1:28" x14ac:dyDescent="0.25">
      <c r="A637">
        <v>636</v>
      </c>
      <c r="B637" s="2">
        <v>203376</v>
      </c>
      <c r="C637" s="4" t="s">
        <v>13</v>
      </c>
      <c r="D637" s="7">
        <f>MATCH(C637, TPlaza[CLAVE], 0)</f>
        <v>7</v>
      </c>
      <c r="E637" s="7">
        <v>636</v>
      </c>
      <c r="F637" s="5">
        <v>43248</v>
      </c>
      <c r="G637" s="5">
        <v>43253</v>
      </c>
      <c r="H637" s="5"/>
      <c r="I637" s="2" t="b">
        <v>1</v>
      </c>
      <c r="J637" s="2" t="s">
        <v>1732</v>
      </c>
      <c r="K637" s="2" t="s">
        <v>2412</v>
      </c>
      <c r="L637" s="2"/>
      <c r="M637" s="2" t="s">
        <v>1428</v>
      </c>
      <c r="N637" s="2" t="s">
        <v>1427</v>
      </c>
      <c r="O637" s="2" t="s">
        <v>304</v>
      </c>
      <c r="T637">
        <f t="shared" si="63"/>
        <v>203376</v>
      </c>
      <c r="U637">
        <f>MATCH(C637, TPlaza[CLAVE], 0)</f>
        <v>7</v>
      </c>
      <c r="V637" t="str">
        <f t="shared" si="64"/>
        <v>CAC</v>
      </c>
      <c r="W637" s="10">
        <f t="shared" si="65"/>
        <v>43248</v>
      </c>
      <c r="X637" s="10">
        <f t="shared" si="66"/>
        <v>43253</v>
      </c>
      <c r="Z637" t="b">
        <f t="shared" si="67"/>
        <v>1</v>
      </c>
      <c r="AA637" t="str">
        <f t="shared" si="68"/>
        <v/>
      </c>
      <c r="AB637" t="str">
        <f t="shared" si="69"/>
        <v>X CURSO. MANEJO Y TRANSP.MATLS. PELIGROSOS</v>
      </c>
    </row>
    <row r="638" spans="1:28" x14ac:dyDescent="0.25">
      <c r="A638">
        <v>637</v>
      </c>
      <c r="B638" s="2">
        <v>567997</v>
      </c>
      <c r="C638" s="4" t="s">
        <v>55</v>
      </c>
      <c r="D638" s="7">
        <f>MATCH(C638, TPlaza[CLAVE], 0)</f>
        <v>28</v>
      </c>
      <c r="E638" s="7">
        <v>637</v>
      </c>
      <c r="F638" s="5">
        <v>43248</v>
      </c>
      <c r="G638" s="5">
        <v>43253</v>
      </c>
      <c r="H638" s="5"/>
      <c r="I638" s="2" t="b">
        <v>1</v>
      </c>
      <c r="J638" s="2" t="s">
        <v>1732</v>
      </c>
      <c r="K638" s="2" t="s">
        <v>2412</v>
      </c>
      <c r="L638" s="2"/>
      <c r="M638" s="2" t="s">
        <v>1447</v>
      </c>
      <c r="N638" s="2" t="s">
        <v>1446</v>
      </c>
      <c r="O638" s="2" t="s">
        <v>342</v>
      </c>
      <c r="T638">
        <f t="shared" si="63"/>
        <v>567997</v>
      </c>
      <c r="U638">
        <f>MATCH(C638, TPlaza[CLAVE], 0)</f>
        <v>28</v>
      </c>
      <c r="V638" t="str">
        <f t="shared" si="64"/>
        <v>CAC</v>
      </c>
      <c r="W638" s="10">
        <f t="shared" si="65"/>
        <v>43248</v>
      </c>
      <c r="X638" s="10">
        <f t="shared" si="66"/>
        <v>43253</v>
      </c>
      <c r="Z638" t="b">
        <f t="shared" si="67"/>
        <v>1</v>
      </c>
      <c r="AA638" t="str">
        <f t="shared" si="68"/>
        <v/>
      </c>
      <c r="AB638" t="str">
        <f t="shared" si="69"/>
        <v>X CURSO. MANEJO Y TRANSP.MATLS. PELIGROSOS</v>
      </c>
    </row>
    <row r="639" spans="1:28" x14ac:dyDescent="0.25">
      <c r="A639">
        <v>638</v>
      </c>
      <c r="B639" s="2">
        <v>557767</v>
      </c>
      <c r="C639" s="4" t="s">
        <v>117</v>
      </c>
      <c r="D639" s="7">
        <f>MATCH(C639, TPlaza[CLAVE], 0)</f>
        <v>59</v>
      </c>
      <c r="E639" s="7">
        <v>638</v>
      </c>
      <c r="F639" s="5">
        <v>43248</v>
      </c>
      <c r="G639" s="5">
        <v>43253</v>
      </c>
      <c r="H639" s="5"/>
      <c r="I639" s="2" t="b">
        <v>1</v>
      </c>
      <c r="J639" s="2" t="s">
        <v>1732</v>
      </c>
      <c r="K639" s="2" t="s">
        <v>2412</v>
      </c>
      <c r="L639" s="2"/>
      <c r="M639" s="2" t="s">
        <v>1434</v>
      </c>
      <c r="N639" s="2" t="s">
        <v>1433</v>
      </c>
      <c r="O639" s="2" t="s">
        <v>333</v>
      </c>
      <c r="T639">
        <f t="shared" si="63"/>
        <v>557767</v>
      </c>
      <c r="U639">
        <f>MATCH(C639, TPlaza[CLAVE], 0)</f>
        <v>59</v>
      </c>
      <c r="V639" t="str">
        <f t="shared" si="64"/>
        <v>CAC</v>
      </c>
      <c r="W639" s="10">
        <f t="shared" si="65"/>
        <v>43248</v>
      </c>
      <c r="X639" s="10">
        <f t="shared" si="66"/>
        <v>43253</v>
      </c>
      <c r="Z639" t="b">
        <f t="shared" si="67"/>
        <v>1</v>
      </c>
      <c r="AA639" t="str">
        <f t="shared" si="68"/>
        <v/>
      </c>
      <c r="AB639" t="str">
        <f t="shared" si="69"/>
        <v>X CURSO. MANEJO Y TRANSP.MATLS. PELIGROSOS</v>
      </c>
    </row>
    <row r="640" spans="1:28" x14ac:dyDescent="0.25">
      <c r="A640">
        <v>639</v>
      </c>
      <c r="B640" s="2">
        <v>517366</v>
      </c>
      <c r="C640" s="4" t="s">
        <v>113</v>
      </c>
      <c r="D640" s="7">
        <f>MATCH(C640, TPlaza[CLAVE], 0)</f>
        <v>57</v>
      </c>
      <c r="E640" s="7">
        <v>639</v>
      </c>
      <c r="F640" s="5">
        <v>43248</v>
      </c>
      <c r="G640" s="5">
        <v>43253</v>
      </c>
      <c r="H640" s="5"/>
      <c r="I640" s="2" t="b">
        <v>1</v>
      </c>
      <c r="J640" s="2" t="s">
        <v>1732</v>
      </c>
      <c r="K640" s="2" t="s">
        <v>2412</v>
      </c>
      <c r="L640" s="2"/>
      <c r="M640" s="2" t="s">
        <v>1444</v>
      </c>
      <c r="N640" s="2" t="s">
        <v>1443</v>
      </c>
      <c r="O640" s="2" t="s">
        <v>335</v>
      </c>
      <c r="T640">
        <f t="shared" si="63"/>
        <v>517366</v>
      </c>
      <c r="U640">
        <f>MATCH(C640, TPlaza[CLAVE], 0)</f>
        <v>57</v>
      </c>
      <c r="V640" t="str">
        <f t="shared" si="64"/>
        <v>CAC</v>
      </c>
      <c r="W640" s="10">
        <f t="shared" si="65"/>
        <v>43248</v>
      </c>
      <c r="X640" s="10">
        <f t="shared" si="66"/>
        <v>43253</v>
      </c>
      <c r="Z640" t="b">
        <f t="shared" si="67"/>
        <v>1</v>
      </c>
      <c r="AA640" t="str">
        <f t="shared" si="68"/>
        <v/>
      </c>
      <c r="AB640" t="str">
        <f t="shared" si="69"/>
        <v>X CURSO. MANEJO Y TRANSP.MATLS. PELIGROSOS</v>
      </c>
    </row>
    <row r="641" spans="1:28" x14ac:dyDescent="0.25">
      <c r="A641">
        <v>640</v>
      </c>
      <c r="B641" s="2">
        <v>498009</v>
      </c>
      <c r="C641" s="4" t="s">
        <v>57</v>
      </c>
      <c r="D641" s="7">
        <f>MATCH(C641, TPlaza[CLAVE], 0)</f>
        <v>29</v>
      </c>
      <c r="E641" s="7">
        <v>640</v>
      </c>
      <c r="F641" s="5">
        <v>43248</v>
      </c>
      <c r="G641" s="5">
        <v>43254</v>
      </c>
      <c r="H641" s="5"/>
      <c r="I641" s="2" t="b">
        <v>1</v>
      </c>
      <c r="J641" s="2" t="s">
        <v>1732</v>
      </c>
      <c r="K641" s="2" t="s">
        <v>2412</v>
      </c>
      <c r="L641" s="2"/>
      <c r="M641" s="2" t="s">
        <v>1414</v>
      </c>
      <c r="N641" s="2" t="s">
        <v>1413</v>
      </c>
      <c r="O641" s="2" t="s">
        <v>356</v>
      </c>
      <c r="T641">
        <f t="shared" si="63"/>
        <v>498009</v>
      </c>
      <c r="U641">
        <f>MATCH(C641, TPlaza[CLAVE], 0)</f>
        <v>29</v>
      </c>
      <c r="V641" t="str">
        <f t="shared" si="64"/>
        <v>CAC</v>
      </c>
      <c r="W641" s="10">
        <f t="shared" si="65"/>
        <v>43248</v>
      </c>
      <c r="X641" s="10">
        <f t="shared" si="66"/>
        <v>43254</v>
      </c>
      <c r="Z641" t="b">
        <f t="shared" si="67"/>
        <v>1</v>
      </c>
      <c r="AA641" t="str">
        <f t="shared" si="68"/>
        <v/>
      </c>
      <c r="AB641" t="str">
        <f t="shared" si="69"/>
        <v>X CURSO. MANEJO Y TRANSP.MATLS. PELIGROSOS</v>
      </c>
    </row>
    <row r="642" spans="1:28" x14ac:dyDescent="0.25">
      <c r="A642">
        <v>641</v>
      </c>
      <c r="B642" s="2">
        <v>395224</v>
      </c>
      <c r="C642" s="4" t="s">
        <v>101</v>
      </c>
      <c r="D642" s="7">
        <f>MATCH(C642, TPlaza[CLAVE], 0)</f>
        <v>51</v>
      </c>
      <c r="E642" s="7">
        <v>641</v>
      </c>
      <c r="F642" s="5">
        <v>43255</v>
      </c>
      <c r="G642" s="5">
        <v>43259</v>
      </c>
      <c r="H642" s="5"/>
      <c r="I642" s="2" t="b">
        <v>1</v>
      </c>
      <c r="J642" s="2" t="s">
        <v>1732</v>
      </c>
      <c r="K642" s="2" t="s">
        <v>2414</v>
      </c>
      <c r="L642" s="2"/>
      <c r="M642" s="2" t="s">
        <v>1510</v>
      </c>
      <c r="N642" s="2" t="s">
        <v>1509</v>
      </c>
      <c r="O642" s="2" t="s">
        <v>321</v>
      </c>
      <c r="T642">
        <f t="shared" si="63"/>
        <v>395224</v>
      </c>
      <c r="U642">
        <f>MATCH(C642, TPlaza[CLAVE], 0)</f>
        <v>51</v>
      </c>
      <c r="V642" t="str">
        <f t="shared" si="64"/>
        <v>CAC</v>
      </c>
      <c r="W642" s="10">
        <f t="shared" si="65"/>
        <v>43255</v>
      </c>
      <c r="X642" s="10">
        <f t="shared" si="66"/>
        <v>43259</v>
      </c>
      <c r="Z642" t="b">
        <f t="shared" si="67"/>
        <v>1</v>
      </c>
      <c r="AA642" t="str">
        <f t="shared" si="68"/>
        <v/>
      </c>
      <c r="AB642" t="str">
        <f t="shared" si="69"/>
        <v>X CURSO MANIOBRAS E IZAJE</v>
      </c>
    </row>
    <row r="643" spans="1:28" x14ac:dyDescent="0.25">
      <c r="A643">
        <v>642</v>
      </c>
      <c r="B643" s="2">
        <v>605887</v>
      </c>
      <c r="C643" s="4" t="s">
        <v>53</v>
      </c>
      <c r="D643" s="7">
        <f>MATCH(C643, TPlaza[CLAVE], 0)</f>
        <v>27</v>
      </c>
      <c r="E643" s="7">
        <v>642</v>
      </c>
      <c r="F643" s="5">
        <v>43248</v>
      </c>
      <c r="G643" s="5">
        <v>43254</v>
      </c>
      <c r="H643" s="5"/>
      <c r="I643" s="2" t="b">
        <v>1</v>
      </c>
      <c r="J643" s="2" t="s">
        <v>1732</v>
      </c>
      <c r="K643" s="2" t="s">
        <v>2412</v>
      </c>
      <c r="L643" s="2"/>
      <c r="M643" s="2" t="s">
        <v>1411</v>
      </c>
      <c r="N643" s="2" t="s">
        <v>1410</v>
      </c>
      <c r="O643" s="2" t="s">
        <v>584</v>
      </c>
      <c r="T643">
        <f t="shared" ref="T643:T706" si="70">B643</f>
        <v>605887</v>
      </c>
      <c r="U643">
        <f>MATCH(C643, TPlaza[CLAVE], 0)</f>
        <v>27</v>
      </c>
      <c r="V643" t="str">
        <f t="shared" ref="V643:V706" si="71">J643</f>
        <v>CAC</v>
      </c>
      <c r="W643" s="10">
        <f t="shared" ref="W643:W706" si="72">F643</f>
        <v>43248</v>
      </c>
      <c r="X643" s="10">
        <f t="shared" ref="X643:X706" si="73">G643</f>
        <v>43254</v>
      </c>
      <c r="Z643" t="b">
        <f t="shared" ref="Z643:Z706" si="74">I643</f>
        <v>1</v>
      </c>
      <c r="AA643" t="str">
        <f t="shared" ref="AA643:AA706" si="75">IF(L643="", "", L643)</f>
        <v/>
      </c>
      <c r="AB643" t="str">
        <f t="shared" ref="AB643:AB706" si="76">IF(K643="", "", K643)</f>
        <v>X CURSO. MANEJO Y TRANSP.MATLS. PELIGROSOS</v>
      </c>
    </row>
    <row r="644" spans="1:28" x14ac:dyDescent="0.25">
      <c r="A644">
        <v>643</v>
      </c>
      <c r="B644" s="2">
        <v>317017</v>
      </c>
      <c r="C644" s="4" t="s">
        <v>19</v>
      </c>
      <c r="D644" s="7">
        <f>MATCH(C644, TPlaza[CLAVE], 0)</f>
        <v>10</v>
      </c>
      <c r="E644" s="7">
        <v>643</v>
      </c>
      <c r="F644" s="5">
        <v>43255</v>
      </c>
      <c r="G644" s="5">
        <v>43259</v>
      </c>
      <c r="H644" s="5"/>
      <c r="I644" s="2" t="b">
        <v>1</v>
      </c>
      <c r="J644" s="2" t="s">
        <v>1732</v>
      </c>
      <c r="K644" s="2" t="s">
        <v>2414</v>
      </c>
      <c r="L644" s="2"/>
      <c r="M644" s="2" t="s">
        <v>1486</v>
      </c>
      <c r="N644" s="2" t="s">
        <v>1485</v>
      </c>
      <c r="O644" s="2" t="s">
        <v>332</v>
      </c>
      <c r="T644">
        <f t="shared" si="70"/>
        <v>317017</v>
      </c>
      <c r="U644">
        <f>MATCH(C644, TPlaza[CLAVE], 0)</f>
        <v>10</v>
      </c>
      <c r="V644" t="str">
        <f t="shared" si="71"/>
        <v>CAC</v>
      </c>
      <c r="W644" s="10">
        <f t="shared" si="72"/>
        <v>43255</v>
      </c>
      <c r="X644" s="10">
        <f t="shared" si="73"/>
        <v>43259</v>
      </c>
      <c r="Z644" t="b">
        <f t="shared" si="74"/>
        <v>1</v>
      </c>
      <c r="AA644" t="str">
        <f t="shared" si="75"/>
        <v/>
      </c>
      <c r="AB644" t="str">
        <f t="shared" si="76"/>
        <v>X CURSO MANIOBRAS E IZAJE</v>
      </c>
    </row>
    <row r="645" spans="1:28" x14ac:dyDescent="0.25">
      <c r="A645">
        <v>644</v>
      </c>
      <c r="B645" s="2">
        <v>258993</v>
      </c>
      <c r="C645" s="4" t="s">
        <v>85</v>
      </c>
      <c r="D645" s="7">
        <f>MATCH(C645, TPlaza[CLAVE], 0)</f>
        <v>43</v>
      </c>
      <c r="E645" s="7">
        <v>644</v>
      </c>
      <c r="F645" s="5">
        <v>43255</v>
      </c>
      <c r="G645" s="5">
        <v>43260</v>
      </c>
      <c r="H645" s="5"/>
      <c r="I645" s="2" t="b">
        <v>1</v>
      </c>
      <c r="J645" s="2" t="s">
        <v>1732</v>
      </c>
      <c r="K645" s="2" t="s">
        <v>2414</v>
      </c>
      <c r="L645" s="2"/>
      <c r="M645" s="2" t="s">
        <v>1477</v>
      </c>
      <c r="N645" s="2" t="s">
        <v>1476</v>
      </c>
      <c r="O645" s="2" t="s">
        <v>322</v>
      </c>
      <c r="T645">
        <f t="shared" si="70"/>
        <v>258993</v>
      </c>
      <c r="U645">
        <f>MATCH(C645, TPlaza[CLAVE], 0)</f>
        <v>43</v>
      </c>
      <c r="V645" t="str">
        <f t="shared" si="71"/>
        <v>CAC</v>
      </c>
      <c r="W645" s="10">
        <f t="shared" si="72"/>
        <v>43255</v>
      </c>
      <c r="X645" s="10">
        <f t="shared" si="73"/>
        <v>43260</v>
      </c>
      <c r="Z645" t="b">
        <f t="shared" si="74"/>
        <v>1</v>
      </c>
      <c r="AA645" t="str">
        <f t="shared" si="75"/>
        <v/>
      </c>
      <c r="AB645" t="str">
        <f t="shared" si="76"/>
        <v>X CURSO MANIOBRAS E IZAJE</v>
      </c>
    </row>
    <row r="646" spans="1:28" x14ac:dyDescent="0.25">
      <c r="A646">
        <v>645</v>
      </c>
      <c r="B646" s="2">
        <v>549473</v>
      </c>
      <c r="C646" s="4" t="s">
        <v>79</v>
      </c>
      <c r="D646" s="7">
        <f>MATCH(C646, TPlaza[CLAVE], 0)</f>
        <v>40</v>
      </c>
      <c r="E646" s="7">
        <v>645</v>
      </c>
      <c r="F646" s="5">
        <v>43255</v>
      </c>
      <c r="G646" s="5">
        <v>43260</v>
      </c>
      <c r="H646" s="5"/>
      <c r="I646" s="2" t="b">
        <v>1</v>
      </c>
      <c r="J646" s="2" t="s">
        <v>1732</v>
      </c>
      <c r="K646" s="2" t="s">
        <v>2414</v>
      </c>
      <c r="L646" s="2"/>
      <c r="M646" s="2" t="s">
        <v>1501</v>
      </c>
      <c r="N646" s="2" t="s">
        <v>1500</v>
      </c>
      <c r="O646" s="2" t="s">
        <v>328</v>
      </c>
      <c r="T646">
        <f t="shared" si="70"/>
        <v>549473</v>
      </c>
      <c r="U646">
        <f>MATCH(C646, TPlaza[CLAVE], 0)</f>
        <v>40</v>
      </c>
      <c r="V646" t="str">
        <f t="shared" si="71"/>
        <v>CAC</v>
      </c>
      <c r="W646" s="10">
        <f t="shared" si="72"/>
        <v>43255</v>
      </c>
      <c r="X646" s="10">
        <f t="shared" si="73"/>
        <v>43260</v>
      </c>
      <c r="Z646" t="b">
        <f t="shared" si="74"/>
        <v>1</v>
      </c>
      <c r="AA646" t="str">
        <f t="shared" si="75"/>
        <v/>
      </c>
      <c r="AB646" t="str">
        <f t="shared" si="76"/>
        <v>X CURSO MANIOBRAS E IZAJE</v>
      </c>
    </row>
    <row r="647" spans="1:28" x14ac:dyDescent="0.25">
      <c r="A647">
        <v>646</v>
      </c>
      <c r="B647" s="2">
        <v>482433</v>
      </c>
      <c r="C647" s="4" t="s">
        <v>15</v>
      </c>
      <c r="D647" s="7">
        <f>MATCH(C647, TPlaza[CLAVE], 0)</f>
        <v>8</v>
      </c>
      <c r="E647" s="7">
        <v>646</v>
      </c>
      <c r="F647" s="5">
        <v>43255</v>
      </c>
      <c r="G647" s="5">
        <v>43259</v>
      </c>
      <c r="H647" s="5"/>
      <c r="I647" s="2" t="b">
        <v>1</v>
      </c>
      <c r="J647" s="2" t="s">
        <v>1732</v>
      </c>
      <c r="K647" s="2" t="s">
        <v>2414</v>
      </c>
      <c r="L647" s="2"/>
      <c r="M647" s="2" t="s">
        <v>1480</v>
      </c>
      <c r="N647" s="2" t="s">
        <v>1479</v>
      </c>
      <c r="O647" s="2" t="s">
        <v>314</v>
      </c>
      <c r="T647">
        <f t="shared" si="70"/>
        <v>482433</v>
      </c>
      <c r="U647">
        <f>MATCH(C647, TPlaza[CLAVE], 0)</f>
        <v>8</v>
      </c>
      <c r="V647" t="str">
        <f t="shared" si="71"/>
        <v>CAC</v>
      </c>
      <c r="W647" s="10">
        <f t="shared" si="72"/>
        <v>43255</v>
      </c>
      <c r="X647" s="10">
        <f t="shared" si="73"/>
        <v>43259</v>
      </c>
      <c r="Z647" t="b">
        <f t="shared" si="74"/>
        <v>1</v>
      </c>
      <c r="AA647" t="str">
        <f t="shared" si="75"/>
        <v/>
      </c>
      <c r="AB647" t="str">
        <f t="shared" si="76"/>
        <v>X CURSO MANIOBRAS E IZAJE</v>
      </c>
    </row>
    <row r="648" spans="1:28" x14ac:dyDescent="0.25">
      <c r="A648">
        <v>647</v>
      </c>
      <c r="B648" s="2">
        <v>652482</v>
      </c>
      <c r="C648" s="4" t="s">
        <v>111</v>
      </c>
      <c r="D648" s="7">
        <f>MATCH(C648, TPlaza[CLAVE], 0)</f>
        <v>56</v>
      </c>
      <c r="E648" s="7">
        <v>647</v>
      </c>
      <c r="F648" s="5">
        <v>43255</v>
      </c>
      <c r="G648" s="5">
        <v>43260</v>
      </c>
      <c r="H648" s="5"/>
      <c r="I648" s="2" t="b">
        <v>1</v>
      </c>
      <c r="J648" s="2" t="s">
        <v>1732</v>
      </c>
      <c r="K648" s="2" t="s">
        <v>2414</v>
      </c>
      <c r="L648" s="2"/>
      <c r="M648" s="2" t="s">
        <v>1507</v>
      </c>
      <c r="N648" s="2" t="s">
        <v>1506</v>
      </c>
      <c r="O648" s="2" t="s">
        <v>331</v>
      </c>
      <c r="T648">
        <f t="shared" si="70"/>
        <v>652482</v>
      </c>
      <c r="U648">
        <f>MATCH(C648, TPlaza[CLAVE], 0)</f>
        <v>56</v>
      </c>
      <c r="V648" t="str">
        <f t="shared" si="71"/>
        <v>CAC</v>
      </c>
      <c r="W648" s="10">
        <f t="shared" si="72"/>
        <v>43255</v>
      </c>
      <c r="X648" s="10">
        <f t="shared" si="73"/>
        <v>43260</v>
      </c>
      <c r="Z648" t="b">
        <f t="shared" si="74"/>
        <v>1</v>
      </c>
      <c r="AA648" t="str">
        <f t="shared" si="75"/>
        <v/>
      </c>
      <c r="AB648" t="str">
        <f t="shared" si="76"/>
        <v>X CURSO MANIOBRAS E IZAJE</v>
      </c>
    </row>
    <row r="649" spans="1:28" x14ac:dyDescent="0.25">
      <c r="A649">
        <v>648</v>
      </c>
      <c r="B649" s="2">
        <v>605887</v>
      </c>
      <c r="C649" s="4" t="s">
        <v>53</v>
      </c>
      <c r="D649" s="7">
        <f>MATCH(C649, TPlaza[CLAVE], 0)</f>
        <v>27</v>
      </c>
      <c r="E649" s="7">
        <v>648</v>
      </c>
      <c r="F649" s="5">
        <v>43255</v>
      </c>
      <c r="G649" s="5">
        <v>43259</v>
      </c>
      <c r="H649" s="5"/>
      <c r="I649" s="2" t="b">
        <v>1</v>
      </c>
      <c r="J649" s="2" t="s">
        <v>1732</v>
      </c>
      <c r="K649" s="2" t="s">
        <v>2414</v>
      </c>
      <c r="L649" s="2"/>
      <c r="M649" s="2" t="s">
        <v>1504</v>
      </c>
      <c r="N649" s="2" t="s">
        <v>1503</v>
      </c>
      <c r="O649" s="2" t="s">
        <v>584</v>
      </c>
      <c r="T649">
        <f t="shared" si="70"/>
        <v>605887</v>
      </c>
      <c r="U649">
        <f>MATCH(C649, TPlaza[CLAVE], 0)</f>
        <v>27</v>
      </c>
      <c r="V649" t="str">
        <f t="shared" si="71"/>
        <v>CAC</v>
      </c>
      <c r="W649" s="10">
        <f t="shared" si="72"/>
        <v>43255</v>
      </c>
      <c r="X649" s="10">
        <f t="shared" si="73"/>
        <v>43259</v>
      </c>
      <c r="Z649" t="b">
        <f t="shared" si="74"/>
        <v>1</v>
      </c>
      <c r="AA649" t="str">
        <f t="shared" si="75"/>
        <v/>
      </c>
      <c r="AB649" t="str">
        <f t="shared" si="76"/>
        <v>X CURSO MANIOBRAS E IZAJE</v>
      </c>
    </row>
    <row r="650" spans="1:28" x14ac:dyDescent="0.25">
      <c r="A650">
        <v>649</v>
      </c>
      <c r="B650" s="2">
        <v>321084</v>
      </c>
      <c r="C650" s="4" t="s">
        <v>107</v>
      </c>
      <c r="D650" s="7">
        <f>MATCH(C650, TPlaza[CLAVE], 0)</f>
        <v>54</v>
      </c>
      <c r="E650" s="7">
        <v>649</v>
      </c>
      <c r="F650" s="5">
        <v>43255</v>
      </c>
      <c r="G650" s="5">
        <v>43259</v>
      </c>
      <c r="H650" s="5"/>
      <c r="I650" s="2" t="b">
        <v>1</v>
      </c>
      <c r="J650" s="2" t="s">
        <v>1732</v>
      </c>
      <c r="K650" s="2" t="s">
        <v>2414</v>
      </c>
      <c r="L650" s="2"/>
      <c r="M650" s="2" t="s">
        <v>1522</v>
      </c>
      <c r="N650" s="2" t="s">
        <v>1521</v>
      </c>
      <c r="O650" s="2" t="s">
        <v>326</v>
      </c>
      <c r="T650">
        <f t="shared" si="70"/>
        <v>321084</v>
      </c>
      <c r="U650">
        <f>MATCH(C650, TPlaza[CLAVE], 0)</f>
        <v>54</v>
      </c>
      <c r="V650" t="str">
        <f t="shared" si="71"/>
        <v>CAC</v>
      </c>
      <c r="W650" s="10">
        <f t="shared" si="72"/>
        <v>43255</v>
      </c>
      <c r="X650" s="10">
        <f t="shared" si="73"/>
        <v>43259</v>
      </c>
      <c r="Z650" t="b">
        <f t="shared" si="74"/>
        <v>1</v>
      </c>
      <c r="AA650" t="str">
        <f t="shared" si="75"/>
        <v/>
      </c>
      <c r="AB650" t="str">
        <f t="shared" si="76"/>
        <v>X CURSO MANIOBRAS E IZAJE</v>
      </c>
    </row>
    <row r="651" spans="1:28" x14ac:dyDescent="0.25">
      <c r="A651">
        <v>650</v>
      </c>
      <c r="B651" s="2">
        <v>557767</v>
      </c>
      <c r="C651" s="4" t="s">
        <v>117</v>
      </c>
      <c r="D651" s="7">
        <f>MATCH(C651, TPlaza[CLAVE], 0)</f>
        <v>59</v>
      </c>
      <c r="E651" s="7">
        <v>650</v>
      </c>
      <c r="F651" s="5">
        <v>43255</v>
      </c>
      <c r="G651" s="5">
        <v>43259</v>
      </c>
      <c r="H651" s="5"/>
      <c r="I651" s="2" t="b">
        <v>1</v>
      </c>
      <c r="J651" s="2" t="s">
        <v>1732</v>
      </c>
      <c r="K651" s="2" t="s">
        <v>2414</v>
      </c>
      <c r="L651" s="2"/>
      <c r="M651" s="2" t="s">
        <v>1475</v>
      </c>
      <c r="N651" s="2" t="s">
        <v>1474</v>
      </c>
      <c r="O651" s="2" t="s">
        <v>333</v>
      </c>
      <c r="T651">
        <f t="shared" si="70"/>
        <v>557767</v>
      </c>
      <c r="U651">
        <f>MATCH(C651, TPlaza[CLAVE], 0)</f>
        <v>59</v>
      </c>
      <c r="V651" t="str">
        <f t="shared" si="71"/>
        <v>CAC</v>
      </c>
      <c r="W651" s="10">
        <f t="shared" si="72"/>
        <v>43255</v>
      </c>
      <c r="X651" s="10">
        <f t="shared" si="73"/>
        <v>43259</v>
      </c>
      <c r="Z651" t="b">
        <f t="shared" si="74"/>
        <v>1</v>
      </c>
      <c r="AA651" t="str">
        <f t="shared" si="75"/>
        <v/>
      </c>
      <c r="AB651" t="str">
        <f t="shared" si="76"/>
        <v>X CURSO MANIOBRAS E IZAJE</v>
      </c>
    </row>
    <row r="652" spans="1:28" x14ac:dyDescent="0.25">
      <c r="A652">
        <v>651</v>
      </c>
      <c r="B652" s="2">
        <v>779082</v>
      </c>
      <c r="C652" s="4" t="s">
        <v>45</v>
      </c>
      <c r="D652" s="7">
        <f>MATCH(C652, TPlaza[CLAVE], 0)</f>
        <v>23</v>
      </c>
      <c r="E652" s="7">
        <v>651</v>
      </c>
      <c r="F652" s="5">
        <v>43255</v>
      </c>
      <c r="G652" s="5">
        <v>43259</v>
      </c>
      <c r="H652" s="5"/>
      <c r="I652" s="2" t="b">
        <v>1</v>
      </c>
      <c r="J652" s="2" t="s">
        <v>1732</v>
      </c>
      <c r="K652" s="2" t="s">
        <v>2414</v>
      </c>
      <c r="L652" s="2"/>
      <c r="M652" s="2" t="s">
        <v>1483</v>
      </c>
      <c r="N652" s="2" t="s">
        <v>1482</v>
      </c>
      <c r="O652" s="2" t="s">
        <v>384</v>
      </c>
      <c r="T652">
        <f t="shared" si="70"/>
        <v>779082</v>
      </c>
      <c r="U652">
        <f>MATCH(C652, TPlaza[CLAVE], 0)</f>
        <v>23</v>
      </c>
      <c r="V652" t="str">
        <f t="shared" si="71"/>
        <v>CAC</v>
      </c>
      <c r="W652" s="10">
        <f t="shared" si="72"/>
        <v>43255</v>
      </c>
      <c r="X652" s="10">
        <f t="shared" si="73"/>
        <v>43259</v>
      </c>
      <c r="Z652" t="b">
        <f t="shared" si="74"/>
        <v>1</v>
      </c>
      <c r="AA652" t="str">
        <f t="shared" si="75"/>
        <v/>
      </c>
      <c r="AB652" t="str">
        <f t="shared" si="76"/>
        <v>X CURSO MANIOBRAS E IZAJE</v>
      </c>
    </row>
    <row r="653" spans="1:28" x14ac:dyDescent="0.25">
      <c r="A653">
        <v>652</v>
      </c>
      <c r="B653" s="2">
        <v>567997</v>
      </c>
      <c r="C653" s="4" t="s">
        <v>55</v>
      </c>
      <c r="D653" s="7">
        <f>MATCH(C653, TPlaza[CLAVE], 0)</f>
        <v>28</v>
      </c>
      <c r="E653" s="7">
        <v>652</v>
      </c>
      <c r="F653" s="5">
        <v>43255</v>
      </c>
      <c r="G653" s="5">
        <v>43259</v>
      </c>
      <c r="H653" s="5"/>
      <c r="I653" s="2" t="b">
        <v>1</v>
      </c>
      <c r="J653" s="2" t="s">
        <v>1732</v>
      </c>
      <c r="K653" s="2" t="s">
        <v>2414</v>
      </c>
      <c r="L653" s="2"/>
      <c r="M653" s="2" t="s">
        <v>1492</v>
      </c>
      <c r="N653" s="2" t="s">
        <v>1491</v>
      </c>
      <c r="O653" s="2" t="s">
        <v>342</v>
      </c>
      <c r="T653">
        <f t="shared" si="70"/>
        <v>567997</v>
      </c>
      <c r="U653">
        <f>MATCH(C653, TPlaza[CLAVE], 0)</f>
        <v>28</v>
      </c>
      <c r="V653" t="str">
        <f t="shared" si="71"/>
        <v>CAC</v>
      </c>
      <c r="W653" s="10">
        <f t="shared" si="72"/>
        <v>43255</v>
      </c>
      <c r="X653" s="10">
        <f t="shared" si="73"/>
        <v>43259</v>
      </c>
      <c r="Z653" t="b">
        <f t="shared" si="74"/>
        <v>1</v>
      </c>
      <c r="AA653" t="str">
        <f t="shared" si="75"/>
        <v/>
      </c>
      <c r="AB653" t="str">
        <f t="shared" si="76"/>
        <v>X CURSO MANIOBRAS E IZAJE</v>
      </c>
    </row>
    <row r="654" spans="1:28" x14ac:dyDescent="0.25">
      <c r="A654">
        <v>653</v>
      </c>
      <c r="B654" s="2">
        <v>498009</v>
      </c>
      <c r="C654" s="4" t="s">
        <v>57</v>
      </c>
      <c r="D654" s="7">
        <f>MATCH(C654, TPlaza[CLAVE], 0)</f>
        <v>29</v>
      </c>
      <c r="E654" s="7">
        <v>653</v>
      </c>
      <c r="F654" s="5">
        <v>43255</v>
      </c>
      <c r="G654" s="5">
        <v>43259</v>
      </c>
      <c r="H654" s="5"/>
      <c r="I654" s="2" t="b">
        <v>0</v>
      </c>
      <c r="J654" s="2" t="s">
        <v>1732</v>
      </c>
      <c r="K654" s="2" t="s">
        <v>2414</v>
      </c>
      <c r="L654" s="2"/>
      <c r="M654" s="2" t="s">
        <v>2415</v>
      </c>
      <c r="N654" s="2" t="s">
        <v>2416</v>
      </c>
      <c r="O654" s="2" t="s">
        <v>356</v>
      </c>
      <c r="T654">
        <f t="shared" si="70"/>
        <v>498009</v>
      </c>
      <c r="U654">
        <f>MATCH(C654, TPlaza[CLAVE], 0)</f>
        <v>29</v>
      </c>
      <c r="V654" t="str">
        <f t="shared" si="71"/>
        <v>CAC</v>
      </c>
      <c r="W654" s="10">
        <f t="shared" si="72"/>
        <v>43255</v>
      </c>
      <c r="X654" s="10">
        <f t="shared" si="73"/>
        <v>43259</v>
      </c>
      <c r="Z654" t="b">
        <f t="shared" si="74"/>
        <v>0</v>
      </c>
      <c r="AA654" t="str">
        <f t="shared" si="75"/>
        <v/>
      </c>
      <c r="AB654" t="str">
        <f t="shared" si="76"/>
        <v>X CURSO MANIOBRAS E IZAJE</v>
      </c>
    </row>
    <row r="655" spans="1:28" x14ac:dyDescent="0.25">
      <c r="A655">
        <v>654</v>
      </c>
      <c r="B655" s="2">
        <v>779082</v>
      </c>
      <c r="C655" s="4" t="s">
        <v>45</v>
      </c>
      <c r="D655" s="7">
        <f>MATCH(C655, TPlaza[CLAVE], 0)</f>
        <v>23</v>
      </c>
      <c r="E655" s="7">
        <v>654</v>
      </c>
      <c r="F655" s="5">
        <v>43248</v>
      </c>
      <c r="G655" s="5">
        <v>43254</v>
      </c>
      <c r="H655" s="5"/>
      <c r="I655" s="2" t="b">
        <v>1</v>
      </c>
      <c r="J655" s="2" t="s">
        <v>1732</v>
      </c>
      <c r="K655" s="2" t="s">
        <v>2412</v>
      </c>
      <c r="L655" s="2"/>
      <c r="M655" s="2" t="s">
        <v>1431</v>
      </c>
      <c r="N655" s="2" t="s">
        <v>1430</v>
      </c>
      <c r="O655" s="2" t="s">
        <v>384</v>
      </c>
      <c r="T655">
        <f t="shared" si="70"/>
        <v>779082</v>
      </c>
      <c r="U655">
        <f>MATCH(C655, TPlaza[CLAVE], 0)</f>
        <v>23</v>
      </c>
      <c r="V655" t="str">
        <f t="shared" si="71"/>
        <v>CAC</v>
      </c>
      <c r="W655" s="10">
        <f t="shared" si="72"/>
        <v>43248</v>
      </c>
      <c r="X655" s="10">
        <f t="shared" si="73"/>
        <v>43254</v>
      </c>
      <c r="Z655" t="b">
        <f t="shared" si="74"/>
        <v>1</v>
      </c>
      <c r="AA655" t="str">
        <f t="shared" si="75"/>
        <v/>
      </c>
      <c r="AB655" t="str">
        <f t="shared" si="76"/>
        <v>X CURSO. MANEJO Y TRANSP.MATLS. PELIGROSOS</v>
      </c>
    </row>
    <row r="656" spans="1:28" x14ac:dyDescent="0.25">
      <c r="A656">
        <v>655</v>
      </c>
      <c r="B656" s="2">
        <v>307452</v>
      </c>
      <c r="C656" s="4" t="s">
        <v>35</v>
      </c>
      <c r="D656" s="7">
        <f>MATCH(C656, TPlaza[CLAVE], 0)</f>
        <v>18</v>
      </c>
      <c r="E656" s="7">
        <v>655</v>
      </c>
      <c r="F656" s="5">
        <v>43248</v>
      </c>
      <c r="G656" s="5">
        <v>43254</v>
      </c>
      <c r="H656" s="5"/>
      <c r="I656" s="2" t="b">
        <v>0</v>
      </c>
      <c r="J656" s="2" t="s">
        <v>1732</v>
      </c>
      <c r="K656" s="2" t="s">
        <v>2417</v>
      </c>
      <c r="L656" s="2"/>
      <c r="M656" s="2" t="s">
        <v>2418</v>
      </c>
      <c r="N656" s="2" t="s">
        <v>2419</v>
      </c>
      <c r="O656" s="2" t="s">
        <v>313</v>
      </c>
      <c r="T656">
        <f t="shared" si="70"/>
        <v>307452</v>
      </c>
      <c r="U656">
        <f>MATCH(C656, TPlaza[CLAVE], 0)</f>
        <v>18</v>
      </c>
      <c r="V656" t="str">
        <f t="shared" si="71"/>
        <v>CAC</v>
      </c>
      <c r="W656" s="10">
        <f t="shared" si="72"/>
        <v>43248</v>
      </c>
      <c r="X656" s="10">
        <f t="shared" si="73"/>
        <v>43254</v>
      </c>
      <c r="Z656" t="b">
        <f t="shared" si="74"/>
        <v>0</v>
      </c>
      <c r="AA656" t="str">
        <f t="shared" si="75"/>
        <v/>
      </c>
      <c r="AB656" t="str">
        <f t="shared" si="76"/>
        <v>X COM. A SAN MARTIN TEXMELUCAN</v>
      </c>
    </row>
    <row r="657" spans="1:28" x14ac:dyDescent="0.25">
      <c r="A657">
        <v>656</v>
      </c>
      <c r="B657" s="2">
        <v>502171</v>
      </c>
      <c r="C657" s="4" t="s">
        <v>61</v>
      </c>
      <c r="D657" s="7">
        <f>MATCH(C657, TPlaza[CLAVE], 0)</f>
        <v>31</v>
      </c>
      <c r="E657" s="7">
        <v>656</v>
      </c>
      <c r="F657" s="5">
        <v>43248</v>
      </c>
      <c r="G657" s="5">
        <v>43254</v>
      </c>
      <c r="H657" s="5"/>
      <c r="I657" s="2" t="b">
        <v>1</v>
      </c>
      <c r="J657" s="2" t="s">
        <v>1732</v>
      </c>
      <c r="K657" s="2" t="s">
        <v>2417</v>
      </c>
      <c r="L657" s="2"/>
      <c r="M657" s="2" t="s">
        <v>1399</v>
      </c>
      <c r="N657" s="2" t="s">
        <v>1398</v>
      </c>
      <c r="O657" s="2" t="s">
        <v>339</v>
      </c>
      <c r="T657">
        <f t="shared" si="70"/>
        <v>502171</v>
      </c>
      <c r="U657">
        <f>MATCH(C657, TPlaza[CLAVE], 0)</f>
        <v>31</v>
      </c>
      <c r="V657" t="str">
        <f t="shared" si="71"/>
        <v>CAC</v>
      </c>
      <c r="W657" s="10">
        <f t="shared" si="72"/>
        <v>43248</v>
      </c>
      <c r="X657" s="10">
        <f t="shared" si="73"/>
        <v>43254</v>
      </c>
      <c r="Z657" t="b">
        <f t="shared" si="74"/>
        <v>1</v>
      </c>
      <c r="AA657" t="str">
        <f t="shared" si="75"/>
        <v/>
      </c>
      <c r="AB657" t="str">
        <f t="shared" si="76"/>
        <v>X COM. A SAN MARTIN TEXMELUCAN</v>
      </c>
    </row>
    <row r="658" spans="1:28" x14ac:dyDescent="0.25">
      <c r="A658">
        <v>657</v>
      </c>
      <c r="B658" s="2">
        <v>490746</v>
      </c>
      <c r="C658" s="4" t="s">
        <v>27</v>
      </c>
      <c r="D658" s="7">
        <f>MATCH(C658, TPlaza[CLAVE], 0)</f>
        <v>14</v>
      </c>
      <c r="E658" s="7">
        <v>657</v>
      </c>
      <c r="F658" s="5">
        <v>43248</v>
      </c>
      <c r="G658" s="5">
        <v>43254</v>
      </c>
      <c r="H658" s="5"/>
      <c r="I658" s="2" t="b">
        <v>0</v>
      </c>
      <c r="J658" s="2" t="s">
        <v>1732</v>
      </c>
      <c r="K658" s="2" t="s">
        <v>2417</v>
      </c>
      <c r="L658" s="2"/>
      <c r="M658" s="2" t="s">
        <v>2420</v>
      </c>
      <c r="N658" s="2" t="s">
        <v>2421</v>
      </c>
      <c r="O658" s="2" t="s">
        <v>350</v>
      </c>
      <c r="T658">
        <f t="shared" si="70"/>
        <v>490746</v>
      </c>
      <c r="U658">
        <f>MATCH(C658, TPlaza[CLAVE], 0)</f>
        <v>14</v>
      </c>
      <c r="V658" t="str">
        <f t="shared" si="71"/>
        <v>CAC</v>
      </c>
      <c r="W658" s="10">
        <f t="shared" si="72"/>
        <v>43248</v>
      </c>
      <c r="X658" s="10">
        <f t="shared" si="73"/>
        <v>43254</v>
      </c>
      <c r="Z658" t="b">
        <f t="shared" si="74"/>
        <v>0</v>
      </c>
      <c r="AA658" t="str">
        <f t="shared" si="75"/>
        <v/>
      </c>
      <c r="AB658" t="str">
        <f t="shared" si="76"/>
        <v>X COM. A SAN MARTIN TEXMELUCAN</v>
      </c>
    </row>
    <row r="659" spans="1:28" x14ac:dyDescent="0.25">
      <c r="A659">
        <v>658</v>
      </c>
      <c r="B659" s="2">
        <v>574454</v>
      </c>
      <c r="C659" s="4" t="s">
        <v>65</v>
      </c>
      <c r="D659" s="7">
        <f>MATCH(C659, TPlaza[CLAVE], 0)</f>
        <v>33</v>
      </c>
      <c r="E659" s="7">
        <v>658</v>
      </c>
      <c r="F659" s="5">
        <v>43248</v>
      </c>
      <c r="G659" s="5">
        <v>43254</v>
      </c>
      <c r="H659" s="5"/>
      <c r="I659" s="2" t="b">
        <v>1</v>
      </c>
      <c r="J659" s="2" t="s">
        <v>1732</v>
      </c>
      <c r="K659" s="2" t="s">
        <v>2417</v>
      </c>
      <c r="L659" s="2"/>
      <c r="M659" s="2" t="s">
        <v>1408</v>
      </c>
      <c r="N659" s="2" t="s">
        <v>1407</v>
      </c>
      <c r="O659" s="2" t="s">
        <v>583</v>
      </c>
      <c r="T659">
        <f t="shared" si="70"/>
        <v>574454</v>
      </c>
      <c r="U659">
        <f>MATCH(C659, TPlaza[CLAVE], 0)</f>
        <v>33</v>
      </c>
      <c r="V659" t="str">
        <f t="shared" si="71"/>
        <v>CAC</v>
      </c>
      <c r="W659" s="10">
        <f t="shared" si="72"/>
        <v>43248</v>
      </c>
      <c r="X659" s="10">
        <f t="shared" si="73"/>
        <v>43254</v>
      </c>
      <c r="Z659" t="b">
        <f t="shared" si="74"/>
        <v>1</v>
      </c>
      <c r="AA659" t="str">
        <f t="shared" si="75"/>
        <v/>
      </c>
      <c r="AB659" t="str">
        <f t="shared" si="76"/>
        <v>X COM. A SAN MARTIN TEXMELUCAN</v>
      </c>
    </row>
    <row r="660" spans="1:28" x14ac:dyDescent="0.25">
      <c r="A660">
        <v>659</v>
      </c>
      <c r="B660" s="2">
        <v>516899</v>
      </c>
      <c r="C660" s="4" t="s">
        <v>135</v>
      </c>
      <c r="D660" s="7">
        <f>MATCH(C660, TPlaza[CLAVE], 0)</f>
        <v>68</v>
      </c>
      <c r="E660" s="7">
        <v>659</v>
      </c>
      <c r="F660" s="5">
        <v>43248</v>
      </c>
      <c r="G660" s="5">
        <v>43258</v>
      </c>
      <c r="H660" s="5"/>
      <c r="I660" s="2" t="b">
        <v>1</v>
      </c>
      <c r="J660" s="2">
        <v>104</v>
      </c>
      <c r="K660" s="2" t="s">
        <v>2422</v>
      </c>
      <c r="L660" s="2"/>
      <c r="M660" s="2" t="s">
        <v>1585</v>
      </c>
      <c r="N660" s="2" t="s">
        <v>1584</v>
      </c>
      <c r="O660" s="2" t="s">
        <v>385</v>
      </c>
      <c r="T660">
        <f t="shared" si="70"/>
        <v>516899</v>
      </c>
      <c r="U660">
        <f>MATCH(C660, TPlaza[CLAVE], 0)</f>
        <v>68</v>
      </c>
      <c r="V660">
        <f t="shared" si="71"/>
        <v>104</v>
      </c>
      <c r="W660" s="10">
        <f t="shared" si="72"/>
        <v>43248</v>
      </c>
      <c r="X660" s="10">
        <f t="shared" si="73"/>
        <v>43258</v>
      </c>
      <c r="Z660" t="b">
        <f t="shared" si="74"/>
        <v>1</v>
      </c>
      <c r="AA660" t="str">
        <f t="shared" si="75"/>
        <v/>
      </c>
      <c r="AB660" t="str">
        <f t="shared" si="76"/>
        <v>X INCAPACIDAD MEDICA</v>
      </c>
    </row>
    <row r="661" spans="1:28" x14ac:dyDescent="0.25">
      <c r="A661">
        <v>660</v>
      </c>
      <c r="B661" s="2">
        <v>313919</v>
      </c>
      <c r="C661" s="4" t="s">
        <v>25</v>
      </c>
      <c r="D661" s="7">
        <f>MATCH(C661, TPlaza[CLAVE], 0)</f>
        <v>13</v>
      </c>
      <c r="E661" s="7">
        <v>660</v>
      </c>
      <c r="F661" s="5">
        <v>43249</v>
      </c>
      <c r="G661" s="5">
        <v>43251</v>
      </c>
      <c r="H661" s="5"/>
      <c r="I661" s="2" t="b">
        <v>0</v>
      </c>
      <c r="J661" s="2" t="s">
        <v>1749</v>
      </c>
      <c r="K661" s="2" t="s">
        <v>2423</v>
      </c>
      <c r="L661" s="2"/>
      <c r="M661" s="2" t="s">
        <v>2424</v>
      </c>
      <c r="N661" s="2" t="s">
        <v>2425</v>
      </c>
      <c r="O661" s="2" t="s">
        <v>317</v>
      </c>
      <c r="T661">
        <f t="shared" si="70"/>
        <v>313919</v>
      </c>
      <c r="U661">
        <f>MATCH(C661, TPlaza[CLAVE], 0)</f>
        <v>13</v>
      </c>
      <c r="V661" t="str">
        <f t="shared" si="71"/>
        <v>COA</v>
      </c>
      <c r="W661" s="10">
        <f t="shared" si="72"/>
        <v>43249</v>
      </c>
      <c r="X661" s="10">
        <f t="shared" si="73"/>
        <v>43251</v>
      </c>
      <c r="Z661" t="b">
        <f t="shared" si="74"/>
        <v>0</v>
      </c>
      <c r="AA661" t="str">
        <f t="shared" si="75"/>
        <v/>
      </c>
      <c r="AB661" t="str">
        <f t="shared" si="76"/>
        <v>COM. A POZA RICA POR LUBRICANTES</v>
      </c>
    </row>
    <row r="662" spans="1:28" x14ac:dyDescent="0.25">
      <c r="A662">
        <v>661</v>
      </c>
      <c r="B662" s="2">
        <v>466911</v>
      </c>
      <c r="C662" s="4" t="s">
        <v>71</v>
      </c>
      <c r="D662" s="7">
        <f>MATCH(C662, TPlaza[CLAVE], 0)</f>
        <v>36</v>
      </c>
      <c r="E662" s="7">
        <v>661</v>
      </c>
      <c r="F662" s="5">
        <v>43249</v>
      </c>
      <c r="G662" s="5">
        <v>43251</v>
      </c>
      <c r="H662" s="5"/>
      <c r="I662" s="2" t="b">
        <v>0</v>
      </c>
      <c r="J662" s="2" t="s">
        <v>1749</v>
      </c>
      <c r="K662" s="2" t="s">
        <v>2423</v>
      </c>
      <c r="L662" s="2"/>
      <c r="M662" s="2" t="s">
        <v>2426</v>
      </c>
      <c r="N662" s="2" t="s">
        <v>2427</v>
      </c>
      <c r="O662" s="2" t="s">
        <v>351</v>
      </c>
      <c r="T662">
        <f t="shared" si="70"/>
        <v>466911</v>
      </c>
      <c r="U662">
        <f>MATCH(C662, TPlaza[CLAVE], 0)</f>
        <v>36</v>
      </c>
      <c r="V662" t="str">
        <f t="shared" si="71"/>
        <v>COA</v>
      </c>
      <c r="W662" s="10">
        <f t="shared" si="72"/>
        <v>43249</v>
      </c>
      <c r="X662" s="10">
        <f t="shared" si="73"/>
        <v>43251</v>
      </c>
      <c r="Z662" t="b">
        <f t="shared" si="74"/>
        <v>0</v>
      </c>
      <c r="AA662" t="str">
        <f t="shared" si="75"/>
        <v/>
      </c>
      <c r="AB662" t="str">
        <f t="shared" si="76"/>
        <v>COM. A POZA RICA POR LUBRICANTES</v>
      </c>
    </row>
    <row r="663" spans="1:28" x14ac:dyDescent="0.25">
      <c r="A663">
        <v>662</v>
      </c>
      <c r="B663" s="2">
        <v>500095</v>
      </c>
      <c r="C663" s="4" t="s">
        <v>127</v>
      </c>
      <c r="D663" s="7">
        <f>MATCH(C663, TPlaza[CLAVE], 0)</f>
        <v>64</v>
      </c>
      <c r="E663" s="7">
        <v>662</v>
      </c>
      <c r="F663" s="5">
        <v>43249</v>
      </c>
      <c r="G663" s="5">
        <v>43251</v>
      </c>
      <c r="H663" s="5"/>
      <c r="I663" s="2" t="b">
        <v>0</v>
      </c>
      <c r="J663" s="2" t="s">
        <v>1749</v>
      </c>
      <c r="K663" s="2" t="s">
        <v>2428</v>
      </c>
      <c r="L663" s="2"/>
      <c r="M663" s="2" t="s">
        <v>2429</v>
      </c>
      <c r="N663" s="2" t="s">
        <v>2430</v>
      </c>
      <c r="O663" s="2" t="s">
        <v>391</v>
      </c>
      <c r="T663">
        <f t="shared" si="70"/>
        <v>500095</v>
      </c>
      <c r="U663">
        <f>MATCH(C663, TPlaza[CLAVE], 0)</f>
        <v>64</v>
      </c>
      <c r="V663" t="str">
        <f t="shared" si="71"/>
        <v>COA</v>
      </c>
      <c r="W663" s="10">
        <f t="shared" si="72"/>
        <v>43249</v>
      </c>
      <c r="X663" s="10">
        <f t="shared" si="73"/>
        <v>43251</v>
      </c>
      <c r="Z663" t="b">
        <f t="shared" si="74"/>
        <v>0</v>
      </c>
      <c r="AA663" t="str">
        <f t="shared" si="75"/>
        <v/>
      </c>
      <c r="AB663" t="str">
        <f t="shared" si="76"/>
        <v>COM. A POXA RICA X DOCS</v>
      </c>
    </row>
    <row r="664" spans="1:28" x14ac:dyDescent="0.25">
      <c r="A664">
        <v>663</v>
      </c>
      <c r="B664" s="2">
        <v>242758</v>
      </c>
      <c r="C664" s="4" t="s">
        <v>127</v>
      </c>
      <c r="D664" s="7">
        <f>MATCH(C664, TPlaza[CLAVE], 0)</f>
        <v>64</v>
      </c>
      <c r="E664" s="7">
        <v>663</v>
      </c>
      <c r="F664" s="5">
        <v>43251</v>
      </c>
      <c r="G664" s="5">
        <v>43251</v>
      </c>
      <c r="H664" s="5"/>
      <c r="I664" s="2" t="b">
        <v>1</v>
      </c>
      <c r="J664" s="2" t="s">
        <v>1732</v>
      </c>
      <c r="K664" s="2" t="s">
        <v>2431</v>
      </c>
      <c r="L664" s="2"/>
      <c r="M664" s="2" t="s">
        <v>1450</v>
      </c>
      <c r="N664" s="2" t="s">
        <v>1449</v>
      </c>
      <c r="O664" s="2" t="s">
        <v>315</v>
      </c>
      <c r="T664">
        <f t="shared" si="70"/>
        <v>242758</v>
      </c>
      <c r="U664">
        <f>MATCH(C664, TPlaza[CLAVE], 0)</f>
        <v>64</v>
      </c>
      <c r="V664" t="str">
        <f t="shared" si="71"/>
        <v>CAC</v>
      </c>
      <c r="W664" s="10">
        <f t="shared" si="72"/>
        <v>43251</v>
      </c>
      <c r="X664" s="10">
        <f t="shared" si="73"/>
        <v>43251</v>
      </c>
      <c r="Z664" t="b">
        <f t="shared" si="74"/>
        <v>1</v>
      </c>
      <c r="AA664" t="str">
        <f t="shared" si="75"/>
        <v/>
      </c>
      <c r="AB664" t="str">
        <f t="shared" si="76"/>
        <v>X CURSO MANEJO A LA DEFENSIVA</v>
      </c>
    </row>
    <row r="665" spans="1:28" x14ac:dyDescent="0.25">
      <c r="A665">
        <v>664</v>
      </c>
      <c r="B665" s="2">
        <v>315758</v>
      </c>
      <c r="C665" s="4" t="s">
        <v>123</v>
      </c>
      <c r="D665" s="7">
        <f>MATCH(C665, TPlaza[CLAVE], 0)</f>
        <v>62</v>
      </c>
      <c r="E665" s="7">
        <v>664</v>
      </c>
      <c r="F665" s="5">
        <v>43251</v>
      </c>
      <c r="G665" s="5">
        <v>43251</v>
      </c>
      <c r="H665" s="5"/>
      <c r="I665" s="2" t="b">
        <v>1</v>
      </c>
      <c r="J665" s="2" t="s">
        <v>1732</v>
      </c>
      <c r="K665" s="2" t="s">
        <v>2431</v>
      </c>
      <c r="L665" s="2"/>
      <c r="M665" s="2" t="s">
        <v>1459</v>
      </c>
      <c r="N665" s="2" t="s">
        <v>1458</v>
      </c>
      <c r="O665" s="2" t="s">
        <v>325</v>
      </c>
      <c r="T665">
        <f t="shared" si="70"/>
        <v>315758</v>
      </c>
      <c r="U665">
        <f>MATCH(C665, TPlaza[CLAVE], 0)</f>
        <v>62</v>
      </c>
      <c r="V665" t="str">
        <f t="shared" si="71"/>
        <v>CAC</v>
      </c>
      <c r="W665" s="10">
        <f t="shared" si="72"/>
        <v>43251</v>
      </c>
      <c r="X665" s="10">
        <f t="shared" si="73"/>
        <v>43251</v>
      </c>
      <c r="Z665" t="b">
        <f t="shared" si="74"/>
        <v>1</v>
      </c>
      <c r="AA665" t="str">
        <f t="shared" si="75"/>
        <v/>
      </c>
      <c r="AB665" t="str">
        <f t="shared" si="76"/>
        <v>X CURSO MANEJO A LA DEFENSIVA</v>
      </c>
    </row>
    <row r="666" spans="1:28" x14ac:dyDescent="0.25">
      <c r="A666">
        <v>665</v>
      </c>
      <c r="B666" s="2">
        <v>395224</v>
      </c>
      <c r="C666" s="4" t="s">
        <v>101</v>
      </c>
      <c r="D666" s="7">
        <f>MATCH(C666, TPlaza[CLAVE], 0)</f>
        <v>51</v>
      </c>
      <c r="E666" s="7">
        <v>665</v>
      </c>
      <c r="F666" s="5">
        <v>43251</v>
      </c>
      <c r="G666" s="5">
        <v>43251</v>
      </c>
      <c r="H666" s="5"/>
      <c r="I666" s="2" t="b">
        <v>1</v>
      </c>
      <c r="J666" s="2" t="s">
        <v>1732</v>
      </c>
      <c r="K666" s="2" t="s">
        <v>2431</v>
      </c>
      <c r="L666" s="2"/>
      <c r="M666" s="2" t="s">
        <v>1470</v>
      </c>
      <c r="N666" s="2" t="s">
        <v>1469</v>
      </c>
      <c r="O666" s="2" t="s">
        <v>321</v>
      </c>
      <c r="T666">
        <f t="shared" si="70"/>
        <v>395224</v>
      </c>
      <c r="U666">
        <f>MATCH(C666, TPlaza[CLAVE], 0)</f>
        <v>51</v>
      </c>
      <c r="V666" t="str">
        <f t="shared" si="71"/>
        <v>CAC</v>
      </c>
      <c r="W666" s="10">
        <f t="shared" si="72"/>
        <v>43251</v>
      </c>
      <c r="X666" s="10">
        <f t="shared" si="73"/>
        <v>43251</v>
      </c>
      <c r="Z666" t="b">
        <f t="shared" si="74"/>
        <v>1</v>
      </c>
      <c r="AA666" t="str">
        <f t="shared" si="75"/>
        <v/>
      </c>
      <c r="AB666" t="str">
        <f t="shared" si="76"/>
        <v>X CURSO MANEJO A LA DEFENSIVA</v>
      </c>
    </row>
    <row r="667" spans="1:28" x14ac:dyDescent="0.25">
      <c r="A667">
        <v>666</v>
      </c>
      <c r="B667" s="2">
        <v>386444</v>
      </c>
      <c r="C667" s="4" t="s">
        <v>103</v>
      </c>
      <c r="D667" s="7">
        <f>MATCH(C667, TPlaza[CLAVE], 0)</f>
        <v>52</v>
      </c>
      <c r="E667" s="7">
        <v>666</v>
      </c>
      <c r="F667" s="5">
        <v>43251</v>
      </c>
      <c r="G667" s="5">
        <v>43251</v>
      </c>
      <c r="H667" s="5"/>
      <c r="I667" s="2" t="b">
        <v>1</v>
      </c>
      <c r="J667" s="2" t="s">
        <v>1732</v>
      </c>
      <c r="K667" s="2" t="s">
        <v>2431</v>
      </c>
      <c r="L667" s="2"/>
      <c r="M667" s="2" t="s">
        <v>1463</v>
      </c>
      <c r="N667" s="2" t="s">
        <v>1462</v>
      </c>
      <c r="O667" s="2" t="s">
        <v>319</v>
      </c>
      <c r="T667">
        <f t="shared" si="70"/>
        <v>386444</v>
      </c>
      <c r="U667">
        <f>MATCH(C667, TPlaza[CLAVE], 0)</f>
        <v>52</v>
      </c>
      <c r="V667" t="str">
        <f t="shared" si="71"/>
        <v>CAC</v>
      </c>
      <c r="W667" s="10">
        <f t="shared" si="72"/>
        <v>43251</v>
      </c>
      <c r="X667" s="10">
        <f t="shared" si="73"/>
        <v>43251</v>
      </c>
      <c r="Z667" t="b">
        <f t="shared" si="74"/>
        <v>1</v>
      </c>
      <c r="AA667" t="str">
        <f t="shared" si="75"/>
        <v/>
      </c>
      <c r="AB667" t="str">
        <f t="shared" si="76"/>
        <v>X CURSO MANEJO A LA DEFENSIVA</v>
      </c>
    </row>
    <row r="668" spans="1:28" x14ac:dyDescent="0.25">
      <c r="A668">
        <v>667</v>
      </c>
      <c r="B668" s="2">
        <v>588783</v>
      </c>
      <c r="C668" s="4" t="s">
        <v>33</v>
      </c>
      <c r="D668" s="7">
        <f>MATCH(C668, TPlaza[CLAVE], 0)</f>
        <v>17</v>
      </c>
      <c r="E668" s="7">
        <v>667</v>
      </c>
      <c r="F668" s="5">
        <v>43250</v>
      </c>
      <c r="G668" s="5">
        <v>43250</v>
      </c>
      <c r="H668" s="5"/>
      <c r="I668" s="2" t="b">
        <v>1</v>
      </c>
      <c r="J668" s="2" t="s">
        <v>1736</v>
      </c>
      <c r="K668" s="2" t="s">
        <v>2013</v>
      </c>
      <c r="L668" s="2"/>
      <c r="M668" s="2" t="s">
        <v>1452</v>
      </c>
      <c r="N668" s="2" t="s">
        <v>1451</v>
      </c>
      <c r="O668" s="2" t="s">
        <v>375</v>
      </c>
      <c r="T668">
        <f t="shared" si="70"/>
        <v>588783</v>
      </c>
      <c r="U668">
        <f>MATCH(C668, TPlaza[CLAVE], 0)</f>
        <v>17</v>
      </c>
      <c r="V668" t="str">
        <f t="shared" si="71"/>
        <v>VAO</v>
      </c>
      <c r="W668" s="10">
        <f t="shared" si="72"/>
        <v>43250</v>
      </c>
      <c r="X668" s="10">
        <f t="shared" si="73"/>
        <v>43250</v>
      </c>
      <c r="Z668" t="b">
        <f t="shared" si="74"/>
        <v>1</v>
      </c>
      <c r="AA668" t="str">
        <f t="shared" si="75"/>
        <v/>
      </c>
      <c r="AB668" t="str">
        <f t="shared" si="76"/>
        <v>VACACIONES 2</v>
      </c>
    </row>
    <row r="669" spans="1:28" x14ac:dyDescent="0.25">
      <c r="A669">
        <v>668</v>
      </c>
      <c r="B669" s="2">
        <v>204126</v>
      </c>
      <c r="C669" s="4" t="s">
        <v>9</v>
      </c>
      <c r="D669" s="7">
        <f>MATCH(C669, TPlaza[CLAVE], 0)</f>
        <v>5</v>
      </c>
      <c r="E669" s="7">
        <v>668</v>
      </c>
      <c r="F669" s="5">
        <v>43251</v>
      </c>
      <c r="G669" s="5">
        <v>43251</v>
      </c>
      <c r="H669" s="5"/>
      <c r="I669" s="2" t="b">
        <v>1</v>
      </c>
      <c r="J669" s="2" t="s">
        <v>1732</v>
      </c>
      <c r="K669" s="2" t="s">
        <v>2431</v>
      </c>
      <c r="L669" s="2"/>
      <c r="M669" s="2" t="s">
        <v>1456</v>
      </c>
      <c r="N669" s="2" t="s">
        <v>1455</v>
      </c>
      <c r="O669" s="2" t="s">
        <v>303</v>
      </c>
      <c r="T669">
        <f t="shared" si="70"/>
        <v>204126</v>
      </c>
      <c r="U669">
        <f>MATCH(C669, TPlaza[CLAVE], 0)</f>
        <v>5</v>
      </c>
      <c r="V669" t="str">
        <f t="shared" si="71"/>
        <v>CAC</v>
      </c>
      <c r="W669" s="10">
        <f t="shared" si="72"/>
        <v>43251</v>
      </c>
      <c r="X669" s="10">
        <f t="shared" si="73"/>
        <v>43251</v>
      </c>
      <c r="Z669" t="b">
        <f t="shared" si="74"/>
        <v>1</v>
      </c>
      <c r="AA669" t="str">
        <f t="shared" si="75"/>
        <v/>
      </c>
      <c r="AB669" t="str">
        <f t="shared" si="76"/>
        <v>X CURSO MANEJO A LA DEFENSIVA</v>
      </c>
    </row>
    <row r="670" spans="1:28" x14ac:dyDescent="0.25">
      <c r="A670">
        <v>669</v>
      </c>
      <c r="B670" s="2">
        <v>419985</v>
      </c>
      <c r="C670" s="4" t="s">
        <v>105</v>
      </c>
      <c r="D670" s="7">
        <f>MATCH(C670, TPlaza[CLAVE], 0)</f>
        <v>53</v>
      </c>
      <c r="E670" s="7">
        <v>669</v>
      </c>
      <c r="F670" s="5">
        <v>43254</v>
      </c>
      <c r="G670" s="5">
        <v>43254</v>
      </c>
      <c r="H670" s="5"/>
      <c r="I670" s="2" t="b">
        <v>0</v>
      </c>
      <c r="J670" s="2" t="s">
        <v>2561</v>
      </c>
      <c r="K670" s="2" t="s">
        <v>2432</v>
      </c>
      <c r="L670" s="2"/>
      <c r="M670" s="2" t="s">
        <v>2433</v>
      </c>
      <c r="N670" s="2" t="s">
        <v>2434</v>
      </c>
      <c r="O670" s="2" t="s">
        <v>414</v>
      </c>
      <c r="T670">
        <f t="shared" si="70"/>
        <v>419985</v>
      </c>
      <c r="U670">
        <f>MATCH(C670, TPlaza[CLAVE], 0)</f>
        <v>53</v>
      </c>
      <c r="V670" t="str">
        <f t="shared" si="71"/>
        <v>???</v>
      </c>
      <c r="W670" s="10">
        <f t="shared" si="72"/>
        <v>43254</v>
      </c>
      <c r="X670" s="10">
        <f t="shared" si="73"/>
        <v>43254</v>
      </c>
      <c r="Z670" t="b">
        <f t="shared" si="74"/>
        <v>0</v>
      </c>
      <c r="AA670" t="str">
        <f t="shared" si="75"/>
        <v/>
      </c>
      <c r="AB670" t="str">
        <f t="shared" si="76"/>
        <v>FALTA</v>
      </c>
    </row>
    <row r="671" spans="1:28" x14ac:dyDescent="0.25">
      <c r="A671">
        <v>670</v>
      </c>
      <c r="B671" s="2">
        <v>582776</v>
      </c>
      <c r="C671" s="4" t="s">
        <v>67</v>
      </c>
      <c r="D671" s="7">
        <f>MATCH(C671, TPlaza[CLAVE], 0)</f>
        <v>34</v>
      </c>
      <c r="E671" s="7">
        <v>670</v>
      </c>
      <c r="F671" s="5">
        <v>43255</v>
      </c>
      <c r="G671" s="5">
        <v>43255</v>
      </c>
      <c r="H671" s="5"/>
      <c r="I671" s="2" t="b">
        <v>1</v>
      </c>
      <c r="J671" s="2" t="s">
        <v>2561</v>
      </c>
      <c r="K671" s="2" t="s">
        <v>2432</v>
      </c>
      <c r="L671" s="2"/>
      <c r="M671" s="2" t="s">
        <v>1473</v>
      </c>
      <c r="N671" s="2" t="s">
        <v>1472</v>
      </c>
      <c r="O671" s="2" t="s">
        <v>340</v>
      </c>
      <c r="T671">
        <f t="shared" si="70"/>
        <v>582776</v>
      </c>
      <c r="U671">
        <f>MATCH(C671, TPlaza[CLAVE], 0)</f>
        <v>34</v>
      </c>
      <c r="V671" t="str">
        <f t="shared" si="71"/>
        <v>???</v>
      </c>
      <c r="W671" s="10">
        <f t="shared" si="72"/>
        <v>43255</v>
      </c>
      <c r="X671" s="10">
        <f t="shared" si="73"/>
        <v>43255</v>
      </c>
      <c r="Z671" t="b">
        <f t="shared" si="74"/>
        <v>1</v>
      </c>
      <c r="AA671" t="str">
        <f t="shared" si="75"/>
        <v/>
      </c>
      <c r="AB671" t="str">
        <f t="shared" si="76"/>
        <v>FALTA</v>
      </c>
    </row>
    <row r="672" spans="1:28" x14ac:dyDescent="0.25">
      <c r="A672">
        <v>671</v>
      </c>
      <c r="B672" s="2">
        <v>582776</v>
      </c>
      <c r="C672" s="4" t="s">
        <v>67</v>
      </c>
      <c r="D672" s="7">
        <f>MATCH(C672, TPlaza[CLAVE], 0)</f>
        <v>34</v>
      </c>
      <c r="E672" s="7">
        <v>671</v>
      </c>
      <c r="F672" s="5">
        <v>43254</v>
      </c>
      <c r="G672" s="5">
        <v>43254</v>
      </c>
      <c r="H672" s="5"/>
      <c r="I672" s="2" t="b">
        <v>0</v>
      </c>
      <c r="J672" s="2" t="s">
        <v>2561</v>
      </c>
      <c r="K672" s="2" t="s">
        <v>2432</v>
      </c>
      <c r="L672" s="2"/>
      <c r="M672" s="2" t="s">
        <v>2435</v>
      </c>
      <c r="N672" s="2" t="s">
        <v>2436</v>
      </c>
      <c r="O672" s="2" t="s">
        <v>340</v>
      </c>
      <c r="T672">
        <f t="shared" si="70"/>
        <v>582776</v>
      </c>
      <c r="U672">
        <f>MATCH(C672, TPlaza[CLAVE], 0)</f>
        <v>34</v>
      </c>
      <c r="V672" t="str">
        <f t="shared" si="71"/>
        <v>???</v>
      </c>
      <c r="W672" s="10">
        <f t="shared" si="72"/>
        <v>43254</v>
      </c>
      <c r="X672" s="10">
        <f t="shared" si="73"/>
        <v>43254</v>
      </c>
      <c r="Z672" t="b">
        <f t="shared" si="74"/>
        <v>0</v>
      </c>
      <c r="AA672" t="str">
        <f t="shared" si="75"/>
        <v/>
      </c>
      <c r="AB672" t="str">
        <f t="shared" si="76"/>
        <v>FALTA</v>
      </c>
    </row>
    <row r="673" spans="1:28" x14ac:dyDescent="0.25">
      <c r="A673">
        <v>672</v>
      </c>
      <c r="B673" s="2">
        <v>369907</v>
      </c>
      <c r="C673" s="4" t="s">
        <v>121</v>
      </c>
      <c r="D673" s="7">
        <f>MATCH(C673, TPlaza[CLAVE], 0)</f>
        <v>61</v>
      </c>
      <c r="E673" s="7">
        <v>672</v>
      </c>
      <c r="F673" s="5">
        <v>43254</v>
      </c>
      <c r="G673" s="5">
        <v>43288</v>
      </c>
      <c r="H673" s="5"/>
      <c r="I673" s="2" t="b">
        <v>1</v>
      </c>
      <c r="J673" s="2" t="s">
        <v>1736</v>
      </c>
      <c r="K673" s="2" t="s">
        <v>1739</v>
      </c>
      <c r="L673" s="2"/>
      <c r="M673" s="2" t="s">
        <v>1497</v>
      </c>
      <c r="N673" s="2" t="s">
        <v>1496</v>
      </c>
      <c r="O673" s="2" t="s">
        <v>327</v>
      </c>
      <c r="T673">
        <f t="shared" si="70"/>
        <v>369907</v>
      </c>
      <c r="U673">
        <f>MATCH(C673, TPlaza[CLAVE], 0)</f>
        <v>61</v>
      </c>
      <c r="V673" t="str">
        <f t="shared" si="71"/>
        <v>VAO</v>
      </c>
      <c r="W673" s="10">
        <f t="shared" si="72"/>
        <v>43254</v>
      </c>
      <c r="X673" s="10">
        <f t="shared" si="73"/>
        <v>43288</v>
      </c>
      <c r="Z673" t="b">
        <f t="shared" si="74"/>
        <v>1</v>
      </c>
      <c r="AA673" t="str">
        <f t="shared" si="75"/>
        <v/>
      </c>
      <c r="AB673" t="str">
        <f t="shared" si="76"/>
        <v>VACACIONES</v>
      </c>
    </row>
    <row r="674" spans="1:28" x14ac:dyDescent="0.25">
      <c r="A674">
        <v>673</v>
      </c>
      <c r="B674" s="2">
        <v>511424</v>
      </c>
      <c r="C674" s="4" t="s">
        <v>43</v>
      </c>
      <c r="D674" s="7">
        <f>MATCH(C674, TPlaza[CLAVE], 0)</f>
        <v>22</v>
      </c>
      <c r="E674" s="7">
        <v>673</v>
      </c>
      <c r="F674" s="5">
        <v>43255</v>
      </c>
      <c r="G674" s="5">
        <v>43278</v>
      </c>
      <c r="H674" s="5"/>
      <c r="I674" s="2" t="b">
        <v>1</v>
      </c>
      <c r="J674" s="2" t="s">
        <v>1736</v>
      </c>
      <c r="K674" s="2" t="s">
        <v>1739</v>
      </c>
      <c r="L674" s="2" t="s">
        <v>2437</v>
      </c>
      <c r="M674" s="2" t="s">
        <v>1516</v>
      </c>
      <c r="N674" s="2" t="s">
        <v>1515</v>
      </c>
      <c r="O674" s="2" t="s">
        <v>365</v>
      </c>
      <c r="T674">
        <f t="shared" si="70"/>
        <v>511424</v>
      </c>
      <c r="U674">
        <f>MATCH(C674, TPlaza[CLAVE], 0)</f>
        <v>22</v>
      </c>
      <c r="V674" t="str">
        <f t="shared" si="71"/>
        <v>VAO</v>
      </c>
      <c r="W674" s="10">
        <f t="shared" si="72"/>
        <v>43255</v>
      </c>
      <c r="X674" s="10">
        <f t="shared" si="73"/>
        <v>43278</v>
      </c>
      <c r="Z674" t="b">
        <f t="shared" si="74"/>
        <v>1</v>
      </c>
      <c r="AA674" t="str">
        <f t="shared" si="75"/>
        <v>12-1 757314172001</v>
      </c>
      <c r="AB674" t="str">
        <f t="shared" si="76"/>
        <v>VACACIONES</v>
      </c>
    </row>
    <row r="675" spans="1:28" x14ac:dyDescent="0.25">
      <c r="A675">
        <v>674</v>
      </c>
      <c r="B675" s="2">
        <v>582776</v>
      </c>
      <c r="C675" s="4" t="s">
        <v>67</v>
      </c>
      <c r="D675" s="7">
        <f>MATCH(C675, TPlaza[CLAVE], 0)</f>
        <v>34</v>
      </c>
      <c r="E675" s="7">
        <v>674</v>
      </c>
      <c r="F675" s="5">
        <v>43257</v>
      </c>
      <c r="G675" s="5">
        <v>43281</v>
      </c>
      <c r="H675" s="5"/>
      <c r="I675" s="2" t="b">
        <v>1</v>
      </c>
      <c r="J675" s="2" t="s">
        <v>1736</v>
      </c>
      <c r="K675" s="2" t="s">
        <v>1739</v>
      </c>
      <c r="L675" s="2"/>
      <c r="M675" s="2" t="s">
        <v>1546</v>
      </c>
      <c r="N675" s="2" t="s">
        <v>1545</v>
      </c>
      <c r="O675" s="2" t="s">
        <v>340</v>
      </c>
      <c r="T675">
        <f t="shared" si="70"/>
        <v>582776</v>
      </c>
      <c r="U675">
        <f>MATCH(C675, TPlaza[CLAVE], 0)</f>
        <v>34</v>
      </c>
      <c r="V675" t="str">
        <f t="shared" si="71"/>
        <v>VAO</v>
      </c>
      <c r="W675" s="10">
        <f t="shared" si="72"/>
        <v>43257</v>
      </c>
      <c r="X675" s="10">
        <f t="shared" si="73"/>
        <v>43281</v>
      </c>
      <c r="Z675" t="b">
        <f t="shared" si="74"/>
        <v>1</v>
      </c>
      <c r="AA675" t="str">
        <f t="shared" si="75"/>
        <v/>
      </c>
      <c r="AB675" t="str">
        <f t="shared" si="76"/>
        <v>VACACIONES</v>
      </c>
    </row>
    <row r="676" spans="1:28" x14ac:dyDescent="0.25">
      <c r="A676">
        <v>675</v>
      </c>
      <c r="B676" s="2">
        <v>490746</v>
      </c>
      <c r="C676" s="4" t="s">
        <v>27</v>
      </c>
      <c r="D676" s="7">
        <f>MATCH(C676, TPlaza[CLAVE], 0)</f>
        <v>14</v>
      </c>
      <c r="E676" s="7">
        <v>675</v>
      </c>
      <c r="F676" s="5">
        <v>43257</v>
      </c>
      <c r="G676" s="5">
        <v>43260</v>
      </c>
      <c r="H676" s="5"/>
      <c r="I676" s="2" t="b">
        <v>0</v>
      </c>
      <c r="J676" s="2" t="s">
        <v>1749</v>
      </c>
      <c r="K676" s="2" t="s">
        <v>2438</v>
      </c>
      <c r="L676" s="2"/>
      <c r="M676" s="2" t="s">
        <v>2439</v>
      </c>
      <c r="N676" s="2" t="s">
        <v>2440</v>
      </c>
      <c r="O676" s="2" t="s">
        <v>350</v>
      </c>
      <c r="T676">
        <f t="shared" si="70"/>
        <v>490746</v>
      </c>
      <c r="U676">
        <f>MATCH(C676, TPlaza[CLAVE], 0)</f>
        <v>14</v>
      </c>
      <c r="V676" t="str">
        <f t="shared" si="71"/>
        <v>COA</v>
      </c>
      <c r="W676" s="10">
        <f t="shared" si="72"/>
        <v>43257</v>
      </c>
      <c r="X676" s="10">
        <f t="shared" si="73"/>
        <v>43260</v>
      </c>
      <c r="Z676" t="b">
        <f t="shared" si="74"/>
        <v>0</v>
      </c>
      <c r="AA676" t="str">
        <f t="shared" si="75"/>
        <v/>
      </c>
      <c r="AB676" t="str">
        <f t="shared" si="76"/>
        <v>COM. A POZA RICA (TRANSP. TUBERIA)</v>
      </c>
    </row>
    <row r="677" spans="1:28" x14ac:dyDescent="0.25">
      <c r="A677">
        <v>676</v>
      </c>
      <c r="B677" s="2">
        <v>502171</v>
      </c>
      <c r="C677" s="4" t="s">
        <v>61</v>
      </c>
      <c r="D677" s="7">
        <f>MATCH(C677, TPlaza[CLAVE], 0)</f>
        <v>31</v>
      </c>
      <c r="E677" s="7">
        <v>676</v>
      </c>
      <c r="F677" s="5">
        <v>43257</v>
      </c>
      <c r="G677" s="5">
        <v>43260</v>
      </c>
      <c r="H677" s="5"/>
      <c r="I677" s="2" t="b">
        <v>1</v>
      </c>
      <c r="J677" s="2" t="s">
        <v>1749</v>
      </c>
      <c r="K677" s="2" t="s">
        <v>2438</v>
      </c>
      <c r="L677" s="2"/>
      <c r="M677" s="2" t="s">
        <v>1527</v>
      </c>
      <c r="N677" s="2" t="s">
        <v>1526</v>
      </c>
      <c r="O677" s="2" t="s">
        <v>339</v>
      </c>
      <c r="T677">
        <f t="shared" si="70"/>
        <v>502171</v>
      </c>
      <c r="U677">
        <f>MATCH(C677, TPlaza[CLAVE], 0)</f>
        <v>31</v>
      </c>
      <c r="V677" t="str">
        <f t="shared" si="71"/>
        <v>COA</v>
      </c>
      <c r="W677" s="10">
        <f t="shared" si="72"/>
        <v>43257</v>
      </c>
      <c r="X677" s="10">
        <f t="shared" si="73"/>
        <v>43260</v>
      </c>
      <c r="Z677" t="b">
        <f t="shared" si="74"/>
        <v>1</v>
      </c>
      <c r="AA677" t="str">
        <f t="shared" si="75"/>
        <v/>
      </c>
      <c r="AB677" t="str">
        <f t="shared" si="76"/>
        <v>COM. A POZA RICA (TRANSP. TUBERIA)</v>
      </c>
    </row>
    <row r="678" spans="1:28" x14ac:dyDescent="0.25">
      <c r="A678">
        <v>677</v>
      </c>
      <c r="B678" s="2">
        <v>204126</v>
      </c>
      <c r="C678" s="4" t="s">
        <v>9</v>
      </c>
      <c r="D678" s="7">
        <f>MATCH(C678, TPlaza[CLAVE], 0)</f>
        <v>5</v>
      </c>
      <c r="E678" s="7">
        <v>677</v>
      </c>
      <c r="F678" s="5">
        <v>43256</v>
      </c>
      <c r="G678" s="5">
        <v>43258</v>
      </c>
      <c r="H678" s="5"/>
      <c r="I678" s="2" t="b">
        <v>0</v>
      </c>
      <c r="J678" s="2" t="s">
        <v>1749</v>
      </c>
      <c r="K678" s="2" t="s">
        <v>2441</v>
      </c>
      <c r="L678" s="2"/>
      <c r="M678" s="2" t="s">
        <v>2442</v>
      </c>
      <c r="N678" s="2" t="s">
        <v>2443</v>
      </c>
      <c r="O678" s="2" t="s">
        <v>303</v>
      </c>
      <c r="T678">
        <f t="shared" si="70"/>
        <v>204126</v>
      </c>
      <c r="U678">
        <f>MATCH(C678, TPlaza[CLAVE], 0)</f>
        <v>5</v>
      </c>
      <c r="V678" t="str">
        <f t="shared" si="71"/>
        <v>COA</v>
      </c>
      <c r="W678" s="10">
        <f t="shared" si="72"/>
        <v>43256</v>
      </c>
      <c r="X678" s="10">
        <f t="shared" si="73"/>
        <v>43258</v>
      </c>
      <c r="Z678" t="b">
        <f t="shared" si="74"/>
        <v>0</v>
      </c>
      <c r="AA678" t="str">
        <f t="shared" si="75"/>
        <v/>
      </c>
      <c r="AB678" t="str">
        <f t="shared" si="76"/>
        <v>COM. A EBANO (REUB. TANQUE UPV)</v>
      </c>
    </row>
    <row r="679" spans="1:28" x14ac:dyDescent="0.25">
      <c r="A679">
        <v>678</v>
      </c>
      <c r="B679" s="2">
        <v>419041</v>
      </c>
      <c r="C679" s="4" t="s">
        <v>11</v>
      </c>
      <c r="D679" s="7">
        <f>MATCH(C679, TPlaza[CLAVE], 0)</f>
        <v>6</v>
      </c>
      <c r="E679" s="7">
        <v>678</v>
      </c>
      <c r="F679" s="5">
        <v>43256</v>
      </c>
      <c r="G679" s="5">
        <v>43258</v>
      </c>
      <c r="H679" s="5"/>
      <c r="I679" s="2" t="b">
        <v>0</v>
      </c>
      <c r="J679" s="2" t="s">
        <v>1749</v>
      </c>
      <c r="K679" s="2" t="s">
        <v>2441</v>
      </c>
      <c r="L679" s="2"/>
      <c r="M679" s="2" t="s">
        <v>2444</v>
      </c>
      <c r="N679" s="2" t="s">
        <v>2445</v>
      </c>
      <c r="O679" s="2" t="s">
        <v>308</v>
      </c>
      <c r="T679">
        <f t="shared" si="70"/>
        <v>419041</v>
      </c>
      <c r="U679">
        <f>MATCH(C679, TPlaza[CLAVE], 0)</f>
        <v>6</v>
      </c>
      <c r="V679" t="str">
        <f t="shared" si="71"/>
        <v>COA</v>
      </c>
      <c r="W679" s="10">
        <f t="shared" si="72"/>
        <v>43256</v>
      </c>
      <c r="X679" s="10">
        <f t="shared" si="73"/>
        <v>43258</v>
      </c>
      <c r="Z679" t="b">
        <f t="shared" si="74"/>
        <v>0</v>
      </c>
      <c r="AA679" t="str">
        <f t="shared" si="75"/>
        <v/>
      </c>
      <c r="AB679" t="str">
        <f t="shared" si="76"/>
        <v>COM. A EBANO (REUB. TANQUE UPV)</v>
      </c>
    </row>
    <row r="680" spans="1:28" x14ac:dyDescent="0.25">
      <c r="A680">
        <v>679</v>
      </c>
      <c r="B680" s="2">
        <v>600316</v>
      </c>
      <c r="C680" s="4" t="s">
        <v>69</v>
      </c>
      <c r="D680" s="7">
        <f>MATCH(C680, TPlaza[CLAVE], 0)</f>
        <v>35</v>
      </c>
      <c r="E680" s="7">
        <v>679</v>
      </c>
      <c r="F680" s="5">
        <v>43256</v>
      </c>
      <c r="G680" s="5">
        <v>43258</v>
      </c>
      <c r="H680" s="5"/>
      <c r="I680" s="2" t="b">
        <v>0</v>
      </c>
      <c r="J680" s="2" t="s">
        <v>1749</v>
      </c>
      <c r="K680" s="2" t="s">
        <v>2441</v>
      </c>
      <c r="L680" s="2"/>
      <c r="M680" s="2" t="s">
        <v>2446</v>
      </c>
      <c r="N680" s="2" t="s">
        <v>2447</v>
      </c>
      <c r="O680" s="2" t="s">
        <v>353</v>
      </c>
      <c r="T680">
        <f t="shared" si="70"/>
        <v>600316</v>
      </c>
      <c r="U680">
        <f>MATCH(C680, TPlaza[CLAVE], 0)</f>
        <v>35</v>
      </c>
      <c r="V680" t="str">
        <f t="shared" si="71"/>
        <v>COA</v>
      </c>
      <c r="W680" s="10">
        <f t="shared" si="72"/>
        <v>43256</v>
      </c>
      <c r="X680" s="10">
        <f t="shared" si="73"/>
        <v>43258</v>
      </c>
      <c r="Z680" t="b">
        <f t="shared" si="74"/>
        <v>0</v>
      </c>
      <c r="AA680" t="str">
        <f t="shared" si="75"/>
        <v/>
      </c>
      <c r="AB680" t="str">
        <f t="shared" si="76"/>
        <v>COM. A EBANO (REUB. TANQUE UPV)</v>
      </c>
    </row>
    <row r="681" spans="1:28" x14ac:dyDescent="0.25">
      <c r="A681">
        <v>680</v>
      </c>
      <c r="B681" s="2">
        <v>466603</v>
      </c>
      <c r="C681" s="4" t="s">
        <v>137</v>
      </c>
      <c r="D681" s="7">
        <f>MATCH(C681, TPlaza[CLAVE], 0)</f>
        <v>69</v>
      </c>
      <c r="E681" s="7">
        <v>680</v>
      </c>
      <c r="F681" s="5">
        <v>43255</v>
      </c>
      <c r="G681" s="5">
        <v>43257</v>
      </c>
      <c r="H681" s="5"/>
      <c r="I681" s="2" t="b">
        <v>0</v>
      </c>
      <c r="J681" s="2" t="s">
        <v>1749</v>
      </c>
      <c r="K681" s="2" t="s">
        <v>2338</v>
      </c>
      <c r="L681" s="2"/>
      <c r="M681" s="2" t="s">
        <v>2448</v>
      </c>
      <c r="N681" s="2" t="s">
        <v>2449</v>
      </c>
      <c r="O681" s="2" t="s">
        <v>376</v>
      </c>
      <c r="T681">
        <f t="shared" si="70"/>
        <v>466603</v>
      </c>
      <c r="U681">
        <f>MATCH(C681, TPlaza[CLAVE], 0)</f>
        <v>69</v>
      </c>
      <c r="V681" t="str">
        <f t="shared" si="71"/>
        <v>COA</v>
      </c>
      <c r="W681" s="10">
        <f t="shared" si="72"/>
        <v>43255</v>
      </c>
      <c r="X681" s="10">
        <f t="shared" si="73"/>
        <v>43257</v>
      </c>
      <c r="Z681" t="b">
        <f t="shared" si="74"/>
        <v>0</v>
      </c>
      <c r="AA681" t="str">
        <f t="shared" si="75"/>
        <v/>
      </c>
      <c r="AB681" t="str">
        <f t="shared" si="76"/>
        <v>COM. A POZA RICA</v>
      </c>
    </row>
    <row r="682" spans="1:28" x14ac:dyDescent="0.25">
      <c r="A682">
        <v>681</v>
      </c>
      <c r="B682" s="2">
        <v>500095</v>
      </c>
      <c r="C682" s="4" t="s">
        <v>127</v>
      </c>
      <c r="D682" s="7">
        <f>MATCH(C682, TPlaza[CLAVE], 0)</f>
        <v>64</v>
      </c>
      <c r="E682" s="7">
        <v>681</v>
      </c>
      <c r="F682" s="5">
        <v>43256</v>
      </c>
      <c r="G682" s="5">
        <v>43258</v>
      </c>
      <c r="H682" s="5"/>
      <c r="I682" s="2" t="b">
        <v>0</v>
      </c>
      <c r="J682" s="2" t="s">
        <v>1749</v>
      </c>
      <c r="K682" s="2" t="s">
        <v>2405</v>
      </c>
      <c r="L682" s="2"/>
      <c r="M682" s="2" t="s">
        <v>2450</v>
      </c>
      <c r="N682" s="2" t="s">
        <v>2451</v>
      </c>
      <c r="O682" s="2" t="s">
        <v>391</v>
      </c>
      <c r="T682">
        <f t="shared" si="70"/>
        <v>500095</v>
      </c>
      <c r="U682">
        <f>MATCH(C682, TPlaza[CLAVE], 0)</f>
        <v>64</v>
      </c>
      <c r="V682" t="str">
        <f t="shared" si="71"/>
        <v>COA</v>
      </c>
      <c r="W682" s="10">
        <f t="shared" si="72"/>
        <v>43256</v>
      </c>
      <c r="X682" s="10">
        <f t="shared" si="73"/>
        <v>43258</v>
      </c>
      <c r="Z682" t="b">
        <f t="shared" si="74"/>
        <v>0</v>
      </c>
      <c r="AA682" t="str">
        <f t="shared" si="75"/>
        <v/>
      </c>
      <c r="AB682" t="str">
        <f t="shared" si="76"/>
        <v>COM. A POZA RICA X DOCS</v>
      </c>
    </row>
    <row r="683" spans="1:28" x14ac:dyDescent="0.25">
      <c r="A683">
        <v>682</v>
      </c>
      <c r="B683" s="2">
        <v>466911</v>
      </c>
      <c r="C683" s="4" t="s">
        <v>71</v>
      </c>
      <c r="D683" s="7">
        <f>MATCH(C683, TPlaza[CLAVE], 0)</f>
        <v>36</v>
      </c>
      <c r="E683" s="7">
        <v>682</v>
      </c>
      <c r="F683" s="5">
        <v>43257</v>
      </c>
      <c r="G683" s="5">
        <v>43257</v>
      </c>
      <c r="H683" s="5"/>
      <c r="I683" s="2" t="b">
        <v>1</v>
      </c>
      <c r="J683" s="2">
        <v>150</v>
      </c>
      <c r="K683" s="2" t="s">
        <v>1748</v>
      </c>
      <c r="L683" s="2"/>
      <c r="M683" s="2" t="s">
        <v>1513</v>
      </c>
      <c r="N683" s="2" t="s">
        <v>1512</v>
      </c>
      <c r="O683" s="2" t="s">
        <v>351</v>
      </c>
      <c r="T683">
        <f t="shared" si="70"/>
        <v>466911</v>
      </c>
      <c r="U683">
        <f>MATCH(C683, TPlaza[CLAVE], 0)</f>
        <v>36</v>
      </c>
      <c r="V683">
        <f t="shared" si="71"/>
        <v>150</v>
      </c>
      <c r="W683" s="10">
        <f t="shared" si="72"/>
        <v>43257</v>
      </c>
      <c r="X683" s="10">
        <f t="shared" si="73"/>
        <v>43257</v>
      </c>
      <c r="Z683" t="b">
        <f t="shared" si="74"/>
        <v>1</v>
      </c>
      <c r="AA683" t="str">
        <f t="shared" si="75"/>
        <v/>
      </c>
      <c r="AB683" t="str">
        <f t="shared" si="76"/>
        <v>PERMISO ECONOMICO</v>
      </c>
    </row>
    <row r="684" spans="1:28" x14ac:dyDescent="0.25">
      <c r="A684">
        <v>683</v>
      </c>
      <c r="B684" s="2">
        <v>307452</v>
      </c>
      <c r="C684" s="4" t="s">
        <v>35</v>
      </c>
      <c r="D684" s="7">
        <f>MATCH(C684, TPlaza[CLAVE], 0)</f>
        <v>18</v>
      </c>
      <c r="E684" s="7">
        <v>683</v>
      </c>
      <c r="F684" s="5">
        <v>43257</v>
      </c>
      <c r="G684" s="5">
        <v>43260</v>
      </c>
      <c r="H684" s="5"/>
      <c r="I684" s="2" t="b">
        <v>0</v>
      </c>
      <c r="J684" s="2" t="s">
        <v>1749</v>
      </c>
      <c r="K684" s="2" t="s">
        <v>2210</v>
      </c>
      <c r="L684" s="2"/>
      <c r="M684" s="2" t="s">
        <v>2452</v>
      </c>
      <c r="N684" s="2" t="s">
        <v>2453</v>
      </c>
      <c r="O684" s="2" t="s">
        <v>313</v>
      </c>
      <c r="T684">
        <f t="shared" si="70"/>
        <v>307452</v>
      </c>
      <c r="U684">
        <f>MATCH(C684, TPlaza[CLAVE], 0)</f>
        <v>18</v>
      </c>
      <c r="V684" t="str">
        <f t="shared" si="71"/>
        <v>COA</v>
      </c>
      <c r="W684" s="10">
        <f t="shared" si="72"/>
        <v>43257</v>
      </c>
      <c r="X684" s="10">
        <f t="shared" si="73"/>
        <v>43260</v>
      </c>
      <c r="Z684" t="b">
        <f t="shared" si="74"/>
        <v>0</v>
      </c>
      <c r="AA684" t="str">
        <f t="shared" si="75"/>
        <v/>
      </c>
      <c r="AB684" t="str">
        <f t="shared" si="76"/>
        <v>COM. A SAN MARTIN TEXMELUCAN</v>
      </c>
    </row>
    <row r="685" spans="1:28" x14ac:dyDescent="0.25">
      <c r="A685">
        <v>684</v>
      </c>
      <c r="B685" s="2">
        <v>574454</v>
      </c>
      <c r="C685" s="4" t="s">
        <v>65</v>
      </c>
      <c r="D685" s="7">
        <f>MATCH(C685, TPlaza[CLAVE], 0)</f>
        <v>33</v>
      </c>
      <c r="E685" s="7">
        <v>684</v>
      </c>
      <c r="F685" s="5">
        <v>43257</v>
      </c>
      <c r="G685" s="5">
        <v>43260</v>
      </c>
      <c r="H685" s="5"/>
      <c r="I685" s="2" t="b">
        <v>0</v>
      </c>
      <c r="J685" s="2" t="s">
        <v>1749</v>
      </c>
      <c r="K685" s="2" t="s">
        <v>2210</v>
      </c>
      <c r="L685" s="2"/>
      <c r="M685" s="2" t="s">
        <v>2454</v>
      </c>
      <c r="N685" s="2" t="s">
        <v>2455</v>
      </c>
      <c r="O685" s="2" t="s">
        <v>583</v>
      </c>
      <c r="T685">
        <f t="shared" si="70"/>
        <v>574454</v>
      </c>
      <c r="U685">
        <f>MATCH(C685, TPlaza[CLAVE], 0)</f>
        <v>33</v>
      </c>
      <c r="V685" t="str">
        <f t="shared" si="71"/>
        <v>COA</v>
      </c>
      <c r="W685" s="10">
        <f t="shared" si="72"/>
        <v>43257</v>
      </c>
      <c r="X685" s="10">
        <f t="shared" si="73"/>
        <v>43260</v>
      </c>
      <c r="Z685" t="b">
        <f t="shared" si="74"/>
        <v>0</v>
      </c>
      <c r="AA685" t="str">
        <f t="shared" si="75"/>
        <v/>
      </c>
      <c r="AB685" t="str">
        <f t="shared" si="76"/>
        <v>COM. A SAN MARTIN TEXMELUCAN</v>
      </c>
    </row>
    <row r="686" spans="1:28" x14ac:dyDescent="0.25">
      <c r="A686">
        <v>685</v>
      </c>
      <c r="B686" s="2">
        <v>466911</v>
      </c>
      <c r="C686" s="4" t="s">
        <v>71</v>
      </c>
      <c r="D686" s="7">
        <f>MATCH(C686, TPlaza[CLAVE], 0)</f>
        <v>36</v>
      </c>
      <c r="E686" s="7">
        <v>685</v>
      </c>
      <c r="F686" s="5">
        <v>43259</v>
      </c>
      <c r="G686" s="5">
        <v>43260</v>
      </c>
      <c r="H686" s="5"/>
      <c r="I686" s="2" t="b">
        <v>1</v>
      </c>
      <c r="J686" s="2">
        <v>150</v>
      </c>
      <c r="K686" s="2" t="s">
        <v>1748</v>
      </c>
      <c r="L686" s="2"/>
      <c r="M686" s="2" t="s">
        <v>1544</v>
      </c>
      <c r="N686" s="2" t="s">
        <v>1543</v>
      </c>
      <c r="O686" s="2" t="s">
        <v>351</v>
      </c>
      <c r="T686">
        <f t="shared" si="70"/>
        <v>466911</v>
      </c>
      <c r="U686">
        <f>MATCH(C686, TPlaza[CLAVE], 0)</f>
        <v>36</v>
      </c>
      <c r="V686">
        <f t="shared" si="71"/>
        <v>150</v>
      </c>
      <c r="W686" s="10">
        <f t="shared" si="72"/>
        <v>43259</v>
      </c>
      <c r="X686" s="10">
        <f t="shared" si="73"/>
        <v>43260</v>
      </c>
      <c r="Z686" t="b">
        <f t="shared" si="74"/>
        <v>1</v>
      </c>
      <c r="AA686" t="str">
        <f t="shared" si="75"/>
        <v/>
      </c>
      <c r="AB686" t="str">
        <f t="shared" si="76"/>
        <v>PERMISO ECONOMICO</v>
      </c>
    </row>
    <row r="687" spans="1:28" x14ac:dyDescent="0.25">
      <c r="A687">
        <v>686</v>
      </c>
      <c r="B687" s="2">
        <v>516702</v>
      </c>
      <c r="C687" s="4" t="s">
        <v>139</v>
      </c>
      <c r="D687" s="7">
        <f>MATCH(C687, TPlaza[CLAVE], 0)</f>
        <v>70</v>
      </c>
      <c r="E687" s="7">
        <v>686</v>
      </c>
      <c r="F687" s="5">
        <v>43257</v>
      </c>
      <c r="G687" s="5">
        <v>43259</v>
      </c>
      <c r="H687" s="5"/>
      <c r="I687" s="2" t="b">
        <v>0</v>
      </c>
      <c r="J687" s="2" t="s">
        <v>1749</v>
      </c>
      <c r="K687" s="2" t="s">
        <v>2338</v>
      </c>
      <c r="L687" s="2"/>
      <c r="M687" s="2" t="s">
        <v>2456</v>
      </c>
      <c r="N687" s="2" t="s">
        <v>2457</v>
      </c>
      <c r="O687" s="2" t="s">
        <v>397</v>
      </c>
      <c r="T687">
        <f t="shared" si="70"/>
        <v>516702</v>
      </c>
      <c r="U687">
        <f>MATCH(C687, TPlaza[CLAVE], 0)</f>
        <v>70</v>
      </c>
      <c r="V687" t="str">
        <f t="shared" si="71"/>
        <v>COA</v>
      </c>
      <c r="W687" s="10">
        <f t="shared" si="72"/>
        <v>43257</v>
      </c>
      <c r="X687" s="10">
        <f t="shared" si="73"/>
        <v>43259</v>
      </c>
      <c r="Z687" t="b">
        <f t="shared" si="74"/>
        <v>0</v>
      </c>
      <c r="AA687" t="str">
        <f t="shared" si="75"/>
        <v/>
      </c>
      <c r="AB687" t="str">
        <f t="shared" si="76"/>
        <v>COM. A POZA RICA</v>
      </c>
    </row>
    <row r="688" spans="1:28" x14ac:dyDescent="0.25">
      <c r="A688">
        <v>687</v>
      </c>
      <c r="B688" s="2">
        <v>466911</v>
      </c>
      <c r="C688" s="4" t="s">
        <v>71</v>
      </c>
      <c r="D688" s="7">
        <f>MATCH(C688, TPlaza[CLAVE], 0)</f>
        <v>36</v>
      </c>
      <c r="E688" s="7">
        <v>687</v>
      </c>
      <c r="F688" s="5">
        <v>43259</v>
      </c>
      <c r="G688" s="5">
        <v>43260</v>
      </c>
      <c r="H688" s="5"/>
      <c r="I688" s="2" t="b">
        <v>1</v>
      </c>
      <c r="J688" s="2">
        <v>150</v>
      </c>
      <c r="K688" s="2" t="s">
        <v>1748</v>
      </c>
      <c r="L688" s="2"/>
      <c r="M688" s="2" t="s">
        <v>1530</v>
      </c>
      <c r="N688" s="2" t="s">
        <v>1529</v>
      </c>
      <c r="O688" s="2" t="s">
        <v>351</v>
      </c>
      <c r="T688">
        <f t="shared" si="70"/>
        <v>466911</v>
      </c>
      <c r="U688">
        <f>MATCH(C688, TPlaza[CLAVE], 0)</f>
        <v>36</v>
      </c>
      <c r="V688">
        <f t="shared" si="71"/>
        <v>150</v>
      </c>
      <c r="W688" s="10">
        <f t="shared" si="72"/>
        <v>43259</v>
      </c>
      <c r="X688" s="10">
        <f t="shared" si="73"/>
        <v>43260</v>
      </c>
      <c r="Z688" t="b">
        <f t="shared" si="74"/>
        <v>1</v>
      </c>
      <c r="AA688" t="str">
        <f t="shared" si="75"/>
        <v/>
      </c>
      <c r="AB688" t="str">
        <f t="shared" si="76"/>
        <v>PERMISO ECONOMICO</v>
      </c>
    </row>
    <row r="689" spans="1:28" x14ac:dyDescent="0.25">
      <c r="A689">
        <v>688</v>
      </c>
      <c r="B689" s="2">
        <v>516899</v>
      </c>
      <c r="C689" s="4" t="s">
        <v>135</v>
      </c>
      <c r="D689" s="7">
        <f>MATCH(C689, TPlaza[CLAVE], 0)</f>
        <v>68</v>
      </c>
      <c r="E689" s="7">
        <v>688</v>
      </c>
      <c r="F689" s="5">
        <v>43259</v>
      </c>
      <c r="G689" s="5">
        <v>43259</v>
      </c>
      <c r="H689" s="5"/>
      <c r="I689" s="2" t="b">
        <v>0</v>
      </c>
      <c r="J689" s="2">
        <v>104</v>
      </c>
      <c r="K689" s="2" t="s">
        <v>1813</v>
      </c>
      <c r="L689" s="2"/>
      <c r="M689" s="2" t="s">
        <v>2458</v>
      </c>
      <c r="N689" s="2" t="s">
        <v>2459</v>
      </c>
      <c r="O689" s="2" t="s">
        <v>385</v>
      </c>
      <c r="T689">
        <f t="shared" si="70"/>
        <v>516899</v>
      </c>
      <c r="U689">
        <f>MATCH(C689, TPlaza[CLAVE], 0)</f>
        <v>68</v>
      </c>
      <c r="V689">
        <f t="shared" si="71"/>
        <v>104</v>
      </c>
      <c r="W689" s="10">
        <f t="shared" si="72"/>
        <v>43259</v>
      </c>
      <c r="X689" s="10">
        <f t="shared" si="73"/>
        <v>43259</v>
      </c>
      <c r="Z689" t="b">
        <f t="shared" si="74"/>
        <v>0</v>
      </c>
      <c r="AA689" t="str">
        <f t="shared" si="75"/>
        <v/>
      </c>
      <c r="AB689" t="str">
        <f t="shared" si="76"/>
        <v>INCAPACIDAD MEDICA</v>
      </c>
    </row>
    <row r="690" spans="1:28" x14ac:dyDescent="0.25">
      <c r="A690">
        <v>689</v>
      </c>
      <c r="B690" s="2">
        <v>490746</v>
      </c>
      <c r="C690" s="4" t="s">
        <v>27</v>
      </c>
      <c r="D690" s="7">
        <f>MATCH(C690, TPlaza[CLAVE], 0)</f>
        <v>14</v>
      </c>
      <c r="E690" s="7">
        <v>689</v>
      </c>
      <c r="F690" s="5">
        <v>43262</v>
      </c>
      <c r="G690" s="5">
        <v>43264</v>
      </c>
      <c r="H690" s="5"/>
      <c r="I690" s="2" t="b">
        <v>0</v>
      </c>
      <c r="J690" s="2" t="s">
        <v>1749</v>
      </c>
      <c r="K690" s="2" t="s">
        <v>2210</v>
      </c>
      <c r="L690" s="2"/>
      <c r="M690" s="2" t="s">
        <v>2460</v>
      </c>
      <c r="N690" s="2" t="s">
        <v>2461</v>
      </c>
      <c r="O690" s="2" t="s">
        <v>350</v>
      </c>
      <c r="T690">
        <f t="shared" si="70"/>
        <v>490746</v>
      </c>
      <c r="U690">
        <f>MATCH(C690, TPlaza[CLAVE], 0)</f>
        <v>14</v>
      </c>
      <c r="V690" t="str">
        <f t="shared" si="71"/>
        <v>COA</v>
      </c>
      <c r="W690" s="10">
        <f t="shared" si="72"/>
        <v>43262</v>
      </c>
      <c r="X690" s="10">
        <f t="shared" si="73"/>
        <v>43264</v>
      </c>
      <c r="Z690" t="b">
        <f t="shared" si="74"/>
        <v>0</v>
      </c>
      <c r="AA690" t="str">
        <f t="shared" si="75"/>
        <v/>
      </c>
      <c r="AB690" t="str">
        <f t="shared" si="76"/>
        <v>COM. A SAN MARTIN TEXMELUCAN</v>
      </c>
    </row>
    <row r="691" spans="1:28" x14ac:dyDescent="0.25">
      <c r="A691">
        <v>690</v>
      </c>
      <c r="B691" s="2">
        <v>502171</v>
      </c>
      <c r="C691" s="4" t="s">
        <v>61</v>
      </c>
      <c r="D691" s="7">
        <f>MATCH(C691, TPlaza[CLAVE], 0)</f>
        <v>31</v>
      </c>
      <c r="E691" s="7">
        <v>690</v>
      </c>
      <c r="F691" s="5">
        <v>43262</v>
      </c>
      <c r="G691" s="5">
        <v>43264</v>
      </c>
      <c r="H691" s="5"/>
      <c r="I691" s="2" t="b">
        <v>1</v>
      </c>
      <c r="J691" s="2" t="s">
        <v>1749</v>
      </c>
      <c r="K691" s="2" t="s">
        <v>2210</v>
      </c>
      <c r="L691" s="2"/>
      <c r="M691" s="2" t="s">
        <v>1535</v>
      </c>
      <c r="N691" s="2" t="s">
        <v>1534</v>
      </c>
      <c r="O691" s="2" t="s">
        <v>339</v>
      </c>
      <c r="T691">
        <f t="shared" si="70"/>
        <v>502171</v>
      </c>
      <c r="U691">
        <f>MATCH(C691, TPlaza[CLAVE], 0)</f>
        <v>31</v>
      </c>
      <c r="V691" t="str">
        <f t="shared" si="71"/>
        <v>COA</v>
      </c>
      <c r="W691" s="10">
        <f t="shared" si="72"/>
        <v>43262</v>
      </c>
      <c r="X691" s="10">
        <f t="shared" si="73"/>
        <v>43264</v>
      </c>
      <c r="Z691" t="b">
        <f t="shared" si="74"/>
        <v>1</v>
      </c>
      <c r="AA691" t="str">
        <f t="shared" si="75"/>
        <v/>
      </c>
      <c r="AB691" t="str">
        <f t="shared" si="76"/>
        <v>COM. A SAN MARTIN TEXMELUCAN</v>
      </c>
    </row>
    <row r="692" spans="1:28" x14ac:dyDescent="0.25">
      <c r="A692">
        <v>691</v>
      </c>
      <c r="B692" s="2">
        <v>574454</v>
      </c>
      <c r="C692" s="4" t="s">
        <v>65</v>
      </c>
      <c r="D692" s="7">
        <f>MATCH(C692, TPlaza[CLAVE], 0)</f>
        <v>33</v>
      </c>
      <c r="E692" s="7">
        <v>691</v>
      </c>
      <c r="F692" s="5">
        <v>43262</v>
      </c>
      <c r="G692" s="5">
        <v>43263</v>
      </c>
      <c r="H692" s="5"/>
      <c r="I692" s="2" t="b">
        <v>0</v>
      </c>
      <c r="J692" s="2">
        <v>150</v>
      </c>
      <c r="K692" s="2" t="s">
        <v>1748</v>
      </c>
      <c r="L692" s="2" t="s">
        <v>2462</v>
      </c>
      <c r="M692" s="2" t="s">
        <v>1538</v>
      </c>
      <c r="N692" s="2" t="s">
        <v>1537</v>
      </c>
      <c r="O692" s="2" t="s">
        <v>583</v>
      </c>
      <c r="T692">
        <f t="shared" si="70"/>
        <v>574454</v>
      </c>
      <c r="U692">
        <f>MATCH(C692, TPlaza[CLAVE], 0)</f>
        <v>33</v>
      </c>
      <c r="V692">
        <f t="shared" si="71"/>
        <v>150</v>
      </c>
      <c r="W692" s="10">
        <f t="shared" si="72"/>
        <v>43262</v>
      </c>
      <c r="X692" s="10">
        <f t="shared" si="73"/>
        <v>43263</v>
      </c>
      <c r="Z692" t="b">
        <f t="shared" si="74"/>
        <v>0</v>
      </c>
      <c r="AA692" t="str">
        <f t="shared" si="75"/>
        <v>12-124 14.06.2018</v>
      </c>
      <c r="AB692" t="str">
        <f t="shared" si="76"/>
        <v>PERMISO ECONOMICO</v>
      </c>
    </row>
    <row r="693" spans="1:28" x14ac:dyDescent="0.25">
      <c r="A693">
        <v>692</v>
      </c>
      <c r="B693" s="2">
        <v>574454</v>
      </c>
      <c r="C693" s="4" t="s">
        <v>65</v>
      </c>
      <c r="D693" s="7">
        <f>MATCH(C693, TPlaza[CLAVE], 0)</f>
        <v>33</v>
      </c>
      <c r="E693" s="7">
        <v>692</v>
      </c>
      <c r="F693" s="5">
        <v>43265</v>
      </c>
      <c r="G693" s="5">
        <v>43265</v>
      </c>
      <c r="H693" s="5"/>
      <c r="I693" s="2" t="b">
        <v>1</v>
      </c>
      <c r="J693" s="2">
        <v>150</v>
      </c>
      <c r="K693" s="2" t="s">
        <v>1748</v>
      </c>
      <c r="L693" s="2" t="s">
        <v>2463</v>
      </c>
      <c r="M693" s="2" t="s">
        <v>1568</v>
      </c>
      <c r="N693" s="2" t="s">
        <v>1567</v>
      </c>
      <c r="O693" s="2" t="s">
        <v>583</v>
      </c>
      <c r="T693">
        <f t="shared" si="70"/>
        <v>574454</v>
      </c>
      <c r="U693">
        <f>MATCH(C693, TPlaza[CLAVE], 0)</f>
        <v>33</v>
      </c>
      <c r="V693">
        <f t="shared" si="71"/>
        <v>150</v>
      </c>
      <c r="W693" s="10">
        <f t="shared" si="72"/>
        <v>43265</v>
      </c>
      <c r="X693" s="10">
        <f t="shared" si="73"/>
        <v>43265</v>
      </c>
      <c r="Z693" t="b">
        <f t="shared" si="74"/>
        <v>1</v>
      </c>
      <c r="AA693" t="str">
        <f t="shared" si="75"/>
        <v>12-124 15.06.2018</v>
      </c>
      <c r="AB693" t="str">
        <f t="shared" si="76"/>
        <v>PERMISO ECONOMICO</v>
      </c>
    </row>
    <row r="694" spans="1:28" x14ac:dyDescent="0.25">
      <c r="A694">
        <v>693</v>
      </c>
      <c r="B694" s="2">
        <v>557767</v>
      </c>
      <c r="C694" s="4" t="s">
        <v>117</v>
      </c>
      <c r="D694" s="7">
        <f>MATCH(C694, TPlaza[CLAVE], 0)</f>
        <v>59</v>
      </c>
      <c r="E694" s="7">
        <v>693</v>
      </c>
      <c r="F694" s="5">
        <v>43262</v>
      </c>
      <c r="G694" s="5">
        <v>43266</v>
      </c>
      <c r="H694" s="5"/>
      <c r="I694" s="2" t="b">
        <v>1</v>
      </c>
      <c r="J694" s="2">
        <v>104</v>
      </c>
      <c r="K694" s="2" t="s">
        <v>2464</v>
      </c>
      <c r="L694" s="2"/>
      <c r="M694" s="2" t="s">
        <v>1549</v>
      </c>
      <c r="N694" s="2" t="s">
        <v>1548</v>
      </c>
      <c r="O694" s="2" t="s">
        <v>333</v>
      </c>
      <c r="T694">
        <f t="shared" si="70"/>
        <v>557767</v>
      </c>
      <c r="U694">
        <f>MATCH(C694, TPlaza[CLAVE], 0)</f>
        <v>59</v>
      </c>
      <c r="V694">
        <f t="shared" si="71"/>
        <v>104</v>
      </c>
      <c r="W694" s="10">
        <f t="shared" si="72"/>
        <v>43262</v>
      </c>
      <c r="X694" s="10">
        <f t="shared" si="73"/>
        <v>43266</v>
      </c>
      <c r="Z694" t="b">
        <f t="shared" si="74"/>
        <v>1</v>
      </c>
      <c r="AA694" t="str">
        <f t="shared" si="75"/>
        <v/>
      </c>
      <c r="AB694" t="str">
        <f t="shared" si="76"/>
        <v>CLAUSULA POR PATERNIDAD</v>
      </c>
    </row>
    <row r="695" spans="1:28" x14ac:dyDescent="0.25">
      <c r="A695">
        <v>694</v>
      </c>
      <c r="B695" s="2">
        <v>307452</v>
      </c>
      <c r="C695" s="4" t="s">
        <v>35</v>
      </c>
      <c r="D695" s="7">
        <f>MATCH(C695, TPlaza[CLAVE], 0)</f>
        <v>18</v>
      </c>
      <c r="E695" s="7">
        <v>694</v>
      </c>
      <c r="F695" s="5">
        <v>43262</v>
      </c>
      <c r="G695" s="5">
        <v>43268</v>
      </c>
      <c r="H695" s="5"/>
      <c r="I695" s="2" t="b">
        <v>0</v>
      </c>
      <c r="J695" s="2" t="s">
        <v>1749</v>
      </c>
      <c r="K695" s="2" t="s">
        <v>2210</v>
      </c>
      <c r="L695" s="2"/>
      <c r="M695" s="2" t="s">
        <v>2465</v>
      </c>
      <c r="N695" s="2" t="s">
        <v>2466</v>
      </c>
      <c r="O695" s="2" t="s">
        <v>313</v>
      </c>
      <c r="T695">
        <f t="shared" si="70"/>
        <v>307452</v>
      </c>
      <c r="U695">
        <f>MATCH(C695, TPlaza[CLAVE], 0)</f>
        <v>18</v>
      </c>
      <c r="V695" t="str">
        <f t="shared" si="71"/>
        <v>COA</v>
      </c>
      <c r="W695" s="10">
        <f t="shared" si="72"/>
        <v>43262</v>
      </c>
      <c r="X695" s="10">
        <f t="shared" si="73"/>
        <v>43268</v>
      </c>
      <c r="Z695" t="b">
        <f t="shared" si="74"/>
        <v>0</v>
      </c>
      <c r="AA695" t="str">
        <f t="shared" si="75"/>
        <v/>
      </c>
      <c r="AB695" t="str">
        <f t="shared" si="76"/>
        <v>COM. A SAN MARTIN TEXMELUCAN</v>
      </c>
    </row>
    <row r="696" spans="1:28" x14ac:dyDescent="0.25">
      <c r="A696">
        <v>695</v>
      </c>
      <c r="B696" s="2">
        <v>426226</v>
      </c>
      <c r="C696" s="4" t="s">
        <v>47</v>
      </c>
      <c r="D696" s="7">
        <f>MATCH(C696, TPlaza[CLAVE], 0)</f>
        <v>24</v>
      </c>
      <c r="E696" s="7">
        <v>695</v>
      </c>
      <c r="F696" s="5">
        <v>43262</v>
      </c>
      <c r="G696" s="5">
        <v>43268</v>
      </c>
      <c r="H696" s="5"/>
      <c r="I696" s="2" t="b">
        <v>1</v>
      </c>
      <c r="J696" s="2" t="s">
        <v>1749</v>
      </c>
      <c r="K696" s="2" t="s">
        <v>2210</v>
      </c>
      <c r="L696" s="2"/>
      <c r="M696" s="2" t="s">
        <v>1552</v>
      </c>
      <c r="N696" s="2" t="s">
        <v>1551</v>
      </c>
      <c r="O696" s="2" t="s">
        <v>336</v>
      </c>
      <c r="T696">
        <f t="shared" si="70"/>
        <v>426226</v>
      </c>
      <c r="U696">
        <f>MATCH(C696, TPlaza[CLAVE], 0)</f>
        <v>24</v>
      </c>
      <c r="V696" t="str">
        <f t="shared" si="71"/>
        <v>COA</v>
      </c>
      <c r="W696" s="10">
        <f t="shared" si="72"/>
        <v>43262</v>
      </c>
      <c r="X696" s="10">
        <f t="shared" si="73"/>
        <v>43268</v>
      </c>
      <c r="Z696" t="b">
        <f t="shared" si="74"/>
        <v>1</v>
      </c>
      <c r="AA696" t="str">
        <f t="shared" si="75"/>
        <v/>
      </c>
      <c r="AB696" t="str">
        <f t="shared" si="76"/>
        <v>COM. A SAN MARTIN TEXMELUCAN</v>
      </c>
    </row>
    <row r="697" spans="1:28" x14ac:dyDescent="0.25">
      <c r="A697">
        <v>696</v>
      </c>
      <c r="B697" s="2">
        <v>500095</v>
      </c>
      <c r="C697" s="4" t="s">
        <v>127</v>
      </c>
      <c r="D697" s="7">
        <f>MATCH(C697, TPlaza[CLAVE], 0)</f>
        <v>64</v>
      </c>
      <c r="E697" s="7">
        <v>696</v>
      </c>
      <c r="F697" s="5">
        <v>43263</v>
      </c>
      <c r="G697" s="5">
        <v>43265</v>
      </c>
      <c r="H697" s="5"/>
      <c r="I697" s="2" t="b">
        <v>0</v>
      </c>
      <c r="J697" s="2" t="s">
        <v>1749</v>
      </c>
      <c r="K697" s="2" t="s">
        <v>2338</v>
      </c>
      <c r="L697" s="2"/>
      <c r="M697" s="2" t="s">
        <v>2467</v>
      </c>
      <c r="N697" s="2" t="s">
        <v>2468</v>
      </c>
      <c r="O697" s="2" t="s">
        <v>391</v>
      </c>
      <c r="T697">
        <f t="shared" si="70"/>
        <v>500095</v>
      </c>
      <c r="U697">
        <f>MATCH(C697, TPlaza[CLAVE], 0)</f>
        <v>64</v>
      </c>
      <c r="V697" t="str">
        <f t="shared" si="71"/>
        <v>COA</v>
      </c>
      <c r="W697" s="10">
        <f t="shared" si="72"/>
        <v>43263</v>
      </c>
      <c r="X697" s="10">
        <f t="shared" si="73"/>
        <v>43265</v>
      </c>
      <c r="Z697" t="b">
        <f t="shared" si="74"/>
        <v>0</v>
      </c>
      <c r="AA697" t="str">
        <f t="shared" si="75"/>
        <v/>
      </c>
      <c r="AB697" t="str">
        <f t="shared" si="76"/>
        <v>COM. A POZA RICA</v>
      </c>
    </row>
    <row r="698" spans="1:28" x14ac:dyDescent="0.25">
      <c r="A698">
        <v>697</v>
      </c>
      <c r="B698" s="2">
        <v>466603</v>
      </c>
      <c r="C698" s="4" t="s">
        <v>137</v>
      </c>
      <c r="D698" s="7">
        <f>MATCH(C698, TPlaza[CLAVE], 0)</f>
        <v>69</v>
      </c>
      <c r="E698" s="7">
        <v>697</v>
      </c>
      <c r="F698" s="5">
        <v>43263</v>
      </c>
      <c r="G698" s="5">
        <v>43264</v>
      </c>
      <c r="H698" s="5"/>
      <c r="I698" s="2" t="b">
        <v>0</v>
      </c>
      <c r="J698" s="2" t="s">
        <v>1749</v>
      </c>
      <c r="K698" s="2" t="s">
        <v>2469</v>
      </c>
      <c r="L698" s="2"/>
      <c r="M698" s="2" t="s">
        <v>2470</v>
      </c>
      <c r="N698" s="2" t="s">
        <v>2471</v>
      </c>
      <c r="O698" s="2" t="s">
        <v>376</v>
      </c>
      <c r="T698">
        <f t="shared" si="70"/>
        <v>466603</v>
      </c>
      <c r="U698">
        <f>MATCH(C698, TPlaza[CLAVE], 0)</f>
        <v>69</v>
      </c>
      <c r="V698" t="str">
        <f t="shared" si="71"/>
        <v>COA</v>
      </c>
      <c r="W698" s="10">
        <f t="shared" si="72"/>
        <v>43263</v>
      </c>
      <c r="X698" s="10">
        <f t="shared" si="73"/>
        <v>43264</v>
      </c>
      <c r="Z698" t="b">
        <f t="shared" si="74"/>
        <v>0</v>
      </c>
      <c r="AA698" t="str">
        <f t="shared" si="75"/>
        <v/>
      </c>
      <c r="AB698" t="str">
        <f t="shared" si="76"/>
        <v>COM. A CD. VICTORIA</v>
      </c>
    </row>
    <row r="699" spans="1:28" x14ac:dyDescent="0.25">
      <c r="A699">
        <v>698</v>
      </c>
      <c r="B699" s="2">
        <v>764361</v>
      </c>
      <c r="C699" s="4" t="s">
        <v>135</v>
      </c>
      <c r="D699" s="7">
        <f>MATCH(C699, TPlaza[CLAVE], 0)</f>
        <v>68</v>
      </c>
      <c r="E699" s="7">
        <v>698</v>
      </c>
      <c r="F699" s="5">
        <v>43251</v>
      </c>
      <c r="G699" s="5">
        <v>43251</v>
      </c>
      <c r="H699" s="5"/>
      <c r="I699" s="2" t="b">
        <v>1</v>
      </c>
      <c r="J699" s="2" t="s">
        <v>1732</v>
      </c>
      <c r="K699" s="2" t="s">
        <v>2472</v>
      </c>
      <c r="L699" s="2"/>
      <c r="M699" s="2" t="s">
        <v>1555</v>
      </c>
      <c r="N699" s="2" t="s">
        <v>1554</v>
      </c>
      <c r="O699" s="2" t="s">
        <v>651</v>
      </c>
      <c r="T699">
        <f t="shared" si="70"/>
        <v>764361</v>
      </c>
      <c r="U699">
        <f>MATCH(C699, TPlaza[CLAVE], 0)</f>
        <v>68</v>
      </c>
      <c r="V699" t="str">
        <f t="shared" si="71"/>
        <v>CAC</v>
      </c>
      <c r="W699" s="10">
        <f t="shared" si="72"/>
        <v>43251</v>
      </c>
      <c r="X699" s="10">
        <f t="shared" si="73"/>
        <v>43251</v>
      </c>
      <c r="Z699" t="b">
        <f t="shared" si="74"/>
        <v>1</v>
      </c>
      <c r="AA699" t="str">
        <f t="shared" si="75"/>
        <v/>
      </c>
      <c r="AB699" t="str">
        <f t="shared" si="76"/>
        <v>CURSO DE MANEJO A LA DEFENSIVA</v>
      </c>
    </row>
    <row r="700" spans="1:28" x14ac:dyDescent="0.25">
      <c r="A700">
        <v>699</v>
      </c>
      <c r="B700" s="2">
        <v>498009</v>
      </c>
      <c r="C700" s="4" t="s">
        <v>57</v>
      </c>
      <c r="D700" s="7">
        <f>MATCH(C700, TPlaza[CLAVE], 0)</f>
        <v>29</v>
      </c>
      <c r="E700" s="7">
        <v>699</v>
      </c>
      <c r="F700" s="5">
        <v>43264</v>
      </c>
      <c r="G700" s="5">
        <v>43266</v>
      </c>
      <c r="H700" s="5"/>
      <c r="I700" s="2" t="b">
        <v>1</v>
      </c>
      <c r="J700" s="2">
        <v>150</v>
      </c>
      <c r="K700" s="2" t="s">
        <v>1748</v>
      </c>
      <c r="L700" s="2"/>
      <c r="M700" s="2" t="s">
        <v>1565</v>
      </c>
      <c r="N700" s="2" t="s">
        <v>1564</v>
      </c>
      <c r="O700" s="2" t="s">
        <v>356</v>
      </c>
      <c r="T700">
        <f t="shared" si="70"/>
        <v>498009</v>
      </c>
      <c r="U700">
        <f>MATCH(C700, TPlaza[CLAVE], 0)</f>
        <v>29</v>
      </c>
      <c r="V700">
        <f t="shared" si="71"/>
        <v>150</v>
      </c>
      <c r="W700" s="10">
        <f t="shared" si="72"/>
        <v>43264</v>
      </c>
      <c r="X700" s="10">
        <f t="shared" si="73"/>
        <v>43266</v>
      </c>
      <c r="Z700" t="b">
        <f t="shared" si="74"/>
        <v>1</v>
      </c>
      <c r="AA700" t="str">
        <f t="shared" si="75"/>
        <v/>
      </c>
      <c r="AB700" t="str">
        <f t="shared" si="76"/>
        <v>PERMISO ECONOMICO</v>
      </c>
    </row>
    <row r="701" spans="1:28" x14ac:dyDescent="0.25">
      <c r="A701">
        <v>700</v>
      </c>
      <c r="B701" s="2">
        <v>203376</v>
      </c>
      <c r="C701" s="4" t="s">
        <v>13</v>
      </c>
      <c r="D701" s="7">
        <f>MATCH(C701, TPlaza[CLAVE], 0)</f>
        <v>7</v>
      </c>
      <c r="E701" s="7">
        <v>700</v>
      </c>
      <c r="F701" s="5">
        <v>43268</v>
      </c>
      <c r="G701" s="5">
        <v>43268</v>
      </c>
      <c r="H701" s="5"/>
      <c r="I701" s="2" t="b">
        <v>0</v>
      </c>
      <c r="J701" s="2">
        <v>150</v>
      </c>
      <c r="K701" s="2" t="s">
        <v>1748</v>
      </c>
      <c r="L701" s="2"/>
      <c r="M701" s="2" t="s">
        <v>2473</v>
      </c>
      <c r="N701" s="2" t="s">
        <v>2474</v>
      </c>
      <c r="O701" s="2" t="s">
        <v>304</v>
      </c>
      <c r="T701">
        <f t="shared" si="70"/>
        <v>203376</v>
      </c>
      <c r="U701">
        <f>MATCH(C701, TPlaza[CLAVE], 0)</f>
        <v>7</v>
      </c>
      <c r="V701">
        <f t="shared" si="71"/>
        <v>150</v>
      </c>
      <c r="W701" s="10">
        <f t="shared" si="72"/>
        <v>43268</v>
      </c>
      <c r="X701" s="10">
        <f t="shared" si="73"/>
        <v>43268</v>
      </c>
      <c r="Z701" t="b">
        <f t="shared" si="74"/>
        <v>0</v>
      </c>
      <c r="AA701" t="str">
        <f t="shared" si="75"/>
        <v/>
      </c>
      <c r="AB701" t="str">
        <f t="shared" si="76"/>
        <v>PERMISO ECONOMICO</v>
      </c>
    </row>
    <row r="702" spans="1:28" x14ac:dyDescent="0.25">
      <c r="A702">
        <v>701</v>
      </c>
      <c r="B702" s="2">
        <v>312224</v>
      </c>
      <c r="C702" s="4" t="s">
        <v>41</v>
      </c>
      <c r="D702" s="7">
        <f>MATCH(C702, TPlaza[CLAVE], 0)</f>
        <v>21</v>
      </c>
      <c r="E702" s="7">
        <v>701</v>
      </c>
      <c r="F702" s="5">
        <v>43268</v>
      </c>
      <c r="G702" s="5">
        <v>43268</v>
      </c>
      <c r="H702" s="5"/>
      <c r="I702" s="2" t="b">
        <v>0</v>
      </c>
      <c r="J702" s="2">
        <v>150</v>
      </c>
      <c r="K702" s="2" t="s">
        <v>1748</v>
      </c>
      <c r="L702" s="2"/>
      <c r="M702" s="2" t="s">
        <v>2475</v>
      </c>
      <c r="N702" s="2" t="s">
        <v>2476</v>
      </c>
      <c r="O702" s="2" t="s">
        <v>311</v>
      </c>
      <c r="T702">
        <f t="shared" si="70"/>
        <v>312224</v>
      </c>
      <c r="U702">
        <f>MATCH(C702, TPlaza[CLAVE], 0)</f>
        <v>21</v>
      </c>
      <c r="V702">
        <f t="shared" si="71"/>
        <v>150</v>
      </c>
      <c r="W702" s="10">
        <f t="shared" si="72"/>
        <v>43268</v>
      </c>
      <c r="X702" s="10">
        <f t="shared" si="73"/>
        <v>43268</v>
      </c>
      <c r="Z702" t="b">
        <f t="shared" si="74"/>
        <v>0</v>
      </c>
      <c r="AA702" t="str">
        <f t="shared" si="75"/>
        <v/>
      </c>
      <c r="AB702" t="str">
        <f t="shared" si="76"/>
        <v>PERMISO ECONOMICO</v>
      </c>
    </row>
    <row r="703" spans="1:28" x14ac:dyDescent="0.25">
      <c r="A703">
        <v>702</v>
      </c>
      <c r="B703" s="2">
        <v>307452</v>
      </c>
      <c r="C703" s="4" t="s">
        <v>35</v>
      </c>
      <c r="D703" s="7">
        <f>MATCH(C703, TPlaza[CLAVE], 0)</f>
        <v>18</v>
      </c>
      <c r="E703" s="7">
        <v>702</v>
      </c>
      <c r="F703" s="5">
        <v>43269</v>
      </c>
      <c r="G703" s="5">
        <v>43275</v>
      </c>
      <c r="H703" s="5"/>
      <c r="I703" s="2" t="b">
        <v>0</v>
      </c>
      <c r="J703" s="2" t="s">
        <v>1749</v>
      </c>
      <c r="K703" s="2" t="s">
        <v>2210</v>
      </c>
      <c r="L703" s="2"/>
      <c r="M703" s="2" t="s">
        <v>2477</v>
      </c>
      <c r="N703" s="2" t="s">
        <v>2478</v>
      </c>
      <c r="O703" s="2" t="s">
        <v>313</v>
      </c>
      <c r="T703">
        <f t="shared" si="70"/>
        <v>307452</v>
      </c>
      <c r="U703">
        <f>MATCH(C703, TPlaza[CLAVE], 0)</f>
        <v>18</v>
      </c>
      <c r="V703" t="str">
        <f t="shared" si="71"/>
        <v>COA</v>
      </c>
      <c r="W703" s="10">
        <f t="shared" si="72"/>
        <v>43269</v>
      </c>
      <c r="X703" s="10">
        <f t="shared" si="73"/>
        <v>43275</v>
      </c>
      <c r="Z703" t="b">
        <f t="shared" si="74"/>
        <v>0</v>
      </c>
      <c r="AA703" t="str">
        <f t="shared" si="75"/>
        <v/>
      </c>
      <c r="AB703" t="str">
        <f t="shared" si="76"/>
        <v>COM. A SAN MARTIN TEXMELUCAN</v>
      </c>
    </row>
    <row r="704" spans="1:28" x14ac:dyDescent="0.25">
      <c r="A704">
        <v>703</v>
      </c>
      <c r="B704" s="2">
        <v>426226</v>
      </c>
      <c r="C704" s="4" t="s">
        <v>47</v>
      </c>
      <c r="D704" s="7">
        <f>MATCH(C704, TPlaza[CLAVE], 0)</f>
        <v>24</v>
      </c>
      <c r="E704" s="7">
        <v>703</v>
      </c>
      <c r="F704" s="5">
        <v>43269</v>
      </c>
      <c r="G704" s="5">
        <v>43275</v>
      </c>
      <c r="H704" s="5"/>
      <c r="I704" s="2" t="b">
        <v>1</v>
      </c>
      <c r="J704" s="2" t="s">
        <v>1749</v>
      </c>
      <c r="K704" s="2" t="s">
        <v>2210</v>
      </c>
      <c r="L704" s="2"/>
      <c r="M704" s="2" t="s">
        <v>1573</v>
      </c>
      <c r="N704" s="2" t="s">
        <v>1572</v>
      </c>
      <c r="O704" s="2" t="s">
        <v>336</v>
      </c>
      <c r="T704">
        <f t="shared" si="70"/>
        <v>426226</v>
      </c>
      <c r="U704">
        <f>MATCH(C704, TPlaza[CLAVE], 0)</f>
        <v>24</v>
      </c>
      <c r="V704" t="str">
        <f t="shared" si="71"/>
        <v>COA</v>
      </c>
      <c r="W704" s="10">
        <f t="shared" si="72"/>
        <v>43269</v>
      </c>
      <c r="X704" s="10">
        <f t="shared" si="73"/>
        <v>43275</v>
      </c>
      <c r="Z704" t="b">
        <f t="shared" si="74"/>
        <v>1</v>
      </c>
      <c r="AA704" t="str">
        <f t="shared" si="75"/>
        <v/>
      </c>
      <c r="AB704" t="str">
        <f t="shared" si="76"/>
        <v>COM. A SAN MARTIN TEXMELUCAN</v>
      </c>
    </row>
    <row r="705" spans="1:28" x14ac:dyDescent="0.25">
      <c r="A705">
        <v>704</v>
      </c>
      <c r="B705" s="2">
        <v>203376</v>
      </c>
      <c r="C705" s="4" t="s">
        <v>13</v>
      </c>
      <c r="D705" s="7">
        <f>MATCH(C705, TPlaza[CLAVE], 0)</f>
        <v>7</v>
      </c>
      <c r="E705" s="7">
        <v>704</v>
      </c>
      <c r="F705" s="5">
        <v>43269</v>
      </c>
      <c r="G705" s="5">
        <v>43269</v>
      </c>
      <c r="H705" s="5"/>
      <c r="I705" s="2" t="b">
        <v>1</v>
      </c>
      <c r="J705" s="2">
        <v>150</v>
      </c>
      <c r="K705" s="2" t="s">
        <v>1748</v>
      </c>
      <c r="L705" s="2"/>
      <c r="M705" s="2" t="s">
        <v>1571</v>
      </c>
      <c r="N705" s="2" t="s">
        <v>1570</v>
      </c>
      <c r="O705" s="2" t="s">
        <v>304</v>
      </c>
      <c r="T705">
        <f t="shared" si="70"/>
        <v>203376</v>
      </c>
      <c r="U705">
        <f>MATCH(C705, TPlaza[CLAVE], 0)</f>
        <v>7</v>
      </c>
      <c r="V705">
        <f t="shared" si="71"/>
        <v>150</v>
      </c>
      <c r="W705" s="10">
        <f t="shared" si="72"/>
        <v>43269</v>
      </c>
      <c r="X705" s="10">
        <f t="shared" si="73"/>
        <v>43269</v>
      </c>
      <c r="Z705" t="b">
        <f t="shared" si="74"/>
        <v>1</v>
      </c>
      <c r="AA705" t="str">
        <f t="shared" si="75"/>
        <v/>
      </c>
      <c r="AB705" t="str">
        <f t="shared" si="76"/>
        <v>PERMISO ECONOMICO</v>
      </c>
    </row>
    <row r="706" spans="1:28" x14ac:dyDescent="0.25">
      <c r="A706">
        <v>705</v>
      </c>
      <c r="B706" s="2">
        <v>204126</v>
      </c>
      <c r="C706" s="4" t="s">
        <v>9</v>
      </c>
      <c r="D706" s="7">
        <f>MATCH(C706, TPlaza[CLAVE], 0)</f>
        <v>5</v>
      </c>
      <c r="E706" s="7">
        <v>705</v>
      </c>
      <c r="F706" s="5">
        <v>43272</v>
      </c>
      <c r="G706" s="5">
        <v>43273</v>
      </c>
      <c r="H706" s="5"/>
      <c r="I706" s="2" t="b">
        <v>1</v>
      </c>
      <c r="J706" s="2" t="s">
        <v>1749</v>
      </c>
      <c r="K706" s="2" t="s">
        <v>2479</v>
      </c>
      <c r="L706" s="2"/>
      <c r="M706" s="2" t="s">
        <v>1580</v>
      </c>
      <c r="N706" s="2" t="s">
        <v>1579</v>
      </c>
      <c r="O706" s="2" t="s">
        <v>303</v>
      </c>
      <c r="T706">
        <f t="shared" si="70"/>
        <v>204126</v>
      </c>
      <c r="U706">
        <f>MATCH(C706, TPlaza[CLAVE], 0)</f>
        <v>5</v>
      </c>
      <c r="V706" t="str">
        <f t="shared" si="71"/>
        <v>COA</v>
      </c>
      <c r="W706" s="10">
        <f t="shared" si="72"/>
        <v>43272</v>
      </c>
      <c r="X706" s="10">
        <f t="shared" si="73"/>
        <v>43273</v>
      </c>
      <c r="Z706" t="b">
        <f t="shared" si="74"/>
        <v>1</v>
      </c>
      <c r="AA706" t="str">
        <f t="shared" si="75"/>
        <v/>
      </c>
      <c r="AB706" t="str">
        <f t="shared" si="76"/>
        <v>INSTRUCTOR CURSO MANEJO A LA DEFENSIVA EN EBANO</v>
      </c>
    </row>
    <row r="707" spans="1:28" x14ac:dyDescent="0.25">
      <c r="A707">
        <v>706</v>
      </c>
      <c r="B707" s="2">
        <v>500095</v>
      </c>
      <c r="C707" s="4" t="s">
        <v>127</v>
      </c>
      <c r="D707" s="7">
        <f>MATCH(C707, TPlaza[CLAVE], 0)</f>
        <v>64</v>
      </c>
      <c r="E707" s="7">
        <v>706</v>
      </c>
      <c r="F707" s="5">
        <v>43271</v>
      </c>
      <c r="G707" s="5">
        <v>43273</v>
      </c>
      <c r="H707" s="5"/>
      <c r="I707" s="2" t="b">
        <v>0</v>
      </c>
      <c r="J707" s="2" t="s">
        <v>1749</v>
      </c>
      <c r="K707" s="2" t="s">
        <v>2405</v>
      </c>
      <c r="L707" s="2"/>
      <c r="M707" s="2" t="s">
        <v>2480</v>
      </c>
      <c r="N707" s="2" t="s">
        <v>2481</v>
      </c>
      <c r="O707" s="2" t="s">
        <v>391</v>
      </c>
      <c r="T707">
        <f t="shared" ref="T707:T763" si="77">B707</f>
        <v>500095</v>
      </c>
      <c r="U707">
        <f>MATCH(C707, TPlaza[CLAVE], 0)</f>
        <v>64</v>
      </c>
      <c r="V707" t="str">
        <f t="shared" ref="V707:V763" si="78">J707</f>
        <v>COA</v>
      </c>
      <c r="W707" s="10">
        <f t="shared" ref="W707:W763" si="79">F707</f>
        <v>43271</v>
      </c>
      <c r="X707" s="10">
        <f t="shared" ref="X707:X763" si="80">G707</f>
        <v>43273</v>
      </c>
      <c r="Z707" t="b">
        <f t="shared" ref="Z707:Z763" si="81">I707</f>
        <v>0</v>
      </c>
      <c r="AA707" t="str">
        <f t="shared" ref="AA707:AA763" si="82">IF(L707="", "", L707)</f>
        <v/>
      </c>
      <c r="AB707" t="str">
        <f t="shared" ref="AB707:AB763" si="83">IF(K707="", "", K707)</f>
        <v>COM. A POZA RICA X DOCS</v>
      </c>
    </row>
    <row r="708" spans="1:28" x14ac:dyDescent="0.25">
      <c r="A708">
        <v>707</v>
      </c>
      <c r="B708" s="2">
        <v>490746</v>
      </c>
      <c r="C708" s="4" t="s">
        <v>27</v>
      </c>
      <c r="D708" s="7">
        <f>MATCH(C708, TPlaza[CLAVE], 0)</f>
        <v>14</v>
      </c>
      <c r="E708" s="7">
        <v>707</v>
      </c>
      <c r="F708" s="5">
        <v>43271</v>
      </c>
      <c r="G708" s="5">
        <v>43274</v>
      </c>
      <c r="H708" s="5"/>
      <c r="I708" s="2" t="b">
        <v>0</v>
      </c>
      <c r="J708" s="2" t="s">
        <v>1749</v>
      </c>
      <c r="K708" s="2" t="s">
        <v>2210</v>
      </c>
      <c r="L708" s="2"/>
      <c r="M708" s="2" t="s">
        <v>2482</v>
      </c>
      <c r="N708" s="2" t="s">
        <v>2483</v>
      </c>
      <c r="O708" s="2" t="s">
        <v>350</v>
      </c>
      <c r="T708">
        <f t="shared" si="77"/>
        <v>490746</v>
      </c>
      <c r="U708">
        <f>MATCH(C708, TPlaza[CLAVE], 0)</f>
        <v>14</v>
      </c>
      <c r="V708" t="str">
        <f t="shared" si="78"/>
        <v>COA</v>
      </c>
      <c r="W708" s="10">
        <f t="shared" si="79"/>
        <v>43271</v>
      </c>
      <c r="X708" s="10">
        <f t="shared" si="80"/>
        <v>43274</v>
      </c>
      <c r="Z708" t="b">
        <f t="shared" si="81"/>
        <v>0</v>
      </c>
      <c r="AA708" t="str">
        <f t="shared" si="82"/>
        <v/>
      </c>
      <c r="AB708" t="str">
        <f t="shared" si="83"/>
        <v>COM. A SAN MARTIN TEXMELUCAN</v>
      </c>
    </row>
    <row r="709" spans="1:28" x14ac:dyDescent="0.25">
      <c r="A709">
        <v>708</v>
      </c>
      <c r="B709" s="2">
        <v>502171</v>
      </c>
      <c r="C709" s="4" t="s">
        <v>61</v>
      </c>
      <c r="D709" s="7">
        <f>MATCH(C709, TPlaza[CLAVE], 0)</f>
        <v>31</v>
      </c>
      <c r="E709" s="7">
        <v>708</v>
      </c>
      <c r="F709" s="5">
        <v>43271</v>
      </c>
      <c r="G709" s="5">
        <v>43274</v>
      </c>
      <c r="H709" s="5"/>
      <c r="I709" s="2" t="b">
        <v>0</v>
      </c>
      <c r="J709" s="2" t="s">
        <v>1749</v>
      </c>
      <c r="K709" s="2" t="s">
        <v>2210</v>
      </c>
      <c r="L709" s="2"/>
      <c r="M709" s="2" t="s">
        <v>2484</v>
      </c>
      <c r="N709" s="2" t="s">
        <v>2485</v>
      </c>
      <c r="O709" s="2" t="s">
        <v>339</v>
      </c>
      <c r="T709">
        <f t="shared" si="77"/>
        <v>502171</v>
      </c>
      <c r="U709">
        <f>MATCH(C709, TPlaza[CLAVE], 0)</f>
        <v>31</v>
      </c>
      <c r="V709" t="str">
        <f t="shared" si="78"/>
        <v>COA</v>
      </c>
      <c r="W709" s="10">
        <f t="shared" si="79"/>
        <v>43271</v>
      </c>
      <c r="X709" s="10">
        <f t="shared" si="80"/>
        <v>43274</v>
      </c>
      <c r="Z709" t="b">
        <f t="shared" si="81"/>
        <v>0</v>
      </c>
      <c r="AA709" t="str">
        <f t="shared" si="82"/>
        <v/>
      </c>
      <c r="AB709" t="str">
        <f t="shared" si="83"/>
        <v>COM. A SAN MARTIN TEXMELUCAN</v>
      </c>
    </row>
    <row r="710" spans="1:28" x14ac:dyDescent="0.25">
      <c r="A710">
        <v>709</v>
      </c>
      <c r="B710" s="2">
        <v>178194</v>
      </c>
      <c r="C710" s="4" t="s">
        <v>29</v>
      </c>
      <c r="D710" s="7">
        <f>MATCH(C710, TPlaza[CLAVE], 0)</f>
        <v>15</v>
      </c>
      <c r="E710" s="7">
        <v>709</v>
      </c>
      <c r="F710" s="5">
        <v>43272</v>
      </c>
      <c r="G710" s="5">
        <v>43280</v>
      </c>
      <c r="H710" s="5"/>
      <c r="I710" s="2" t="b">
        <v>1</v>
      </c>
      <c r="J710" s="2">
        <v>104</v>
      </c>
      <c r="K710" s="2" t="s">
        <v>1813</v>
      </c>
      <c r="L710" s="2"/>
      <c r="M710" s="2" t="s">
        <v>1594</v>
      </c>
      <c r="N710" s="2" t="s">
        <v>1593</v>
      </c>
      <c r="O710" s="2" t="s">
        <v>316</v>
      </c>
      <c r="T710">
        <f t="shared" si="77"/>
        <v>178194</v>
      </c>
      <c r="U710">
        <f>MATCH(C710, TPlaza[CLAVE], 0)</f>
        <v>15</v>
      </c>
      <c r="V710">
        <f t="shared" si="78"/>
        <v>104</v>
      </c>
      <c r="W710" s="10">
        <f t="shared" si="79"/>
        <v>43272</v>
      </c>
      <c r="X710" s="10">
        <f t="shared" si="80"/>
        <v>43280</v>
      </c>
      <c r="Z710" t="b">
        <f t="shared" si="81"/>
        <v>1</v>
      </c>
      <c r="AA710" t="str">
        <f t="shared" si="82"/>
        <v/>
      </c>
      <c r="AB710" t="str">
        <f t="shared" si="83"/>
        <v>INCAPACIDAD MEDICA</v>
      </c>
    </row>
    <row r="711" spans="1:28" x14ac:dyDescent="0.25">
      <c r="A711">
        <v>710</v>
      </c>
      <c r="B711" s="2">
        <v>317017</v>
      </c>
      <c r="C711" s="4" t="s">
        <v>19</v>
      </c>
      <c r="D711" s="7">
        <f>MATCH(C711, TPlaza[CLAVE], 0)</f>
        <v>10</v>
      </c>
      <c r="E711" s="7">
        <v>710</v>
      </c>
      <c r="F711" s="5">
        <v>43260</v>
      </c>
      <c r="G711" s="5">
        <v>43260</v>
      </c>
      <c r="H711" s="5"/>
      <c r="I711" s="2" t="b">
        <v>1</v>
      </c>
      <c r="J711" s="2" t="s">
        <v>1732</v>
      </c>
      <c r="K711" s="2" t="s">
        <v>2414</v>
      </c>
      <c r="L711" s="2"/>
      <c r="M711" s="2" t="s">
        <v>1591</v>
      </c>
      <c r="N711" s="2" t="s">
        <v>1590</v>
      </c>
      <c r="O711" s="2" t="s">
        <v>332</v>
      </c>
      <c r="T711">
        <f t="shared" si="77"/>
        <v>317017</v>
      </c>
      <c r="U711">
        <f>MATCH(C711, TPlaza[CLAVE], 0)</f>
        <v>10</v>
      </c>
      <c r="V711" t="str">
        <f t="shared" si="78"/>
        <v>CAC</v>
      </c>
      <c r="W711" s="10">
        <f t="shared" si="79"/>
        <v>43260</v>
      </c>
      <c r="X711" s="10">
        <f t="shared" si="80"/>
        <v>43260</v>
      </c>
      <c r="Z711" t="b">
        <f t="shared" si="81"/>
        <v>1</v>
      </c>
      <c r="AA711" t="str">
        <f t="shared" si="82"/>
        <v/>
      </c>
      <c r="AB711" t="str">
        <f t="shared" si="83"/>
        <v>X CURSO MANIOBRAS E IZAJE</v>
      </c>
    </row>
    <row r="712" spans="1:28" x14ac:dyDescent="0.25">
      <c r="A712">
        <v>711</v>
      </c>
      <c r="B712" s="2">
        <v>466603</v>
      </c>
      <c r="C712" s="4" t="s">
        <v>137</v>
      </c>
      <c r="D712" s="7">
        <f>MATCH(C712, TPlaza[CLAVE], 0)</f>
        <v>69</v>
      </c>
      <c r="E712" s="7">
        <v>711</v>
      </c>
      <c r="F712" s="5">
        <v>43273</v>
      </c>
      <c r="G712" s="5">
        <v>43273</v>
      </c>
      <c r="H712" s="5"/>
      <c r="I712" s="2" t="b">
        <v>1</v>
      </c>
      <c r="J712" s="2">
        <v>150</v>
      </c>
      <c r="K712" s="2" t="s">
        <v>1748</v>
      </c>
      <c r="L712" s="2"/>
      <c r="M712" s="2" t="s">
        <v>1600</v>
      </c>
      <c r="N712" s="2" t="s">
        <v>1599</v>
      </c>
      <c r="O712" s="2" t="s">
        <v>376</v>
      </c>
      <c r="T712">
        <f t="shared" si="77"/>
        <v>466603</v>
      </c>
      <c r="U712">
        <f>MATCH(C712, TPlaza[CLAVE], 0)</f>
        <v>69</v>
      </c>
      <c r="V712">
        <f t="shared" si="78"/>
        <v>150</v>
      </c>
      <c r="W712" s="10">
        <f t="shared" si="79"/>
        <v>43273</v>
      </c>
      <c r="X712" s="10">
        <f t="shared" si="80"/>
        <v>43273</v>
      </c>
      <c r="Z712" t="b">
        <f t="shared" si="81"/>
        <v>1</v>
      </c>
      <c r="AA712" t="str">
        <f t="shared" si="82"/>
        <v/>
      </c>
      <c r="AB712" t="str">
        <f t="shared" si="83"/>
        <v>PERMISO ECONOMICO</v>
      </c>
    </row>
    <row r="713" spans="1:28" x14ac:dyDescent="0.25">
      <c r="A713">
        <v>712</v>
      </c>
      <c r="B713" s="2">
        <v>307452</v>
      </c>
      <c r="C713" s="4" t="s">
        <v>35</v>
      </c>
      <c r="D713" s="7">
        <f>MATCH(C713, TPlaza[CLAVE], 0)</f>
        <v>18</v>
      </c>
      <c r="E713" s="7">
        <v>712</v>
      </c>
      <c r="F713" s="5">
        <v>43276</v>
      </c>
      <c r="G713" s="5">
        <v>43282</v>
      </c>
      <c r="H713" s="5"/>
      <c r="I713" s="2" t="b">
        <v>0</v>
      </c>
      <c r="J713" s="2" t="s">
        <v>1749</v>
      </c>
      <c r="K713" s="2" t="s">
        <v>2210</v>
      </c>
      <c r="L713" s="2"/>
      <c r="M713" s="2" t="s">
        <v>2486</v>
      </c>
      <c r="N713" s="2" t="s">
        <v>2487</v>
      </c>
      <c r="O713" s="2" t="s">
        <v>313</v>
      </c>
      <c r="T713">
        <f t="shared" si="77"/>
        <v>307452</v>
      </c>
      <c r="U713">
        <f>MATCH(C713, TPlaza[CLAVE], 0)</f>
        <v>18</v>
      </c>
      <c r="V713" t="str">
        <f t="shared" si="78"/>
        <v>COA</v>
      </c>
      <c r="W713" s="10">
        <f t="shared" si="79"/>
        <v>43276</v>
      </c>
      <c r="X713" s="10">
        <f t="shared" si="80"/>
        <v>43282</v>
      </c>
      <c r="Z713" t="b">
        <f t="shared" si="81"/>
        <v>0</v>
      </c>
      <c r="AA713" t="str">
        <f t="shared" si="82"/>
        <v/>
      </c>
      <c r="AB713" t="str">
        <f t="shared" si="83"/>
        <v>COM. A SAN MARTIN TEXMELUCAN</v>
      </c>
    </row>
    <row r="714" spans="1:28" x14ac:dyDescent="0.25">
      <c r="A714">
        <v>713</v>
      </c>
      <c r="B714" s="2">
        <v>426226</v>
      </c>
      <c r="C714" s="4" t="s">
        <v>47</v>
      </c>
      <c r="D714" s="7">
        <f>MATCH(C714, TPlaza[CLAVE], 0)</f>
        <v>24</v>
      </c>
      <c r="E714" s="7">
        <v>713</v>
      </c>
      <c r="F714" s="5">
        <v>43276</v>
      </c>
      <c r="G714" s="5">
        <v>43282</v>
      </c>
      <c r="H714" s="5"/>
      <c r="I714" s="2" t="b">
        <v>1</v>
      </c>
      <c r="J714" s="2" t="s">
        <v>1749</v>
      </c>
      <c r="K714" s="2" t="s">
        <v>2210</v>
      </c>
      <c r="L714" s="2"/>
      <c r="M714" s="2" t="s">
        <v>1611</v>
      </c>
      <c r="N714" s="2" t="s">
        <v>1610</v>
      </c>
      <c r="O714" s="2" t="s">
        <v>336</v>
      </c>
      <c r="T714">
        <f t="shared" si="77"/>
        <v>426226</v>
      </c>
      <c r="U714">
        <f>MATCH(C714, TPlaza[CLAVE], 0)</f>
        <v>24</v>
      </c>
      <c r="V714" t="str">
        <f t="shared" si="78"/>
        <v>COA</v>
      </c>
      <c r="W714" s="10">
        <f t="shared" si="79"/>
        <v>43276</v>
      </c>
      <c r="X714" s="10">
        <f t="shared" si="80"/>
        <v>43282</v>
      </c>
      <c r="Z714" t="b">
        <f t="shared" si="81"/>
        <v>1</v>
      </c>
      <c r="AA714" t="str">
        <f t="shared" si="82"/>
        <v/>
      </c>
      <c r="AB714" t="str">
        <f t="shared" si="83"/>
        <v>COM. A SAN MARTIN TEXMELUCAN</v>
      </c>
    </row>
    <row r="715" spans="1:28" x14ac:dyDescent="0.25">
      <c r="A715">
        <v>714</v>
      </c>
      <c r="B715" s="2">
        <v>490746</v>
      </c>
      <c r="C715" s="4" t="s">
        <v>27</v>
      </c>
      <c r="D715" s="7">
        <f>MATCH(C715, TPlaza[CLAVE], 0)</f>
        <v>14</v>
      </c>
      <c r="E715" s="7">
        <v>714</v>
      </c>
      <c r="F715" s="5">
        <v>43276</v>
      </c>
      <c r="G715" s="5">
        <v>43282</v>
      </c>
      <c r="H715" s="5"/>
      <c r="I715" s="2" t="b">
        <v>0</v>
      </c>
      <c r="J715" s="2" t="s">
        <v>1749</v>
      </c>
      <c r="K715" s="2" t="s">
        <v>2210</v>
      </c>
      <c r="L715" s="2"/>
      <c r="M715" s="2" t="s">
        <v>2488</v>
      </c>
      <c r="N715" s="2" t="s">
        <v>2489</v>
      </c>
      <c r="O715" s="2" t="s">
        <v>350</v>
      </c>
      <c r="T715">
        <f t="shared" si="77"/>
        <v>490746</v>
      </c>
      <c r="U715">
        <f>MATCH(C715, TPlaza[CLAVE], 0)</f>
        <v>14</v>
      </c>
      <c r="V715" t="str">
        <f t="shared" si="78"/>
        <v>COA</v>
      </c>
      <c r="W715" s="10">
        <f t="shared" si="79"/>
        <v>43276</v>
      </c>
      <c r="X715" s="10">
        <f t="shared" si="80"/>
        <v>43282</v>
      </c>
      <c r="Z715" t="b">
        <f t="shared" si="81"/>
        <v>0</v>
      </c>
      <c r="AA715" t="str">
        <f t="shared" si="82"/>
        <v/>
      </c>
      <c r="AB715" t="str">
        <f t="shared" si="83"/>
        <v>COM. A SAN MARTIN TEXMELUCAN</v>
      </c>
    </row>
    <row r="716" spans="1:28" x14ac:dyDescent="0.25">
      <c r="A716">
        <v>715</v>
      </c>
      <c r="B716" s="2">
        <v>502171</v>
      </c>
      <c r="C716" s="4" t="s">
        <v>61</v>
      </c>
      <c r="D716" s="7">
        <f>MATCH(C716, TPlaza[CLAVE], 0)</f>
        <v>31</v>
      </c>
      <c r="E716" s="7">
        <v>715</v>
      </c>
      <c r="F716" s="5">
        <v>43276</v>
      </c>
      <c r="G716" s="5">
        <v>43282</v>
      </c>
      <c r="H716" s="5"/>
      <c r="I716" s="2" t="b">
        <v>1</v>
      </c>
      <c r="J716" s="2" t="s">
        <v>1749</v>
      </c>
      <c r="K716" s="2" t="s">
        <v>2210</v>
      </c>
      <c r="L716" s="2"/>
      <c r="M716" s="2" t="s">
        <v>1629</v>
      </c>
      <c r="N716" s="2" t="s">
        <v>1628</v>
      </c>
      <c r="O716" s="2" t="s">
        <v>339</v>
      </c>
      <c r="T716">
        <f t="shared" si="77"/>
        <v>502171</v>
      </c>
      <c r="U716">
        <f>MATCH(C716, TPlaza[CLAVE], 0)</f>
        <v>31</v>
      </c>
      <c r="V716" t="str">
        <f t="shared" si="78"/>
        <v>COA</v>
      </c>
      <c r="W716" s="10">
        <f t="shared" si="79"/>
        <v>43276</v>
      </c>
      <c r="X716" s="10">
        <f t="shared" si="80"/>
        <v>43282</v>
      </c>
      <c r="Z716" t="b">
        <f t="shared" si="81"/>
        <v>1</v>
      </c>
      <c r="AA716" t="str">
        <f t="shared" si="82"/>
        <v/>
      </c>
      <c r="AB716" t="str">
        <f t="shared" si="83"/>
        <v>COM. A SAN MARTIN TEXMELUCAN</v>
      </c>
    </row>
    <row r="717" spans="1:28" x14ac:dyDescent="0.25">
      <c r="A717">
        <v>716</v>
      </c>
      <c r="B717" s="2">
        <v>204126</v>
      </c>
      <c r="C717" s="4" t="s">
        <v>9</v>
      </c>
      <c r="D717" s="7">
        <f>MATCH(C717, TPlaza[CLAVE], 0)</f>
        <v>5</v>
      </c>
      <c r="E717" s="7">
        <v>716</v>
      </c>
      <c r="F717" s="5">
        <v>43275</v>
      </c>
      <c r="G717" s="5">
        <v>43309</v>
      </c>
      <c r="H717" s="5"/>
      <c r="I717" s="2" t="b">
        <v>1</v>
      </c>
      <c r="J717" s="2" t="s">
        <v>1736</v>
      </c>
      <c r="K717" s="2" t="s">
        <v>1739</v>
      </c>
      <c r="L717" s="2"/>
      <c r="M717" s="2" t="s">
        <v>1603</v>
      </c>
      <c r="N717" s="2" t="s">
        <v>1602</v>
      </c>
      <c r="O717" s="2" t="s">
        <v>303</v>
      </c>
      <c r="T717">
        <f t="shared" si="77"/>
        <v>204126</v>
      </c>
      <c r="U717">
        <f>MATCH(C717, TPlaza[CLAVE], 0)</f>
        <v>5</v>
      </c>
      <c r="V717" t="str">
        <f t="shared" si="78"/>
        <v>VAO</v>
      </c>
      <c r="W717" s="10">
        <f t="shared" si="79"/>
        <v>43275</v>
      </c>
      <c r="X717" s="10">
        <f t="shared" si="80"/>
        <v>43309</v>
      </c>
      <c r="Z717" t="b">
        <f t="shared" si="81"/>
        <v>1</v>
      </c>
      <c r="AA717" t="str">
        <f t="shared" si="82"/>
        <v/>
      </c>
      <c r="AB717" t="str">
        <f t="shared" si="83"/>
        <v>VACACIONES</v>
      </c>
    </row>
    <row r="718" spans="1:28" x14ac:dyDescent="0.25">
      <c r="A718">
        <v>717</v>
      </c>
      <c r="B718" s="2">
        <v>434039</v>
      </c>
      <c r="C718" s="4" t="s">
        <v>17</v>
      </c>
      <c r="D718" s="7">
        <f>MATCH(C718, TPlaza[CLAVE], 0)</f>
        <v>9</v>
      </c>
      <c r="E718" s="7">
        <v>717</v>
      </c>
      <c r="F718" s="5">
        <v>43276</v>
      </c>
      <c r="G718" s="5">
        <v>43282</v>
      </c>
      <c r="H718" s="5"/>
      <c r="I718" s="2" t="b">
        <v>0</v>
      </c>
      <c r="J718" s="2" t="s">
        <v>1749</v>
      </c>
      <c r="K718" s="2" t="s">
        <v>2210</v>
      </c>
      <c r="L718" s="2"/>
      <c r="M718" s="2" t="s">
        <v>2490</v>
      </c>
      <c r="N718" s="2" t="s">
        <v>2491</v>
      </c>
      <c r="O718" s="2" t="s">
        <v>307</v>
      </c>
      <c r="T718">
        <f t="shared" si="77"/>
        <v>434039</v>
      </c>
      <c r="U718">
        <f>MATCH(C718, TPlaza[CLAVE], 0)</f>
        <v>9</v>
      </c>
      <c r="V718" t="str">
        <f t="shared" si="78"/>
        <v>COA</v>
      </c>
      <c r="W718" s="10">
        <f t="shared" si="79"/>
        <v>43276</v>
      </c>
      <c r="X718" s="10">
        <f t="shared" si="80"/>
        <v>43282</v>
      </c>
      <c r="Z718" t="b">
        <f t="shared" si="81"/>
        <v>0</v>
      </c>
      <c r="AA718" t="str">
        <f t="shared" si="82"/>
        <v/>
      </c>
      <c r="AB718" t="str">
        <f t="shared" si="83"/>
        <v>COM. A SAN MARTIN TEXMELUCAN</v>
      </c>
    </row>
    <row r="719" spans="1:28" x14ac:dyDescent="0.25">
      <c r="A719">
        <v>718</v>
      </c>
      <c r="B719" s="2">
        <v>574454</v>
      </c>
      <c r="C719" s="4" t="s">
        <v>65</v>
      </c>
      <c r="D719" s="7">
        <f>MATCH(C719, TPlaza[CLAVE], 0)</f>
        <v>33</v>
      </c>
      <c r="E719" s="7">
        <v>718</v>
      </c>
      <c r="F719" s="5">
        <v>43276</v>
      </c>
      <c r="G719" s="5">
        <v>43282</v>
      </c>
      <c r="H719" s="5"/>
      <c r="I719" s="2" t="b">
        <v>1</v>
      </c>
      <c r="J719" s="2" t="s">
        <v>1749</v>
      </c>
      <c r="K719" s="2" t="s">
        <v>2210</v>
      </c>
      <c r="L719" s="2"/>
      <c r="M719" s="2" t="s">
        <v>1617</v>
      </c>
      <c r="N719" s="2" t="s">
        <v>1616</v>
      </c>
      <c r="O719" s="2" t="s">
        <v>583</v>
      </c>
      <c r="T719">
        <f t="shared" si="77"/>
        <v>574454</v>
      </c>
      <c r="U719">
        <f>MATCH(C719, TPlaza[CLAVE], 0)</f>
        <v>33</v>
      </c>
      <c r="V719" t="str">
        <f t="shared" si="78"/>
        <v>COA</v>
      </c>
      <c r="W719" s="10">
        <f t="shared" si="79"/>
        <v>43276</v>
      </c>
      <c r="X719" s="10">
        <f t="shared" si="80"/>
        <v>43282</v>
      </c>
      <c r="Z719" t="b">
        <f t="shared" si="81"/>
        <v>1</v>
      </c>
      <c r="AA719" t="str">
        <f t="shared" si="82"/>
        <v/>
      </c>
      <c r="AB719" t="str">
        <f t="shared" si="83"/>
        <v>COM. A SAN MARTIN TEXMELUCAN</v>
      </c>
    </row>
    <row r="720" spans="1:28" x14ac:dyDescent="0.25">
      <c r="A720">
        <v>719</v>
      </c>
      <c r="B720" s="2">
        <v>466603</v>
      </c>
      <c r="C720" s="4" t="s">
        <v>137</v>
      </c>
      <c r="D720" s="7">
        <f>MATCH(C720, TPlaza[CLAVE], 0)</f>
        <v>69</v>
      </c>
      <c r="E720" s="7">
        <v>719</v>
      </c>
      <c r="F720" s="5">
        <v>43276</v>
      </c>
      <c r="G720" s="5">
        <v>43276</v>
      </c>
      <c r="H720" s="5"/>
      <c r="I720" s="2" t="b">
        <v>1</v>
      </c>
      <c r="J720" s="2">
        <v>150</v>
      </c>
      <c r="K720" s="2" t="s">
        <v>1748</v>
      </c>
      <c r="L720" s="2"/>
      <c r="M720" s="2" t="s">
        <v>1623</v>
      </c>
      <c r="N720" s="2" t="s">
        <v>1622</v>
      </c>
      <c r="O720" s="2" t="s">
        <v>376</v>
      </c>
      <c r="T720">
        <f t="shared" si="77"/>
        <v>466603</v>
      </c>
      <c r="U720">
        <f>MATCH(C720, TPlaza[CLAVE], 0)</f>
        <v>69</v>
      </c>
      <c r="V720">
        <f t="shared" si="78"/>
        <v>150</v>
      </c>
      <c r="W720" s="10">
        <f t="shared" si="79"/>
        <v>43276</v>
      </c>
      <c r="X720" s="10">
        <f t="shared" si="80"/>
        <v>43276</v>
      </c>
      <c r="Z720" t="b">
        <f t="shared" si="81"/>
        <v>1</v>
      </c>
      <c r="AA720" t="str">
        <f t="shared" si="82"/>
        <v/>
      </c>
      <c r="AB720" t="str">
        <f t="shared" si="83"/>
        <v>PERMISO ECONOMICO</v>
      </c>
    </row>
    <row r="721" spans="1:28" x14ac:dyDescent="0.25">
      <c r="A721">
        <v>720</v>
      </c>
      <c r="B721" s="2">
        <v>419041</v>
      </c>
      <c r="C721" s="4" t="s">
        <v>11</v>
      </c>
      <c r="D721" s="7">
        <f>MATCH(C721, TPlaza[CLAVE], 0)</f>
        <v>6</v>
      </c>
      <c r="E721" s="7">
        <v>720</v>
      </c>
      <c r="F721" s="5">
        <v>43277</v>
      </c>
      <c r="G721" s="5">
        <v>43279</v>
      </c>
      <c r="H721" s="5"/>
      <c r="I721" s="2" t="b">
        <v>0</v>
      </c>
      <c r="J721" s="2" t="s">
        <v>1749</v>
      </c>
      <c r="K721" s="2" t="s">
        <v>2492</v>
      </c>
      <c r="L721" s="2"/>
      <c r="M721" s="2" t="s">
        <v>2493</v>
      </c>
      <c r="N721" s="2" t="s">
        <v>2494</v>
      </c>
      <c r="O721" s="2" t="s">
        <v>308</v>
      </c>
      <c r="T721">
        <f t="shared" si="77"/>
        <v>419041</v>
      </c>
      <c r="U721">
        <f>MATCH(C721, TPlaza[CLAVE], 0)</f>
        <v>6</v>
      </c>
      <c r="V721" t="str">
        <f t="shared" si="78"/>
        <v>COA</v>
      </c>
      <c r="W721" s="10">
        <f t="shared" si="79"/>
        <v>43277</v>
      </c>
      <c r="X721" s="10">
        <f t="shared" si="80"/>
        <v>43279</v>
      </c>
      <c r="Z721" t="b">
        <f t="shared" si="81"/>
        <v>0</v>
      </c>
      <c r="AA721" t="str">
        <f t="shared" si="82"/>
        <v/>
      </c>
      <c r="AB721" t="str">
        <f t="shared" si="83"/>
        <v>COM. A EBANO</v>
      </c>
    </row>
    <row r="722" spans="1:28" x14ac:dyDescent="0.25">
      <c r="A722">
        <v>721</v>
      </c>
      <c r="B722" s="2">
        <v>567997</v>
      </c>
      <c r="C722" s="4" t="s">
        <v>55</v>
      </c>
      <c r="D722" s="7">
        <f>MATCH(C722, TPlaza[CLAVE], 0)</f>
        <v>28</v>
      </c>
      <c r="E722" s="7">
        <v>721</v>
      </c>
      <c r="F722" s="5">
        <v>43277</v>
      </c>
      <c r="G722" s="5">
        <v>43279</v>
      </c>
      <c r="H722" s="5"/>
      <c r="I722" s="2" t="b">
        <v>0</v>
      </c>
      <c r="J722" s="2" t="s">
        <v>1749</v>
      </c>
      <c r="K722" s="2" t="s">
        <v>2492</v>
      </c>
      <c r="L722" s="2"/>
      <c r="M722" s="2" t="s">
        <v>2495</v>
      </c>
      <c r="N722" s="2" t="s">
        <v>2496</v>
      </c>
      <c r="O722" s="2" t="s">
        <v>342</v>
      </c>
      <c r="T722">
        <f t="shared" si="77"/>
        <v>567997</v>
      </c>
      <c r="U722">
        <f>MATCH(C722, TPlaza[CLAVE], 0)</f>
        <v>28</v>
      </c>
      <c r="V722" t="str">
        <f t="shared" si="78"/>
        <v>COA</v>
      </c>
      <c r="W722" s="10">
        <f t="shared" si="79"/>
        <v>43277</v>
      </c>
      <c r="X722" s="10">
        <f t="shared" si="80"/>
        <v>43279</v>
      </c>
      <c r="Z722" t="b">
        <f t="shared" si="81"/>
        <v>0</v>
      </c>
      <c r="AA722" t="str">
        <f t="shared" si="82"/>
        <v/>
      </c>
      <c r="AB722" t="str">
        <f t="shared" si="83"/>
        <v>COM. A EBANO</v>
      </c>
    </row>
    <row r="723" spans="1:28" x14ac:dyDescent="0.25">
      <c r="A723">
        <v>722</v>
      </c>
      <c r="B723" s="2">
        <v>600316</v>
      </c>
      <c r="C723" s="4" t="s">
        <v>69</v>
      </c>
      <c r="D723" s="7">
        <f>MATCH(C723, TPlaza[CLAVE], 0)</f>
        <v>35</v>
      </c>
      <c r="E723" s="7">
        <v>722</v>
      </c>
      <c r="F723" s="5">
        <v>43277</v>
      </c>
      <c r="G723" s="5">
        <v>43279</v>
      </c>
      <c r="H723" s="5"/>
      <c r="I723" s="2" t="b">
        <v>0</v>
      </c>
      <c r="J723" s="2" t="s">
        <v>1749</v>
      </c>
      <c r="K723" s="2" t="s">
        <v>2492</v>
      </c>
      <c r="L723" s="2"/>
      <c r="M723" s="2" t="s">
        <v>2497</v>
      </c>
      <c r="N723" s="2" t="s">
        <v>2498</v>
      </c>
      <c r="O723" s="2" t="s">
        <v>353</v>
      </c>
      <c r="T723">
        <f t="shared" si="77"/>
        <v>600316</v>
      </c>
      <c r="U723">
        <f>MATCH(C723, TPlaza[CLAVE], 0)</f>
        <v>35</v>
      </c>
      <c r="V723" t="str">
        <f t="shared" si="78"/>
        <v>COA</v>
      </c>
      <c r="W723" s="10">
        <f t="shared" si="79"/>
        <v>43277</v>
      </c>
      <c r="X723" s="10">
        <f t="shared" si="80"/>
        <v>43279</v>
      </c>
      <c r="Z723" t="b">
        <f t="shared" si="81"/>
        <v>0</v>
      </c>
      <c r="AA723" t="str">
        <f t="shared" si="82"/>
        <v/>
      </c>
      <c r="AB723" t="str">
        <f t="shared" si="83"/>
        <v>COM. A EBANO</v>
      </c>
    </row>
    <row r="724" spans="1:28" x14ac:dyDescent="0.25">
      <c r="A724">
        <v>723</v>
      </c>
      <c r="B724" s="2">
        <v>482433</v>
      </c>
      <c r="C724" s="4" t="s">
        <v>13</v>
      </c>
      <c r="D724" s="7">
        <f>MATCH(C724, TPlaza[CLAVE], 0)</f>
        <v>7</v>
      </c>
      <c r="E724" s="7">
        <v>723</v>
      </c>
      <c r="F724" s="5">
        <v>43281</v>
      </c>
      <c r="G724" s="5">
        <v>43309</v>
      </c>
      <c r="H724" s="5"/>
      <c r="I724" s="2" t="b">
        <v>1</v>
      </c>
      <c r="J724" s="2" t="s">
        <v>1736</v>
      </c>
      <c r="K724" s="2" t="s">
        <v>1739</v>
      </c>
      <c r="L724" s="2"/>
      <c r="M724" s="2" t="s">
        <v>1642</v>
      </c>
      <c r="N724" s="2" t="s">
        <v>1641</v>
      </c>
      <c r="O724" s="2" t="s">
        <v>314</v>
      </c>
      <c r="T724">
        <f t="shared" si="77"/>
        <v>482433</v>
      </c>
      <c r="U724">
        <f>MATCH(C724, TPlaza[CLAVE], 0)</f>
        <v>7</v>
      </c>
      <c r="V724" t="str">
        <f t="shared" si="78"/>
        <v>VAO</v>
      </c>
      <c r="W724" s="10">
        <f t="shared" si="79"/>
        <v>43281</v>
      </c>
      <c r="X724" s="10">
        <f t="shared" si="80"/>
        <v>43309</v>
      </c>
      <c r="Z724" t="b">
        <f t="shared" si="81"/>
        <v>1</v>
      </c>
      <c r="AA724" t="str">
        <f t="shared" si="82"/>
        <v/>
      </c>
      <c r="AB724" t="str">
        <f t="shared" si="83"/>
        <v>VACACIONES</v>
      </c>
    </row>
    <row r="725" spans="1:28" x14ac:dyDescent="0.25">
      <c r="A725">
        <v>724</v>
      </c>
      <c r="B725" s="2">
        <v>482433</v>
      </c>
      <c r="C725" s="4" t="s">
        <v>33</v>
      </c>
      <c r="D725" s="7">
        <f>MATCH(C725, TPlaza[CLAVE], 0)</f>
        <v>17</v>
      </c>
      <c r="E725" s="7">
        <v>724</v>
      </c>
      <c r="F725" s="5">
        <v>43310</v>
      </c>
      <c r="G725" s="5">
        <v>43318</v>
      </c>
      <c r="H725" s="5"/>
      <c r="I725" s="2" t="b">
        <v>1</v>
      </c>
      <c r="J725" s="2" t="s">
        <v>1736</v>
      </c>
      <c r="K725" s="2" t="s">
        <v>2013</v>
      </c>
      <c r="L725" s="2"/>
      <c r="M725" s="2" t="s">
        <v>2499</v>
      </c>
      <c r="N725" s="2" t="s">
        <v>2500</v>
      </c>
      <c r="O725" s="2" t="s">
        <v>314</v>
      </c>
      <c r="T725">
        <f t="shared" si="77"/>
        <v>482433</v>
      </c>
      <c r="U725">
        <f>MATCH(C725, TPlaza[CLAVE], 0)</f>
        <v>17</v>
      </c>
      <c r="V725" t="str">
        <f t="shared" si="78"/>
        <v>VAO</v>
      </c>
      <c r="W725" s="10">
        <f t="shared" si="79"/>
        <v>43310</v>
      </c>
      <c r="X725" s="10">
        <f t="shared" si="80"/>
        <v>43318</v>
      </c>
      <c r="Z725" t="b">
        <f t="shared" si="81"/>
        <v>1</v>
      </c>
      <c r="AA725" t="str">
        <f t="shared" si="82"/>
        <v/>
      </c>
      <c r="AB725" t="str">
        <f t="shared" si="83"/>
        <v>VACACIONES 2</v>
      </c>
    </row>
    <row r="726" spans="1:28" x14ac:dyDescent="0.25">
      <c r="A726">
        <v>725</v>
      </c>
      <c r="B726" s="2">
        <v>178194</v>
      </c>
      <c r="C726" s="4" t="s">
        <v>29</v>
      </c>
      <c r="D726" s="7">
        <f>MATCH(C726, TPlaza[CLAVE], 0)</f>
        <v>15</v>
      </c>
      <c r="E726" s="7">
        <v>725</v>
      </c>
      <c r="F726" s="5">
        <v>43281</v>
      </c>
      <c r="G726" s="5">
        <v>43282</v>
      </c>
      <c r="H726" s="5"/>
      <c r="I726" s="2" t="b">
        <v>1</v>
      </c>
      <c r="J726" s="2">
        <v>104</v>
      </c>
      <c r="K726" s="2" t="s">
        <v>1813</v>
      </c>
      <c r="L726" s="2"/>
      <c r="M726" s="2" t="s">
        <v>1646</v>
      </c>
      <c r="N726" s="2" t="s">
        <v>1645</v>
      </c>
      <c r="O726" s="2" t="s">
        <v>316</v>
      </c>
      <c r="T726">
        <f t="shared" si="77"/>
        <v>178194</v>
      </c>
      <c r="U726">
        <f>MATCH(C726, TPlaza[CLAVE], 0)</f>
        <v>15</v>
      </c>
      <c r="V726">
        <f t="shared" si="78"/>
        <v>104</v>
      </c>
      <c r="W726" s="10">
        <f t="shared" si="79"/>
        <v>43281</v>
      </c>
      <c r="X726" s="10">
        <f t="shared" si="80"/>
        <v>43282</v>
      </c>
      <c r="Z726" t="b">
        <f t="shared" si="81"/>
        <v>1</v>
      </c>
      <c r="AA726" t="str">
        <f t="shared" si="82"/>
        <v/>
      </c>
      <c r="AB726" t="str">
        <f t="shared" si="83"/>
        <v>INCAPACIDAD MEDICA</v>
      </c>
    </row>
    <row r="727" spans="1:28" x14ac:dyDescent="0.25">
      <c r="A727">
        <v>726</v>
      </c>
      <c r="B727" s="2">
        <v>466603</v>
      </c>
      <c r="C727" s="4" t="s">
        <v>137</v>
      </c>
      <c r="D727" s="7">
        <f>MATCH(C727, TPlaza[CLAVE], 0)</f>
        <v>69</v>
      </c>
      <c r="E727" s="7">
        <v>726</v>
      </c>
      <c r="F727" s="5">
        <v>43280</v>
      </c>
      <c r="G727" s="5">
        <v>43280</v>
      </c>
      <c r="H727" s="5"/>
      <c r="I727" s="2" t="b">
        <v>1</v>
      </c>
      <c r="J727" s="2">
        <v>150</v>
      </c>
      <c r="K727" s="2" t="s">
        <v>1748</v>
      </c>
      <c r="L727" s="2"/>
      <c r="M727" s="2" t="s">
        <v>1636</v>
      </c>
      <c r="N727" s="2" t="s">
        <v>1635</v>
      </c>
      <c r="O727" s="2" t="s">
        <v>376</v>
      </c>
      <c r="T727">
        <f t="shared" si="77"/>
        <v>466603</v>
      </c>
      <c r="U727">
        <f>MATCH(C727, TPlaza[CLAVE], 0)</f>
        <v>69</v>
      </c>
      <c r="V727">
        <f t="shared" si="78"/>
        <v>150</v>
      </c>
      <c r="W727" s="10">
        <f t="shared" si="79"/>
        <v>43280</v>
      </c>
      <c r="X727" s="10">
        <f t="shared" si="80"/>
        <v>43280</v>
      </c>
      <c r="Z727" t="b">
        <f t="shared" si="81"/>
        <v>1</v>
      </c>
      <c r="AA727" t="str">
        <f t="shared" si="82"/>
        <v/>
      </c>
      <c r="AB727" t="str">
        <f t="shared" si="83"/>
        <v>PERMISO ECONOMICO</v>
      </c>
    </row>
    <row r="728" spans="1:28" x14ac:dyDescent="0.25">
      <c r="A728">
        <v>727</v>
      </c>
      <c r="B728" s="2">
        <v>434039</v>
      </c>
      <c r="C728" s="4" t="s">
        <v>17</v>
      </c>
      <c r="D728" s="7">
        <f>MATCH(C728, TPlaza[CLAVE], 0)</f>
        <v>9</v>
      </c>
      <c r="E728" s="7">
        <v>727</v>
      </c>
      <c r="F728" s="5">
        <v>43283</v>
      </c>
      <c r="G728" s="5">
        <v>43283</v>
      </c>
      <c r="H728" s="5"/>
      <c r="I728" s="2" t="b">
        <v>1</v>
      </c>
      <c r="J728" s="2" t="s">
        <v>2290</v>
      </c>
      <c r="K728" s="2" t="s">
        <v>2501</v>
      </c>
      <c r="L728" s="2"/>
      <c r="M728" s="2" t="s">
        <v>1650</v>
      </c>
      <c r="N728" s="2" t="s">
        <v>1649</v>
      </c>
      <c r="O728" s="2" t="s">
        <v>307</v>
      </c>
      <c r="T728">
        <f t="shared" si="77"/>
        <v>434039</v>
      </c>
      <c r="U728">
        <f>MATCH(C728, TPlaza[CLAVE], 0)</f>
        <v>9</v>
      </c>
      <c r="V728" t="str">
        <f t="shared" si="78"/>
        <v>DDP</v>
      </c>
      <c r="W728" s="10">
        <f t="shared" si="79"/>
        <v>43283</v>
      </c>
      <c r="X728" s="10">
        <f t="shared" si="80"/>
        <v>43283</v>
      </c>
      <c r="Z728" t="b">
        <f t="shared" si="81"/>
        <v>1</v>
      </c>
      <c r="AA728" t="str">
        <f t="shared" si="82"/>
        <v/>
      </c>
      <c r="AB728" t="str">
        <f t="shared" si="83"/>
        <v>DISPOSICION DE PERSONAL</v>
      </c>
    </row>
    <row r="729" spans="1:28" x14ac:dyDescent="0.25">
      <c r="A729">
        <v>728</v>
      </c>
      <c r="B729" s="2">
        <v>210154</v>
      </c>
      <c r="C729" s="4" t="s">
        <v>7</v>
      </c>
      <c r="D729" s="7">
        <f>MATCH(C729, TPlaza[CLAVE], 0)</f>
        <v>4</v>
      </c>
      <c r="E729" s="7">
        <v>728</v>
      </c>
      <c r="F729" s="5">
        <v>43283</v>
      </c>
      <c r="G729" s="5">
        <v>43283</v>
      </c>
      <c r="H729" s="5"/>
      <c r="I729" s="2" t="b">
        <v>1</v>
      </c>
      <c r="J729" s="2" t="s">
        <v>2290</v>
      </c>
      <c r="K729" s="2" t="s">
        <v>2501</v>
      </c>
      <c r="L729" s="2"/>
      <c r="M729" s="2" t="s">
        <v>1653</v>
      </c>
      <c r="N729" s="2" t="s">
        <v>1652</v>
      </c>
      <c r="O729" s="2" t="s">
        <v>300</v>
      </c>
      <c r="T729">
        <f t="shared" si="77"/>
        <v>210154</v>
      </c>
      <c r="U729">
        <f>MATCH(C729, TPlaza[CLAVE], 0)</f>
        <v>4</v>
      </c>
      <c r="V729" t="str">
        <f t="shared" si="78"/>
        <v>DDP</v>
      </c>
      <c r="W729" s="10">
        <f t="shared" si="79"/>
        <v>43283</v>
      </c>
      <c r="X729" s="10">
        <f t="shared" si="80"/>
        <v>43283</v>
      </c>
      <c r="Z729" t="b">
        <f t="shared" si="81"/>
        <v>1</v>
      </c>
      <c r="AA729" t="str">
        <f t="shared" si="82"/>
        <v/>
      </c>
      <c r="AB729" t="str">
        <f t="shared" si="83"/>
        <v>DISPOSICION DE PERSONAL</v>
      </c>
    </row>
    <row r="730" spans="1:28" x14ac:dyDescent="0.25">
      <c r="A730">
        <v>729</v>
      </c>
      <c r="B730" s="2">
        <v>502171</v>
      </c>
      <c r="C730" s="4" t="s">
        <v>61</v>
      </c>
      <c r="D730" s="7">
        <f>MATCH(C730, TPlaza[CLAVE], 0)</f>
        <v>31</v>
      </c>
      <c r="E730" s="7">
        <v>729</v>
      </c>
      <c r="F730" s="5">
        <v>43283</v>
      </c>
      <c r="G730" s="5">
        <v>43283</v>
      </c>
      <c r="H730" s="5"/>
      <c r="I730" s="2" t="b">
        <v>1</v>
      </c>
      <c r="J730" s="2" t="s">
        <v>2290</v>
      </c>
      <c r="K730" s="2" t="s">
        <v>2501</v>
      </c>
      <c r="L730" s="2"/>
      <c r="M730" s="2" t="s">
        <v>1656</v>
      </c>
      <c r="N730" s="2" t="s">
        <v>1655</v>
      </c>
      <c r="O730" s="2" t="s">
        <v>339</v>
      </c>
      <c r="T730">
        <f t="shared" si="77"/>
        <v>502171</v>
      </c>
      <c r="U730">
        <f>MATCH(C730, TPlaza[CLAVE], 0)</f>
        <v>31</v>
      </c>
      <c r="V730" t="str">
        <f t="shared" si="78"/>
        <v>DDP</v>
      </c>
      <c r="W730" s="10">
        <f t="shared" si="79"/>
        <v>43283</v>
      </c>
      <c r="X730" s="10">
        <f t="shared" si="80"/>
        <v>43283</v>
      </c>
      <c r="Z730" t="b">
        <f t="shared" si="81"/>
        <v>1</v>
      </c>
      <c r="AA730" t="str">
        <f t="shared" si="82"/>
        <v/>
      </c>
      <c r="AB730" t="str">
        <f t="shared" si="83"/>
        <v>DISPOSICION DE PERSONAL</v>
      </c>
    </row>
    <row r="731" spans="1:28" x14ac:dyDescent="0.25">
      <c r="A731">
        <v>730</v>
      </c>
      <c r="B731" s="2">
        <v>203376</v>
      </c>
      <c r="C731" s="4" t="s">
        <v>9</v>
      </c>
      <c r="D731" s="7">
        <f>MATCH(C731, TPlaza[CLAVE], 0)</f>
        <v>5</v>
      </c>
      <c r="E731" s="7">
        <v>730</v>
      </c>
      <c r="F731" s="5">
        <v>43283</v>
      </c>
      <c r="G731" s="5">
        <v>43284</v>
      </c>
      <c r="H731" s="5"/>
      <c r="I731" s="2" t="b">
        <v>0</v>
      </c>
      <c r="J731" s="2">
        <v>147</v>
      </c>
      <c r="K731" s="2" t="s">
        <v>1805</v>
      </c>
      <c r="L731" s="2"/>
      <c r="M731" s="2" t="s">
        <v>2502</v>
      </c>
      <c r="N731" s="2" t="s">
        <v>2503</v>
      </c>
      <c r="O731" s="2" t="s">
        <v>304</v>
      </c>
      <c r="T731">
        <f t="shared" si="77"/>
        <v>203376</v>
      </c>
      <c r="U731">
        <f>MATCH(C731, TPlaza[CLAVE], 0)</f>
        <v>5</v>
      </c>
      <c r="V731">
        <f t="shared" si="78"/>
        <v>147</v>
      </c>
      <c r="W731" s="10">
        <f t="shared" si="79"/>
        <v>43283</v>
      </c>
      <c r="X731" s="10">
        <f t="shared" si="80"/>
        <v>43284</v>
      </c>
      <c r="Z731" t="b">
        <f t="shared" si="81"/>
        <v>0</v>
      </c>
      <c r="AA731" t="str">
        <f t="shared" si="82"/>
        <v/>
      </c>
      <c r="AB731" t="str">
        <f t="shared" si="83"/>
        <v>PERMISO RENUNCIABLE</v>
      </c>
    </row>
    <row r="732" spans="1:28" x14ac:dyDescent="0.25">
      <c r="A732">
        <v>731</v>
      </c>
      <c r="B732" s="2">
        <v>178194</v>
      </c>
      <c r="C732" s="4" t="s">
        <v>29</v>
      </c>
      <c r="D732" s="7">
        <f>MATCH(C732, TPlaza[CLAVE], 0)</f>
        <v>15</v>
      </c>
      <c r="E732" s="7">
        <v>731</v>
      </c>
      <c r="F732" s="5">
        <v>43283</v>
      </c>
      <c r="G732" s="5">
        <v>43283</v>
      </c>
      <c r="H732" s="5"/>
      <c r="I732" s="2" t="b">
        <v>1</v>
      </c>
      <c r="J732" s="2">
        <v>104</v>
      </c>
      <c r="K732" s="2" t="s">
        <v>1813</v>
      </c>
      <c r="L732" s="2"/>
      <c r="M732" s="2" t="s">
        <v>1659</v>
      </c>
      <c r="N732" s="2" t="s">
        <v>1658</v>
      </c>
      <c r="O732" s="2" t="s">
        <v>316</v>
      </c>
      <c r="T732">
        <f t="shared" si="77"/>
        <v>178194</v>
      </c>
      <c r="U732">
        <f>MATCH(C732, TPlaza[CLAVE], 0)</f>
        <v>15</v>
      </c>
      <c r="V732">
        <f t="shared" si="78"/>
        <v>104</v>
      </c>
      <c r="W732" s="10">
        <f t="shared" si="79"/>
        <v>43283</v>
      </c>
      <c r="X732" s="10">
        <f t="shared" si="80"/>
        <v>43283</v>
      </c>
      <c r="Z732" t="b">
        <f t="shared" si="81"/>
        <v>1</v>
      </c>
      <c r="AA732" t="str">
        <f t="shared" si="82"/>
        <v/>
      </c>
      <c r="AB732" t="str">
        <f t="shared" si="83"/>
        <v>INCAPACIDAD MEDICA</v>
      </c>
    </row>
    <row r="733" spans="1:28" x14ac:dyDescent="0.25">
      <c r="A733">
        <v>732</v>
      </c>
      <c r="B733" s="2">
        <v>521848</v>
      </c>
      <c r="C733" s="4" t="s">
        <v>33</v>
      </c>
      <c r="D733" s="7">
        <f>MATCH(C733, TPlaza[CLAVE], 0)</f>
        <v>17</v>
      </c>
      <c r="E733" s="7">
        <v>732</v>
      </c>
      <c r="F733" s="5">
        <v>43283</v>
      </c>
      <c r="G733" s="5">
        <v>43306</v>
      </c>
      <c r="H733" s="5"/>
      <c r="I733" s="2" t="b">
        <v>1</v>
      </c>
      <c r="J733" s="2" t="s">
        <v>1736</v>
      </c>
      <c r="K733" s="2" t="s">
        <v>1739</v>
      </c>
      <c r="L733" s="2" t="s">
        <v>2504</v>
      </c>
      <c r="M733" s="2" t="s">
        <v>1676</v>
      </c>
      <c r="N733" s="2" t="s">
        <v>1675</v>
      </c>
      <c r="O733" s="2" t="s">
        <v>1454</v>
      </c>
      <c r="T733">
        <f t="shared" si="77"/>
        <v>521848</v>
      </c>
      <c r="U733">
        <f>MATCH(C733, TPlaza[CLAVE], 0)</f>
        <v>17</v>
      </c>
      <c r="V733" t="str">
        <f t="shared" si="78"/>
        <v>VAO</v>
      </c>
      <c r="W733" s="10">
        <f t="shared" si="79"/>
        <v>43283</v>
      </c>
      <c r="X733" s="10">
        <f t="shared" si="80"/>
        <v>43306</v>
      </c>
      <c r="Z733" t="b">
        <f t="shared" si="81"/>
        <v>1</v>
      </c>
      <c r="AA733" t="str">
        <f t="shared" si="82"/>
        <v>12-1 779216312001 REANUDA 26-07-2018</v>
      </c>
      <c r="AB733" t="str">
        <f t="shared" si="83"/>
        <v>VACACIONES</v>
      </c>
    </row>
    <row r="734" spans="1:28" x14ac:dyDescent="0.25">
      <c r="A734">
        <v>733</v>
      </c>
      <c r="B734" s="2">
        <v>178194</v>
      </c>
      <c r="C734" s="4" t="s">
        <v>29</v>
      </c>
      <c r="D734" s="7">
        <f>MATCH(C734, TPlaza[CLAVE], 0)</f>
        <v>15</v>
      </c>
      <c r="E734" s="7">
        <v>733</v>
      </c>
      <c r="F734" s="5">
        <v>43284</v>
      </c>
      <c r="G734" s="5">
        <v>43314</v>
      </c>
      <c r="H734" s="5"/>
      <c r="I734" s="2" t="b">
        <v>1</v>
      </c>
      <c r="J734" s="2">
        <v>104</v>
      </c>
      <c r="K734" s="2" t="s">
        <v>1813</v>
      </c>
      <c r="L734" s="2"/>
      <c r="M734" s="2" t="s">
        <v>1689</v>
      </c>
      <c r="N734" s="2" t="s">
        <v>1688</v>
      </c>
      <c r="O734" s="2" t="s">
        <v>316</v>
      </c>
      <c r="T734">
        <f t="shared" si="77"/>
        <v>178194</v>
      </c>
      <c r="U734">
        <f>MATCH(C734, TPlaza[CLAVE], 0)</f>
        <v>15</v>
      </c>
      <c r="V734">
        <f t="shared" si="78"/>
        <v>104</v>
      </c>
      <c r="W734" s="10">
        <f t="shared" si="79"/>
        <v>43284</v>
      </c>
      <c r="X734" s="10">
        <f t="shared" si="80"/>
        <v>43314</v>
      </c>
      <c r="Z734" t="b">
        <f t="shared" si="81"/>
        <v>1</v>
      </c>
      <c r="AA734" t="str">
        <f t="shared" si="82"/>
        <v/>
      </c>
      <c r="AB734" t="str">
        <f t="shared" si="83"/>
        <v>INCAPACIDAD MEDICA</v>
      </c>
    </row>
    <row r="735" spans="1:28" x14ac:dyDescent="0.25">
      <c r="A735">
        <v>734</v>
      </c>
      <c r="B735" s="2">
        <v>434039</v>
      </c>
      <c r="C735" s="4" t="s">
        <v>17</v>
      </c>
      <c r="D735" s="7">
        <f>MATCH(C735, TPlaza[CLAVE], 0)</f>
        <v>9</v>
      </c>
      <c r="E735" s="7">
        <v>734</v>
      </c>
      <c r="F735" s="5">
        <v>43285</v>
      </c>
      <c r="G735" s="5">
        <v>43320</v>
      </c>
      <c r="H735" s="5"/>
      <c r="I735" s="2" t="b">
        <v>1</v>
      </c>
      <c r="J735" s="2" t="s">
        <v>1736</v>
      </c>
      <c r="K735" s="2" t="s">
        <v>1739</v>
      </c>
      <c r="L735" s="2"/>
      <c r="M735" s="2" t="s">
        <v>1699</v>
      </c>
      <c r="N735" s="2" t="s">
        <v>1698</v>
      </c>
      <c r="O735" s="2" t="s">
        <v>307</v>
      </c>
      <c r="T735">
        <f t="shared" si="77"/>
        <v>434039</v>
      </c>
      <c r="U735">
        <f>MATCH(C735, TPlaza[CLAVE], 0)</f>
        <v>9</v>
      </c>
      <c r="V735" t="str">
        <f t="shared" si="78"/>
        <v>VAO</v>
      </c>
      <c r="W735" s="10">
        <f t="shared" si="79"/>
        <v>43285</v>
      </c>
      <c r="X735" s="10">
        <f t="shared" si="80"/>
        <v>43320</v>
      </c>
      <c r="Z735" t="b">
        <f t="shared" si="81"/>
        <v>1</v>
      </c>
      <c r="AA735" t="str">
        <f t="shared" si="82"/>
        <v/>
      </c>
      <c r="AB735" t="str">
        <f t="shared" si="83"/>
        <v>VACACIONES</v>
      </c>
    </row>
    <row r="736" spans="1:28" x14ac:dyDescent="0.25">
      <c r="A736">
        <v>735</v>
      </c>
      <c r="B736" s="2">
        <v>210154</v>
      </c>
      <c r="C736" s="4" t="s">
        <v>7</v>
      </c>
      <c r="D736" s="7">
        <f>MATCH(C736, TPlaza[CLAVE], 0)</f>
        <v>4</v>
      </c>
      <c r="E736" s="7">
        <v>735</v>
      </c>
      <c r="F736" s="5">
        <v>43284</v>
      </c>
      <c r="G736" s="5">
        <v>43284</v>
      </c>
      <c r="H736" s="5"/>
      <c r="I736" s="2" t="b">
        <v>1</v>
      </c>
      <c r="J736" s="2" t="s">
        <v>2290</v>
      </c>
      <c r="K736" s="2" t="s">
        <v>2291</v>
      </c>
      <c r="L736" s="2"/>
      <c r="M736" s="2" t="s">
        <v>1679</v>
      </c>
      <c r="N736" s="2" t="s">
        <v>1678</v>
      </c>
      <c r="O736" s="2" t="s">
        <v>300</v>
      </c>
      <c r="T736">
        <f t="shared" si="77"/>
        <v>210154</v>
      </c>
      <c r="U736">
        <f>MATCH(C736, TPlaza[CLAVE], 0)</f>
        <v>4</v>
      </c>
      <c r="V736" t="str">
        <f t="shared" si="78"/>
        <v>DDP</v>
      </c>
      <c r="W736" s="10">
        <f t="shared" si="79"/>
        <v>43284</v>
      </c>
      <c r="X736" s="10">
        <f t="shared" si="80"/>
        <v>43284</v>
      </c>
      <c r="Z736" t="b">
        <f t="shared" si="81"/>
        <v>1</v>
      </c>
      <c r="AA736" t="str">
        <f t="shared" si="82"/>
        <v/>
      </c>
      <c r="AB736" t="str">
        <f t="shared" si="83"/>
        <v>A DISPOSICION DE PERSONAL</v>
      </c>
    </row>
    <row r="737" spans="1:28" x14ac:dyDescent="0.25">
      <c r="A737">
        <v>736</v>
      </c>
      <c r="B737" s="2">
        <v>307452</v>
      </c>
      <c r="C737" s="4" t="s">
        <v>17</v>
      </c>
      <c r="D737" s="7">
        <f>MATCH(C737, TPlaza[CLAVE], 0)</f>
        <v>9</v>
      </c>
      <c r="E737" s="7">
        <v>736</v>
      </c>
      <c r="F737" s="5">
        <v>43297</v>
      </c>
      <c r="G737" s="5">
        <v>43320</v>
      </c>
      <c r="H737" s="5"/>
      <c r="I737" s="2" t="b">
        <v>1</v>
      </c>
      <c r="J737" s="2" t="s">
        <v>1736</v>
      </c>
      <c r="K737" s="2" t="s">
        <v>1739</v>
      </c>
      <c r="L737" s="2" t="s">
        <v>2505</v>
      </c>
      <c r="M737" s="2" t="s">
        <v>1714</v>
      </c>
      <c r="N737" s="2" t="s">
        <v>1713</v>
      </c>
      <c r="O737" s="2" t="s">
        <v>313</v>
      </c>
      <c r="T737">
        <f t="shared" si="77"/>
        <v>307452</v>
      </c>
      <c r="U737">
        <f>MATCH(C737, TPlaza[CLAVE], 0)</f>
        <v>9</v>
      </c>
      <c r="V737" t="str">
        <f t="shared" si="78"/>
        <v>VAO</v>
      </c>
      <c r="W737" s="10">
        <f t="shared" si="79"/>
        <v>43297</v>
      </c>
      <c r="X737" s="10">
        <f t="shared" si="80"/>
        <v>43320</v>
      </c>
      <c r="Z737" t="b">
        <f t="shared" si="81"/>
        <v>1</v>
      </c>
      <c r="AA737" t="str">
        <f t="shared" si="82"/>
        <v>12-1 779449242001</v>
      </c>
      <c r="AB737" t="str">
        <f t="shared" si="83"/>
        <v>VACACIONES</v>
      </c>
    </row>
    <row r="738" spans="1:28" x14ac:dyDescent="0.25">
      <c r="A738">
        <v>737</v>
      </c>
      <c r="B738" s="2">
        <v>307452</v>
      </c>
      <c r="C738" s="4" t="s">
        <v>35</v>
      </c>
      <c r="D738" s="7">
        <f>MATCH(C738, TPlaza[CLAVE], 0)</f>
        <v>18</v>
      </c>
      <c r="E738" s="7">
        <v>737</v>
      </c>
      <c r="F738" s="5">
        <v>43284</v>
      </c>
      <c r="G738" s="5">
        <v>43289</v>
      </c>
      <c r="H738" s="5"/>
      <c r="I738" s="2" t="b">
        <v>0</v>
      </c>
      <c r="J738" s="2" t="s">
        <v>1749</v>
      </c>
      <c r="K738" s="2" t="s">
        <v>2338</v>
      </c>
      <c r="L738" s="2"/>
      <c r="M738" s="2" t="s">
        <v>2506</v>
      </c>
      <c r="N738" s="2" t="s">
        <v>2507</v>
      </c>
      <c r="O738" s="2" t="s">
        <v>313</v>
      </c>
      <c r="T738">
        <f t="shared" si="77"/>
        <v>307452</v>
      </c>
      <c r="U738">
        <f>MATCH(C738, TPlaza[CLAVE], 0)</f>
        <v>18</v>
      </c>
      <c r="V738" t="str">
        <f t="shared" si="78"/>
        <v>COA</v>
      </c>
      <c r="W738" s="10">
        <f t="shared" si="79"/>
        <v>43284</v>
      </c>
      <c r="X738" s="10">
        <f t="shared" si="80"/>
        <v>43289</v>
      </c>
      <c r="Z738" t="b">
        <f t="shared" si="81"/>
        <v>0</v>
      </c>
      <c r="AA738" t="str">
        <f t="shared" si="82"/>
        <v/>
      </c>
      <c r="AB738" t="str">
        <f t="shared" si="83"/>
        <v>COM. A POZA RICA</v>
      </c>
    </row>
    <row r="739" spans="1:28" x14ac:dyDescent="0.25">
      <c r="A739">
        <v>738</v>
      </c>
      <c r="B739" s="2">
        <v>426226</v>
      </c>
      <c r="C739" s="4" t="s">
        <v>47</v>
      </c>
      <c r="D739" s="7">
        <f>MATCH(C739, TPlaza[CLAVE], 0)</f>
        <v>24</v>
      </c>
      <c r="E739" s="7">
        <v>738</v>
      </c>
      <c r="F739" s="5">
        <v>43284</v>
      </c>
      <c r="G739" s="5">
        <v>43289</v>
      </c>
      <c r="H739" s="5"/>
      <c r="I739" s="2" t="b">
        <v>1</v>
      </c>
      <c r="J739" s="2" t="s">
        <v>1749</v>
      </c>
      <c r="K739" s="2" t="s">
        <v>2338</v>
      </c>
      <c r="L739" s="2"/>
      <c r="M739" s="2" t="s">
        <v>1691</v>
      </c>
      <c r="N739" s="2" t="s">
        <v>1690</v>
      </c>
      <c r="O739" s="2" t="s">
        <v>336</v>
      </c>
      <c r="T739">
        <f t="shared" si="77"/>
        <v>426226</v>
      </c>
      <c r="U739">
        <f>MATCH(C739, TPlaza[CLAVE], 0)</f>
        <v>24</v>
      </c>
      <c r="V739" t="str">
        <f t="shared" si="78"/>
        <v>COA</v>
      </c>
      <c r="W739" s="10">
        <f t="shared" si="79"/>
        <v>43284</v>
      </c>
      <c r="X739" s="10">
        <f t="shared" si="80"/>
        <v>43289</v>
      </c>
      <c r="Z739" t="b">
        <f t="shared" si="81"/>
        <v>1</v>
      </c>
      <c r="AA739" t="str">
        <f t="shared" si="82"/>
        <v/>
      </c>
      <c r="AB739" t="str">
        <f t="shared" si="83"/>
        <v>COM. A POZA RICA</v>
      </c>
    </row>
    <row r="740" spans="1:28" x14ac:dyDescent="0.25">
      <c r="A740">
        <v>739</v>
      </c>
      <c r="B740" s="2">
        <v>210154</v>
      </c>
      <c r="C740" s="4" t="s">
        <v>7</v>
      </c>
      <c r="D740" s="7">
        <f>MATCH(C740, TPlaza[CLAVE], 0)</f>
        <v>4</v>
      </c>
      <c r="E740" s="7">
        <v>739</v>
      </c>
      <c r="F740" s="5">
        <v>43285</v>
      </c>
      <c r="G740" s="5">
        <v>43285</v>
      </c>
      <c r="H740" s="5"/>
      <c r="I740" s="2" t="b">
        <v>1</v>
      </c>
      <c r="J740" s="2" t="s">
        <v>2290</v>
      </c>
      <c r="K740" s="2" t="s">
        <v>2501</v>
      </c>
      <c r="L740" s="2"/>
      <c r="M740" s="2" t="s">
        <v>1681</v>
      </c>
      <c r="N740" s="2" t="s">
        <v>1680</v>
      </c>
      <c r="O740" s="2" t="s">
        <v>300</v>
      </c>
      <c r="T740">
        <f t="shared" si="77"/>
        <v>210154</v>
      </c>
      <c r="U740">
        <f>MATCH(C740, TPlaza[CLAVE], 0)</f>
        <v>4</v>
      </c>
      <c r="V740" t="str">
        <f t="shared" si="78"/>
        <v>DDP</v>
      </c>
      <c r="W740" s="10">
        <f t="shared" si="79"/>
        <v>43285</v>
      </c>
      <c r="X740" s="10">
        <f t="shared" si="80"/>
        <v>43285</v>
      </c>
      <c r="Z740" t="b">
        <f t="shared" si="81"/>
        <v>1</v>
      </c>
      <c r="AA740" t="str">
        <f t="shared" si="82"/>
        <v/>
      </c>
      <c r="AB740" t="str">
        <f t="shared" si="83"/>
        <v>DISPOSICION DE PERSONAL</v>
      </c>
    </row>
    <row r="741" spans="1:28" x14ac:dyDescent="0.25">
      <c r="A741">
        <v>740</v>
      </c>
      <c r="B741" s="2">
        <v>203376</v>
      </c>
      <c r="C741" s="4" t="s">
        <v>9</v>
      </c>
      <c r="D741" s="7">
        <f>MATCH(C741, TPlaza[CLAVE], 0)</f>
        <v>5</v>
      </c>
      <c r="E741" s="7">
        <v>740</v>
      </c>
      <c r="F741" s="5">
        <v>43285</v>
      </c>
      <c r="G741" s="5">
        <v>43285</v>
      </c>
      <c r="H741" s="5"/>
      <c r="I741" s="2" t="b">
        <v>0</v>
      </c>
      <c r="J741" s="2">
        <v>147</v>
      </c>
      <c r="K741" s="2" t="s">
        <v>2016</v>
      </c>
      <c r="L741" s="2"/>
      <c r="M741" s="2" t="s">
        <v>2508</v>
      </c>
      <c r="N741" s="2" t="s">
        <v>2509</v>
      </c>
      <c r="O741" s="2" t="s">
        <v>304</v>
      </c>
      <c r="T741">
        <f t="shared" si="77"/>
        <v>203376</v>
      </c>
      <c r="U741">
        <f>MATCH(C741, TPlaza[CLAVE], 0)</f>
        <v>5</v>
      </c>
      <c r="V741">
        <f t="shared" si="78"/>
        <v>147</v>
      </c>
      <c r="W741" s="10">
        <f t="shared" si="79"/>
        <v>43285</v>
      </c>
      <c r="X741" s="10">
        <f t="shared" si="80"/>
        <v>43285</v>
      </c>
      <c r="Z741" t="b">
        <f t="shared" si="81"/>
        <v>0</v>
      </c>
      <c r="AA741" t="str">
        <f t="shared" si="82"/>
        <v/>
      </c>
      <c r="AB741" t="str">
        <f t="shared" si="83"/>
        <v>AUSENCIA DESCONOCIDA</v>
      </c>
    </row>
    <row r="742" spans="1:28" x14ac:dyDescent="0.25">
      <c r="A742">
        <v>741</v>
      </c>
      <c r="B742" s="2">
        <v>542634</v>
      </c>
      <c r="C742" s="4" t="s">
        <v>141</v>
      </c>
      <c r="D742" s="7">
        <f>MATCH(C742, TPlaza[CLAVE], 0)</f>
        <v>71</v>
      </c>
      <c r="E742" s="7">
        <v>741</v>
      </c>
      <c r="F742" s="5">
        <v>43283</v>
      </c>
      <c r="G742" s="5">
        <v>43283</v>
      </c>
      <c r="H742" s="5"/>
      <c r="I742" s="2" t="b">
        <v>1</v>
      </c>
      <c r="J742" s="2">
        <v>150</v>
      </c>
      <c r="K742" s="2" t="s">
        <v>1748</v>
      </c>
      <c r="L742" s="2"/>
      <c r="M742" s="2" t="s">
        <v>1683</v>
      </c>
      <c r="N742" s="2" t="s">
        <v>1682</v>
      </c>
      <c r="O742" s="2" t="s">
        <v>358</v>
      </c>
      <c r="T742">
        <f t="shared" si="77"/>
        <v>542634</v>
      </c>
      <c r="U742">
        <f>MATCH(C742, TPlaza[CLAVE], 0)</f>
        <v>71</v>
      </c>
      <c r="V742">
        <f t="shared" si="78"/>
        <v>150</v>
      </c>
      <c r="W742" s="10">
        <f t="shared" si="79"/>
        <v>43283</v>
      </c>
      <c r="X742" s="10">
        <f t="shared" si="80"/>
        <v>43283</v>
      </c>
      <c r="Z742" t="b">
        <f t="shared" si="81"/>
        <v>1</v>
      </c>
      <c r="AA742" t="str">
        <f t="shared" si="82"/>
        <v/>
      </c>
      <c r="AB742" t="str">
        <f t="shared" si="83"/>
        <v>PERMISO ECONOMICO</v>
      </c>
    </row>
    <row r="743" spans="1:28" x14ac:dyDescent="0.25">
      <c r="A743">
        <v>742</v>
      </c>
      <c r="B743" s="2">
        <v>582776</v>
      </c>
      <c r="C743" s="4" t="s">
        <v>67</v>
      </c>
      <c r="D743" s="7">
        <f>MATCH(C743, TPlaza[CLAVE], 0)</f>
        <v>34</v>
      </c>
      <c r="E743" s="7">
        <v>742</v>
      </c>
      <c r="F743" s="5">
        <v>43286</v>
      </c>
      <c r="G743" s="5">
        <v>43286</v>
      </c>
      <c r="H743" s="5"/>
      <c r="I743" s="2" t="b">
        <v>0</v>
      </c>
      <c r="J743" s="2">
        <v>150</v>
      </c>
      <c r="K743" s="2" t="s">
        <v>1748</v>
      </c>
      <c r="L743" s="2"/>
      <c r="M743" s="2" t="s">
        <v>2512</v>
      </c>
      <c r="N743" s="2" t="s">
        <v>2513</v>
      </c>
      <c r="O743" s="2" t="s">
        <v>340</v>
      </c>
      <c r="T743">
        <f t="shared" si="77"/>
        <v>582776</v>
      </c>
      <c r="U743">
        <f>MATCH(C743, TPlaza[CLAVE], 0)</f>
        <v>34</v>
      </c>
      <c r="V743">
        <f t="shared" si="78"/>
        <v>150</v>
      </c>
      <c r="W743" s="10">
        <f t="shared" si="79"/>
        <v>43286</v>
      </c>
      <c r="X743" s="10">
        <f t="shared" si="80"/>
        <v>43286</v>
      </c>
      <c r="Z743" t="b">
        <f t="shared" si="81"/>
        <v>0</v>
      </c>
      <c r="AA743" t="str">
        <f t="shared" si="82"/>
        <v/>
      </c>
      <c r="AB743" t="str">
        <f t="shared" si="83"/>
        <v>PERMISO ECONOMICO</v>
      </c>
    </row>
    <row r="744" spans="1:28" x14ac:dyDescent="0.25">
      <c r="A744">
        <v>743</v>
      </c>
      <c r="B744" s="2">
        <v>203376</v>
      </c>
      <c r="C744" s="4" t="s">
        <v>9</v>
      </c>
      <c r="D744" s="7">
        <f>MATCH(C744, TPlaza[CLAVE], 0)</f>
        <v>5</v>
      </c>
      <c r="E744" s="7">
        <v>743</v>
      </c>
      <c r="F744" s="5">
        <v>43286</v>
      </c>
      <c r="G744" s="5">
        <v>43287</v>
      </c>
      <c r="H744" s="5"/>
      <c r="I744" s="2" t="b">
        <v>1</v>
      </c>
      <c r="J744" s="2">
        <v>147</v>
      </c>
      <c r="K744" s="2" t="s">
        <v>1748</v>
      </c>
      <c r="L744" s="2"/>
      <c r="M744" s="2" t="s">
        <v>1693</v>
      </c>
      <c r="N744" s="2" t="s">
        <v>1692</v>
      </c>
      <c r="O744" s="2" t="s">
        <v>304</v>
      </c>
      <c r="T744">
        <f t="shared" si="77"/>
        <v>203376</v>
      </c>
      <c r="U744">
        <f>MATCH(C744, TPlaza[CLAVE], 0)</f>
        <v>5</v>
      </c>
      <c r="V744">
        <f t="shared" si="78"/>
        <v>147</v>
      </c>
      <c r="W744" s="10">
        <f t="shared" si="79"/>
        <v>43286</v>
      </c>
      <c r="X744" s="10">
        <f t="shared" si="80"/>
        <v>43287</v>
      </c>
      <c r="Z744" t="b">
        <f t="shared" si="81"/>
        <v>1</v>
      </c>
      <c r="AA744" t="str">
        <f t="shared" si="82"/>
        <v/>
      </c>
      <c r="AB744" t="str">
        <f t="shared" si="83"/>
        <v>PERMISO ECONOMICO</v>
      </c>
    </row>
    <row r="745" spans="1:28" x14ac:dyDescent="0.25">
      <c r="A745">
        <v>744</v>
      </c>
      <c r="B745" s="2">
        <v>307452</v>
      </c>
      <c r="C745" s="4" t="s">
        <v>17</v>
      </c>
      <c r="D745" s="7">
        <f>MATCH(C745, TPlaza[CLAVE], 0)</f>
        <v>9</v>
      </c>
      <c r="E745" s="7">
        <v>744</v>
      </c>
      <c r="F745" s="5">
        <v>43290</v>
      </c>
      <c r="G745" s="5">
        <v>43296</v>
      </c>
      <c r="H745" s="5"/>
      <c r="I745" s="2" t="b">
        <v>0</v>
      </c>
      <c r="J745" s="2" t="s">
        <v>1749</v>
      </c>
      <c r="K745" s="2" t="s">
        <v>2210</v>
      </c>
      <c r="L745" s="2"/>
      <c r="M745" s="2" t="s">
        <v>2514</v>
      </c>
      <c r="N745" s="2" t="s">
        <v>2515</v>
      </c>
      <c r="O745" s="2" t="s">
        <v>313</v>
      </c>
      <c r="T745">
        <f t="shared" si="77"/>
        <v>307452</v>
      </c>
      <c r="U745">
        <f>MATCH(C745, TPlaza[CLAVE], 0)</f>
        <v>9</v>
      </c>
      <c r="V745" t="str">
        <f t="shared" si="78"/>
        <v>COA</v>
      </c>
      <c r="W745" s="10">
        <f t="shared" si="79"/>
        <v>43290</v>
      </c>
      <c r="X745" s="10">
        <f t="shared" si="80"/>
        <v>43296</v>
      </c>
      <c r="Z745" t="b">
        <f t="shared" si="81"/>
        <v>0</v>
      </c>
      <c r="AA745" t="str">
        <f t="shared" si="82"/>
        <v/>
      </c>
      <c r="AB745" t="str">
        <f t="shared" si="83"/>
        <v>COM. A SAN MARTIN TEXMELUCAN</v>
      </c>
    </row>
    <row r="746" spans="1:28" x14ac:dyDescent="0.25">
      <c r="A746">
        <v>745</v>
      </c>
      <c r="B746" s="2">
        <v>426226</v>
      </c>
      <c r="C746" s="4" t="s">
        <v>47</v>
      </c>
      <c r="D746" s="7">
        <f>MATCH(C746, TPlaza[CLAVE], 0)</f>
        <v>24</v>
      </c>
      <c r="E746" s="7">
        <v>745</v>
      </c>
      <c r="F746" s="5">
        <v>43290</v>
      </c>
      <c r="G746" s="5">
        <v>43296</v>
      </c>
      <c r="H746" s="5"/>
      <c r="I746" s="2" t="b">
        <v>1</v>
      </c>
      <c r="J746" s="2" t="s">
        <v>1749</v>
      </c>
      <c r="K746" s="2" t="s">
        <v>2210</v>
      </c>
      <c r="L746" s="2"/>
      <c r="M746" s="2" t="s">
        <v>1697</v>
      </c>
      <c r="N746" s="2" t="s">
        <v>1696</v>
      </c>
      <c r="O746" s="2" t="s">
        <v>336</v>
      </c>
      <c r="T746">
        <f t="shared" si="77"/>
        <v>426226</v>
      </c>
      <c r="U746">
        <f>MATCH(C746, TPlaza[CLAVE], 0)</f>
        <v>24</v>
      </c>
      <c r="V746" t="str">
        <f t="shared" si="78"/>
        <v>COA</v>
      </c>
      <c r="W746" s="10">
        <f t="shared" si="79"/>
        <v>43290</v>
      </c>
      <c r="X746" s="10">
        <f t="shared" si="80"/>
        <v>43296</v>
      </c>
      <c r="Z746" t="b">
        <f t="shared" si="81"/>
        <v>1</v>
      </c>
      <c r="AA746" t="str">
        <f t="shared" si="82"/>
        <v/>
      </c>
      <c r="AB746" t="str">
        <f t="shared" si="83"/>
        <v>COM. A SAN MARTIN TEXMELUCAN</v>
      </c>
    </row>
    <row r="747" spans="1:28" x14ac:dyDescent="0.25">
      <c r="A747">
        <v>746</v>
      </c>
      <c r="B747" s="2">
        <v>934947</v>
      </c>
      <c r="C747" s="4" t="s">
        <v>133</v>
      </c>
      <c r="D747" s="7">
        <f>MATCH(C747, TPlaza[CLAVE], 0)</f>
        <v>67</v>
      </c>
      <c r="E747" s="7">
        <v>746</v>
      </c>
      <c r="F747" s="5">
        <v>43289</v>
      </c>
      <c r="G747" s="5">
        <v>43292</v>
      </c>
      <c r="H747" s="5"/>
      <c r="I747" s="2" t="b">
        <v>0</v>
      </c>
      <c r="J747" s="2" t="s">
        <v>1749</v>
      </c>
      <c r="K747" s="2" t="s">
        <v>2516</v>
      </c>
      <c r="L747" s="2"/>
      <c r="M747" s="2" t="s">
        <v>2517</v>
      </c>
      <c r="N747" s="2" t="s">
        <v>2518</v>
      </c>
      <c r="O747" s="2" t="s">
        <v>352</v>
      </c>
      <c r="T747">
        <f t="shared" si="77"/>
        <v>934947</v>
      </c>
      <c r="U747">
        <f>MATCH(C747, TPlaza[CLAVE], 0)</f>
        <v>67</v>
      </c>
      <c r="V747" t="str">
        <f t="shared" si="78"/>
        <v>COA</v>
      </c>
      <c r="W747" s="10">
        <f t="shared" si="79"/>
        <v>43289</v>
      </c>
      <c r="X747" s="10">
        <f t="shared" si="80"/>
        <v>43292</v>
      </c>
      <c r="Z747" t="b">
        <f t="shared" si="81"/>
        <v>0</v>
      </c>
      <c r="AA747" t="str">
        <f t="shared" si="82"/>
        <v/>
      </c>
      <c r="AB747" t="str">
        <f t="shared" si="83"/>
        <v>COM. A CADEREYTA Y POZA RICA</v>
      </c>
    </row>
    <row r="748" spans="1:28" x14ac:dyDescent="0.25">
      <c r="A748">
        <v>747</v>
      </c>
      <c r="B748" s="2">
        <v>567997</v>
      </c>
      <c r="C748" s="4" t="s">
        <v>55</v>
      </c>
      <c r="D748" s="7">
        <f>MATCH(C748, TPlaza[CLAVE], 0)</f>
        <v>28</v>
      </c>
      <c r="E748" s="7">
        <v>747</v>
      </c>
      <c r="F748" s="5">
        <v>43289</v>
      </c>
      <c r="G748" s="5">
        <v>43292</v>
      </c>
      <c r="H748" s="5"/>
      <c r="I748" s="2" t="b">
        <v>0</v>
      </c>
      <c r="J748" s="2" t="s">
        <v>1749</v>
      </c>
      <c r="K748" s="2" t="s">
        <v>2516</v>
      </c>
      <c r="L748" s="2"/>
      <c r="M748" s="2" t="s">
        <v>2519</v>
      </c>
      <c r="N748" s="2" t="s">
        <v>2520</v>
      </c>
      <c r="O748" s="2" t="s">
        <v>342</v>
      </c>
      <c r="T748">
        <f t="shared" si="77"/>
        <v>567997</v>
      </c>
      <c r="U748">
        <f>MATCH(C748, TPlaza[CLAVE], 0)</f>
        <v>28</v>
      </c>
      <c r="V748" t="str">
        <f t="shared" si="78"/>
        <v>COA</v>
      </c>
      <c r="W748" s="10">
        <f t="shared" si="79"/>
        <v>43289</v>
      </c>
      <c r="X748" s="10">
        <f t="shared" si="80"/>
        <v>43292</v>
      </c>
      <c r="Z748" t="b">
        <f t="shared" si="81"/>
        <v>0</v>
      </c>
      <c r="AA748" t="str">
        <f t="shared" si="82"/>
        <v/>
      </c>
      <c r="AB748" t="str">
        <f t="shared" si="83"/>
        <v>COM. A CADEREYTA Y POZA RICA</v>
      </c>
    </row>
    <row r="749" spans="1:28" x14ac:dyDescent="0.25">
      <c r="A749">
        <v>748</v>
      </c>
      <c r="B749" s="2">
        <v>419041</v>
      </c>
      <c r="C749" s="4" t="s">
        <v>11</v>
      </c>
      <c r="D749" s="7">
        <f>MATCH(C749, TPlaza[CLAVE], 0)</f>
        <v>6</v>
      </c>
      <c r="E749" s="7">
        <v>748</v>
      </c>
      <c r="F749" s="5">
        <v>43290</v>
      </c>
      <c r="G749" s="5">
        <v>43292</v>
      </c>
      <c r="H749" s="5"/>
      <c r="I749" s="2" t="b">
        <v>0</v>
      </c>
      <c r="J749" s="2" t="s">
        <v>1749</v>
      </c>
      <c r="K749" s="2" t="s">
        <v>2521</v>
      </c>
      <c r="L749" s="2"/>
      <c r="M749" s="2" t="s">
        <v>2522</v>
      </c>
      <c r="N749" s="2" t="s">
        <v>2523</v>
      </c>
      <c r="O749" s="2" t="s">
        <v>308</v>
      </c>
      <c r="T749">
        <f t="shared" si="77"/>
        <v>419041</v>
      </c>
      <c r="U749">
        <f>MATCH(C749, TPlaza[CLAVE], 0)</f>
        <v>6</v>
      </c>
      <c r="V749" t="str">
        <f t="shared" si="78"/>
        <v>COA</v>
      </c>
      <c r="W749" s="10">
        <f t="shared" si="79"/>
        <v>43290</v>
      </c>
      <c r="X749" s="10">
        <f t="shared" si="80"/>
        <v>43292</v>
      </c>
      <c r="Z749" t="b">
        <f t="shared" si="81"/>
        <v>0</v>
      </c>
      <c r="AA749" t="str">
        <f t="shared" si="82"/>
        <v/>
      </c>
      <c r="AB749" t="str">
        <f t="shared" si="83"/>
        <v>COM. A EBANO P/TRANSP. UNIDADES A DESINCORPORAR</v>
      </c>
    </row>
    <row r="750" spans="1:28" x14ac:dyDescent="0.25">
      <c r="A750">
        <v>749</v>
      </c>
      <c r="B750" s="2">
        <v>582776</v>
      </c>
      <c r="C750" s="4" t="s">
        <v>67</v>
      </c>
      <c r="D750" s="7">
        <f>MATCH(C750, TPlaza[CLAVE], 0)</f>
        <v>34</v>
      </c>
      <c r="E750" s="7">
        <v>749</v>
      </c>
      <c r="F750" s="5">
        <v>43290</v>
      </c>
      <c r="G750" s="5">
        <v>43292</v>
      </c>
      <c r="H750" s="5"/>
      <c r="I750" s="2" t="b">
        <v>0</v>
      </c>
      <c r="J750" s="2" t="s">
        <v>1749</v>
      </c>
      <c r="K750" s="2" t="s">
        <v>2521</v>
      </c>
      <c r="L750" s="2"/>
      <c r="M750" s="2" t="s">
        <v>2524</v>
      </c>
      <c r="N750" s="2" t="s">
        <v>2525</v>
      </c>
      <c r="O750" s="2" t="s">
        <v>340</v>
      </c>
      <c r="T750">
        <f t="shared" si="77"/>
        <v>582776</v>
      </c>
      <c r="U750">
        <f>MATCH(C750, TPlaza[CLAVE], 0)</f>
        <v>34</v>
      </c>
      <c r="V750" t="str">
        <f t="shared" si="78"/>
        <v>COA</v>
      </c>
      <c r="W750" s="10">
        <f t="shared" si="79"/>
        <v>43290</v>
      </c>
      <c r="X750" s="10">
        <f t="shared" si="80"/>
        <v>43292</v>
      </c>
      <c r="Z750" t="b">
        <f t="shared" si="81"/>
        <v>0</v>
      </c>
      <c r="AA750" t="str">
        <f t="shared" si="82"/>
        <v/>
      </c>
      <c r="AB750" t="str">
        <f t="shared" si="83"/>
        <v>COM. A EBANO P/TRANSP. UNIDADES A DESINCORPORAR</v>
      </c>
    </row>
    <row r="751" spans="1:28" x14ac:dyDescent="0.25">
      <c r="A751">
        <v>750</v>
      </c>
      <c r="B751" s="2">
        <v>605887</v>
      </c>
      <c r="C751" s="4" t="s">
        <v>53</v>
      </c>
      <c r="D751" s="7">
        <f>MATCH(C751, TPlaza[CLAVE], 0)</f>
        <v>27</v>
      </c>
      <c r="E751" s="7">
        <v>750</v>
      </c>
      <c r="F751" s="5">
        <v>43290</v>
      </c>
      <c r="G751" s="5">
        <v>43292</v>
      </c>
      <c r="H751" s="5"/>
      <c r="I751" s="2" t="b">
        <v>0</v>
      </c>
      <c r="J751" s="2" t="s">
        <v>1749</v>
      </c>
      <c r="K751" s="2" t="s">
        <v>2521</v>
      </c>
      <c r="L751" s="2"/>
      <c r="M751" s="2" t="s">
        <v>2526</v>
      </c>
      <c r="N751" s="2" t="s">
        <v>2527</v>
      </c>
      <c r="O751" s="2" t="s">
        <v>584</v>
      </c>
      <c r="T751">
        <f t="shared" si="77"/>
        <v>605887</v>
      </c>
      <c r="U751">
        <f>MATCH(C751, TPlaza[CLAVE], 0)</f>
        <v>27</v>
      </c>
      <c r="V751" t="str">
        <f t="shared" si="78"/>
        <v>COA</v>
      </c>
      <c r="W751" s="10">
        <f t="shared" si="79"/>
        <v>43290</v>
      </c>
      <c r="X751" s="10">
        <f t="shared" si="80"/>
        <v>43292</v>
      </c>
      <c r="Z751" t="b">
        <f t="shared" si="81"/>
        <v>0</v>
      </c>
      <c r="AA751" t="str">
        <f t="shared" si="82"/>
        <v/>
      </c>
      <c r="AB751" t="str">
        <f t="shared" si="83"/>
        <v>COM. A EBANO P/TRANSP. UNIDADES A DESINCORPORAR</v>
      </c>
    </row>
    <row r="752" spans="1:28" x14ac:dyDescent="0.25">
      <c r="A752">
        <v>751</v>
      </c>
      <c r="B752" s="2">
        <v>395224</v>
      </c>
      <c r="C752" s="4" t="s">
        <v>101</v>
      </c>
      <c r="D752" s="7">
        <f>MATCH(C752, TPlaza[CLAVE], 0)</f>
        <v>51</v>
      </c>
      <c r="E752" s="7">
        <v>751</v>
      </c>
      <c r="F752" s="5">
        <v>43290</v>
      </c>
      <c r="G752" s="5">
        <v>43325</v>
      </c>
      <c r="H752" s="5"/>
      <c r="I752" s="2" t="b">
        <v>1</v>
      </c>
      <c r="J752" s="2" t="s">
        <v>1736</v>
      </c>
      <c r="K752" s="2" t="s">
        <v>1739</v>
      </c>
      <c r="L752" s="2"/>
      <c r="M752" s="2" t="s">
        <v>1703</v>
      </c>
      <c r="N752" s="2" t="s">
        <v>1702</v>
      </c>
      <c r="O752" s="2" t="s">
        <v>321</v>
      </c>
      <c r="T752">
        <f t="shared" si="77"/>
        <v>395224</v>
      </c>
      <c r="U752">
        <f>MATCH(C752, TPlaza[CLAVE], 0)</f>
        <v>51</v>
      </c>
      <c r="V752" t="str">
        <f t="shared" si="78"/>
        <v>VAO</v>
      </c>
      <c r="W752" s="10">
        <f t="shared" si="79"/>
        <v>43290</v>
      </c>
      <c r="X752" s="10">
        <f t="shared" si="80"/>
        <v>43325</v>
      </c>
      <c r="Z752" t="b">
        <f t="shared" si="81"/>
        <v>1</v>
      </c>
      <c r="AA752" t="str">
        <f t="shared" si="82"/>
        <v/>
      </c>
      <c r="AB752" t="str">
        <f t="shared" si="83"/>
        <v>VACACIONES</v>
      </c>
    </row>
    <row r="753" spans="1:28" x14ac:dyDescent="0.25">
      <c r="A753">
        <v>752</v>
      </c>
      <c r="B753" s="2">
        <v>500095</v>
      </c>
      <c r="C753" s="4" t="s">
        <v>127</v>
      </c>
      <c r="D753" s="7">
        <f>MATCH(C753, TPlaza[CLAVE], 0)</f>
        <v>64</v>
      </c>
      <c r="E753" s="7">
        <v>752</v>
      </c>
      <c r="F753" s="5">
        <v>43291</v>
      </c>
      <c r="G753" s="5">
        <v>43293</v>
      </c>
      <c r="H753" s="5"/>
      <c r="I753" s="2" t="b">
        <v>0</v>
      </c>
      <c r="J753" s="2" t="s">
        <v>1749</v>
      </c>
      <c r="K753" s="2" t="s">
        <v>2405</v>
      </c>
      <c r="L753" s="2"/>
      <c r="M753" s="2" t="s">
        <v>2528</v>
      </c>
      <c r="N753" s="2" t="s">
        <v>2529</v>
      </c>
      <c r="O753" s="2" t="s">
        <v>391</v>
      </c>
      <c r="T753">
        <f t="shared" si="77"/>
        <v>500095</v>
      </c>
      <c r="U753">
        <f>MATCH(C753, TPlaza[CLAVE], 0)</f>
        <v>64</v>
      </c>
      <c r="V753" t="str">
        <f t="shared" si="78"/>
        <v>COA</v>
      </c>
      <c r="W753" s="10">
        <f t="shared" si="79"/>
        <v>43291</v>
      </c>
      <c r="X753" s="10">
        <f t="shared" si="80"/>
        <v>43293</v>
      </c>
      <c r="Z753" t="b">
        <f t="shared" si="81"/>
        <v>0</v>
      </c>
      <c r="AA753" t="str">
        <f t="shared" si="82"/>
        <v/>
      </c>
      <c r="AB753" t="str">
        <f t="shared" si="83"/>
        <v>COM. A POZA RICA X DOCS</v>
      </c>
    </row>
    <row r="754" spans="1:28" x14ac:dyDescent="0.25">
      <c r="A754">
        <v>753</v>
      </c>
      <c r="B754" s="2">
        <v>386444</v>
      </c>
      <c r="C754" s="4" t="s">
        <v>103</v>
      </c>
      <c r="D754" s="7">
        <f>MATCH(C754, TPlaza[CLAVE], 0)</f>
        <v>52</v>
      </c>
      <c r="E754" s="7">
        <v>753</v>
      </c>
      <c r="F754" s="5">
        <v>43292</v>
      </c>
      <c r="G754" s="5">
        <v>43293</v>
      </c>
      <c r="H754" s="5"/>
      <c r="I754" s="2" t="b">
        <v>1</v>
      </c>
      <c r="J754" s="2">
        <v>150</v>
      </c>
      <c r="K754" s="2" t="s">
        <v>1748</v>
      </c>
      <c r="L754" s="2"/>
      <c r="M754" s="2" t="s">
        <v>1707</v>
      </c>
      <c r="N754" s="2" t="s">
        <v>1706</v>
      </c>
      <c r="O754" s="2" t="s">
        <v>319</v>
      </c>
      <c r="T754">
        <f t="shared" si="77"/>
        <v>386444</v>
      </c>
      <c r="U754">
        <f>MATCH(C754, TPlaza[CLAVE], 0)</f>
        <v>52</v>
      </c>
      <c r="V754">
        <f t="shared" si="78"/>
        <v>150</v>
      </c>
      <c r="W754" s="10">
        <f t="shared" si="79"/>
        <v>43292</v>
      </c>
      <c r="X754" s="10">
        <f t="shared" si="80"/>
        <v>43293</v>
      </c>
      <c r="Z754" t="b">
        <f t="shared" si="81"/>
        <v>1</v>
      </c>
      <c r="AA754" t="str">
        <f t="shared" si="82"/>
        <v/>
      </c>
      <c r="AB754" t="str">
        <f t="shared" si="83"/>
        <v>PERMISO ECONOMICO</v>
      </c>
    </row>
    <row r="755" spans="1:28" x14ac:dyDescent="0.25">
      <c r="A755">
        <v>754</v>
      </c>
      <c r="B755" s="2">
        <v>419041</v>
      </c>
      <c r="C755" s="4" t="s">
        <v>11</v>
      </c>
      <c r="D755" s="7">
        <f>MATCH(C755, TPlaza[CLAVE], 0)</f>
        <v>6</v>
      </c>
      <c r="E755" s="7">
        <v>754</v>
      </c>
      <c r="F755" s="5">
        <v>43294</v>
      </c>
      <c r="G755" s="5">
        <v>43296</v>
      </c>
      <c r="H755" s="5"/>
      <c r="I755" s="2" t="b">
        <v>0</v>
      </c>
      <c r="J755" s="2" t="s">
        <v>1749</v>
      </c>
      <c r="K755" s="2" t="s">
        <v>2530</v>
      </c>
      <c r="L755" s="2"/>
      <c r="M755" s="2" t="s">
        <v>2531</v>
      </c>
      <c r="N755" s="2" t="s">
        <v>2532</v>
      </c>
      <c r="O755" s="2" t="s">
        <v>308</v>
      </c>
      <c r="T755">
        <f t="shared" si="77"/>
        <v>419041</v>
      </c>
      <c r="U755">
        <f>MATCH(C755, TPlaza[CLAVE], 0)</f>
        <v>6</v>
      </c>
      <c r="V755" t="str">
        <f t="shared" si="78"/>
        <v>COA</v>
      </c>
      <c r="W755" s="10">
        <f t="shared" si="79"/>
        <v>43294</v>
      </c>
      <c r="X755" s="10">
        <f t="shared" si="80"/>
        <v>43296</v>
      </c>
      <c r="Z755" t="b">
        <f t="shared" si="81"/>
        <v>0</v>
      </c>
      <c r="AA755" t="str">
        <f t="shared" si="82"/>
        <v/>
      </c>
      <c r="AB755" t="str">
        <f t="shared" si="83"/>
        <v>COM. A POZA RICA TRANSP. TABLEROS ELECT.</v>
      </c>
    </row>
    <row r="756" spans="1:28" x14ac:dyDescent="0.25">
      <c r="A756">
        <v>755</v>
      </c>
      <c r="B756" s="2">
        <v>567997</v>
      </c>
      <c r="C756" s="4" t="s">
        <v>55</v>
      </c>
      <c r="D756" s="7">
        <f>MATCH(C756, TPlaza[CLAVE], 0)</f>
        <v>28</v>
      </c>
      <c r="E756" s="7">
        <v>755</v>
      </c>
      <c r="F756" s="5">
        <v>43294</v>
      </c>
      <c r="G756" s="5">
        <v>43296</v>
      </c>
      <c r="H756" s="5"/>
      <c r="I756" s="2" t="b">
        <v>0</v>
      </c>
      <c r="J756" s="2" t="s">
        <v>1749</v>
      </c>
      <c r="K756" s="2" t="s">
        <v>2530</v>
      </c>
      <c r="L756" s="2"/>
      <c r="M756" s="2" t="s">
        <v>2533</v>
      </c>
      <c r="N756" s="2" t="s">
        <v>2534</v>
      </c>
      <c r="O756" s="2" t="s">
        <v>342</v>
      </c>
      <c r="T756">
        <f t="shared" si="77"/>
        <v>567997</v>
      </c>
      <c r="U756">
        <f>MATCH(C756, TPlaza[CLAVE], 0)</f>
        <v>28</v>
      </c>
      <c r="V756" t="str">
        <f t="shared" si="78"/>
        <v>COA</v>
      </c>
      <c r="W756" s="10">
        <f t="shared" si="79"/>
        <v>43294</v>
      </c>
      <c r="X756" s="10">
        <f t="shared" si="80"/>
        <v>43296</v>
      </c>
      <c r="Z756" t="b">
        <f t="shared" si="81"/>
        <v>0</v>
      </c>
      <c r="AA756" t="str">
        <f t="shared" si="82"/>
        <v/>
      </c>
      <c r="AB756" t="str">
        <f t="shared" si="83"/>
        <v>COM. A POZA RICA TRANSP. TABLEROS ELECT.</v>
      </c>
    </row>
    <row r="757" spans="1:28" x14ac:dyDescent="0.25">
      <c r="A757">
        <v>756</v>
      </c>
      <c r="B757" s="2">
        <v>307452</v>
      </c>
      <c r="C757" s="4" t="s">
        <v>35</v>
      </c>
      <c r="D757" s="7">
        <f>MATCH(C757, TPlaza[CLAVE], 0)</f>
        <v>18</v>
      </c>
      <c r="E757" s="7">
        <v>756</v>
      </c>
      <c r="F757" s="5">
        <v>43321</v>
      </c>
      <c r="G757" s="5">
        <v>43331</v>
      </c>
      <c r="H757" s="5"/>
      <c r="I757" s="2" t="b">
        <v>1</v>
      </c>
      <c r="J757" s="2" t="s">
        <v>1736</v>
      </c>
      <c r="K757" s="2" t="s">
        <v>2013</v>
      </c>
      <c r="L757" s="2"/>
      <c r="M757" s="2" t="s">
        <v>2535</v>
      </c>
      <c r="N757" s="2" t="s">
        <v>2536</v>
      </c>
      <c r="O757" s="2" t="s">
        <v>313</v>
      </c>
      <c r="T757">
        <f t="shared" si="77"/>
        <v>307452</v>
      </c>
      <c r="U757">
        <f>MATCH(C757, TPlaza[CLAVE], 0)</f>
        <v>18</v>
      </c>
      <c r="V757" t="str">
        <f t="shared" si="78"/>
        <v>VAO</v>
      </c>
      <c r="W757" s="10">
        <f t="shared" si="79"/>
        <v>43321</v>
      </c>
      <c r="X757" s="10">
        <f t="shared" si="80"/>
        <v>43331</v>
      </c>
      <c r="Z757" t="b">
        <f t="shared" si="81"/>
        <v>1</v>
      </c>
      <c r="AA757" t="str">
        <f t="shared" si="82"/>
        <v/>
      </c>
      <c r="AB757" t="str">
        <f t="shared" si="83"/>
        <v>VACACIONES 2</v>
      </c>
    </row>
    <row r="758" spans="1:28" x14ac:dyDescent="0.25">
      <c r="A758">
        <v>757</v>
      </c>
      <c r="B758" s="2">
        <v>242758</v>
      </c>
      <c r="C758" s="4" t="s">
        <v>89</v>
      </c>
      <c r="D758" s="7">
        <f>MATCH(C758, TPlaza[CLAVE], 0)</f>
        <v>45</v>
      </c>
      <c r="E758" s="7">
        <v>757</v>
      </c>
      <c r="F758" s="5">
        <v>43297</v>
      </c>
      <c r="G758" s="5">
        <v>43662</v>
      </c>
      <c r="H758" s="5"/>
      <c r="I758" s="2" t="b">
        <v>1</v>
      </c>
      <c r="J758" s="2" t="s">
        <v>2537</v>
      </c>
      <c r="K758" s="2" t="s">
        <v>2538</v>
      </c>
      <c r="L758" s="2"/>
      <c r="M758" s="2" t="s">
        <v>1711</v>
      </c>
      <c r="N758" s="2" t="s">
        <v>1710</v>
      </c>
      <c r="O758" s="2" t="s">
        <v>315</v>
      </c>
      <c r="T758">
        <f t="shared" si="77"/>
        <v>242758</v>
      </c>
      <c r="U758">
        <f>MATCH(C758, TPlaza[CLAVE], 0)</f>
        <v>45</v>
      </c>
      <c r="V758" t="str">
        <f t="shared" si="78"/>
        <v>PMT</v>
      </c>
      <c r="W758" s="10">
        <f t="shared" si="79"/>
        <v>43297</v>
      </c>
      <c r="X758" s="10">
        <f t="shared" si="80"/>
        <v>43662</v>
      </c>
      <c r="Z758" t="b">
        <f t="shared" si="81"/>
        <v>1</v>
      </c>
      <c r="AA758" t="str">
        <f t="shared" si="82"/>
        <v/>
      </c>
      <c r="AB758" t="str">
        <f t="shared" si="83"/>
        <v>PERMUTA A PLAZA DE VIGILANTE EN EBANO</v>
      </c>
    </row>
    <row r="759" spans="1:28" x14ac:dyDescent="0.25">
      <c r="A759">
        <v>758</v>
      </c>
      <c r="B759" s="2">
        <v>588783</v>
      </c>
      <c r="C759" s="4" t="s">
        <v>17</v>
      </c>
      <c r="D759" s="7">
        <f>MATCH(C759, TPlaza[CLAVE], 0)</f>
        <v>9</v>
      </c>
      <c r="E759" s="7">
        <v>758</v>
      </c>
      <c r="F759" s="5">
        <v>43298</v>
      </c>
      <c r="G759" s="5">
        <v>43300</v>
      </c>
      <c r="H759" s="5"/>
      <c r="I759" s="2" t="b">
        <v>0</v>
      </c>
      <c r="J759" s="2" t="s">
        <v>1749</v>
      </c>
      <c r="K759" s="2" t="s">
        <v>2338</v>
      </c>
      <c r="L759" s="2"/>
      <c r="M759" s="2" t="s">
        <v>2539</v>
      </c>
      <c r="N759" s="2" t="s">
        <v>2540</v>
      </c>
      <c r="O759" s="2" t="s">
        <v>375</v>
      </c>
      <c r="T759">
        <f t="shared" si="77"/>
        <v>588783</v>
      </c>
      <c r="U759">
        <f>MATCH(C759, TPlaza[CLAVE], 0)</f>
        <v>9</v>
      </c>
      <c r="V759" t="str">
        <f t="shared" si="78"/>
        <v>COA</v>
      </c>
      <c r="W759" s="10">
        <f t="shared" si="79"/>
        <v>43298</v>
      </c>
      <c r="X759" s="10">
        <f t="shared" si="80"/>
        <v>43300</v>
      </c>
      <c r="Z759" t="b">
        <f t="shared" si="81"/>
        <v>0</v>
      </c>
      <c r="AA759" t="str">
        <f t="shared" si="82"/>
        <v/>
      </c>
      <c r="AB759" t="str">
        <f t="shared" si="83"/>
        <v>COM. A POZA RICA</v>
      </c>
    </row>
    <row r="760" spans="1:28" x14ac:dyDescent="0.25">
      <c r="A760">
        <v>759</v>
      </c>
      <c r="B760" s="2">
        <v>567997</v>
      </c>
      <c r="C760" s="4" t="s">
        <v>55</v>
      </c>
      <c r="D760" s="7">
        <f>MATCH(C760, TPlaza[CLAVE], 0)</f>
        <v>28</v>
      </c>
      <c r="E760" s="7">
        <v>759</v>
      </c>
      <c r="F760" s="5">
        <v>43298</v>
      </c>
      <c r="G760" s="5">
        <v>43300</v>
      </c>
      <c r="H760" s="5"/>
      <c r="I760" s="2" t="b">
        <v>0</v>
      </c>
      <c r="J760" s="2" t="s">
        <v>1749</v>
      </c>
      <c r="K760" s="2" t="s">
        <v>2338</v>
      </c>
      <c r="L760" s="2"/>
      <c r="M760" s="2" t="s">
        <v>2541</v>
      </c>
      <c r="N760" s="2" t="s">
        <v>2542</v>
      </c>
      <c r="O760" s="2" t="s">
        <v>342</v>
      </c>
      <c r="T760">
        <f t="shared" si="77"/>
        <v>567997</v>
      </c>
      <c r="U760">
        <f>MATCH(C760, TPlaza[CLAVE], 0)</f>
        <v>28</v>
      </c>
      <c r="V760" t="str">
        <f t="shared" si="78"/>
        <v>COA</v>
      </c>
      <c r="W760" s="10">
        <f t="shared" si="79"/>
        <v>43298</v>
      </c>
      <c r="X760" s="10">
        <f t="shared" si="80"/>
        <v>43300</v>
      </c>
      <c r="Z760" t="b">
        <f t="shared" si="81"/>
        <v>0</v>
      </c>
      <c r="AA760" t="str">
        <f t="shared" si="82"/>
        <v/>
      </c>
      <c r="AB760" t="str">
        <f t="shared" si="83"/>
        <v>COM. A POZA RICA</v>
      </c>
    </row>
    <row r="761" spans="1:28" x14ac:dyDescent="0.25">
      <c r="A761">
        <v>760</v>
      </c>
      <c r="B761" s="2">
        <v>490746</v>
      </c>
      <c r="C761" s="4" t="s">
        <v>27</v>
      </c>
      <c r="D761" s="7">
        <f>MATCH(C761, TPlaza[CLAVE], 0)</f>
        <v>14</v>
      </c>
      <c r="E761" s="7">
        <v>760</v>
      </c>
      <c r="F761" s="5">
        <v>43298</v>
      </c>
      <c r="G761" s="5">
        <v>43302</v>
      </c>
      <c r="H761" s="5"/>
      <c r="I761" s="2" t="b">
        <v>0</v>
      </c>
      <c r="J761" s="2" t="s">
        <v>1749</v>
      </c>
      <c r="K761" s="2" t="s">
        <v>2210</v>
      </c>
      <c r="L761" s="2"/>
      <c r="M761" s="2" t="s">
        <v>2543</v>
      </c>
      <c r="N761" s="2" t="s">
        <v>2544</v>
      </c>
      <c r="O761" s="2" t="s">
        <v>350</v>
      </c>
      <c r="T761">
        <f t="shared" si="77"/>
        <v>490746</v>
      </c>
      <c r="U761">
        <f>MATCH(C761, TPlaza[CLAVE], 0)</f>
        <v>14</v>
      </c>
      <c r="V761" t="str">
        <f t="shared" si="78"/>
        <v>COA</v>
      </c>
      <c r="W761" s="10">
        <f t="shared" si="79"/>
        <v>43298</v>
      </c>
      <c r="X761" s="10">
        <f t="shared" si="80"/>
        <v>43302</v>
      </c>
      <c r="Z761" t="b">
        <f t="shared" si="81"/>
        <v>0</v>
      </c>
      <c r="AA761" t="str">
        <f t="shared" si="82"/>
        <v/>
      </c>
      <c r="AB761" t="str">
        <f t="shared" si="83"/>
        <v>COM. A SAN MARTIN TEXMELUCAN</v>
      </c>
    </row>
    <row r="762" spans="1:28" x14ac:dyDescent="0.25">
      <c r="A762">
        <v>761</v>
      </c>
      <c r="B762" s="2">
        <v>502171</v>
      </c>
      <c r="C762" s="4" t="s">
        <v>61</v>
      </c>
      <c r="D762" s="7">
        <f>MATCH(C762, TPlaza[CLAVE], 0)</f>
        <v>31</v>
      </c>
      <c r="E762" s="7">
        <v>761</v>
      </c>
      <c r="F762" s="5">
        <v>43298</v>
      </c>
      <c r="G762" s="5">
        <v>43302</v>
      </c>
      <c r="H762" s="5"/>
      <c r="I762" s="2" t="b">
        <v>1</v>
      </c>
      <c r="J762" s="2" t="s">
        <v>1749</v>
      </c>
      <c r="K762" s="2" t="s">
        <v>2210</v>
      </c>
      <c r="L762" s="2"/>
      <c r="M762" s="2" t="s">
        <v>1720</v>
      </c>
      <c r="N762" s="2" t="s">
        <v>1719</v>
      </c>
      <c r="O762" s="2" t="s">
        <v>339</v>
      </c>
      <c r="T762">
        <f t="shared" si="77"/>
        <v>502171</v>
      </c>
      <c r="U762">
        <f>MATCH(C762, TPlaza[CLAVE], 0)</f>
        <v>31</v>
      </c>
      <c r="V762" t="str">
        <f t="shared" si="78"/>
        <v>COA</v>
      </c>
      <c r="W762" s="10">
        <f t="shared" si="79"/>
        <v>43298</v>
      </c>
      <c r="X762" s="10">
        <f t="shared" si="80"/>
        <v>43302</v>
      </c>
      <c r="Z762" t="b">
        <f t="shared" si="81"/>
        <v>1</v>
      </c>
      <c r="AA762" t="str">
        <f t="shared" si="82"/>
        <v/>
      </c>
      <c r="AB762" t="str">
        <f t="shared" si="83"/>
        <v>COM. A SAN MARTIN TEXMELUCAN</v>
      </c>
    </row>
    <row r="763" spans="1:28" x14ac:dyDescent="0.25">
      <c r="A763">
        <v>762</v>
      </c>
      <c r="B763" s="2">
        <v>500095</v>
      </c>
      <c r="C763" s="4" t="s">
        <v>127</v>
      </c>
      <c r="D763" s="7">
        <f>MATCH(C763, TPlaza[CLAVE], 0)</f>
        <v>64</v>
      </c>
      <c r="E763" s="7">
        <v>762</v>
      </c>
      <c r="F763" s="5">
        <v>43298</v>
      </c>
      <c r="G763" s="5">
        <v>43300</v>
      </c>
      <c r="H763" s="5"/>
      <c r="I763" s="2" t="b">
        <v>0</v>
      </c>
      <c r="J763" s="2" t="s">
        <v>1749</v>
      </c>
      <c r="K763" s="2" t="s">
        <v>2405</v>
      </c>
      <c r="L763" s="2"/>
      <c r="M763" s="2" t="s">
        <v>2545</v>
      </c>
      <c r="N763" s="2" t="s">
        <v>2546</v>
      </c>
      <c r="O763" s="2" t="s">
        <v>391</v>
      </c>
      <c r="T763">
        <f t="shared" si="77"/>
        <v>500095</v>
      </c>
      <c r="U763">
        <f>MATCH(C763, TPlaza[CLAVE], 0)</f>
        <v>64</v>
      </c>
      <c r="V763" t="str">
        <f t="shared" si="78"/>
        <v>COA</v>
      </c>
      <c r="W763" s="10">
        <f t="shared" si="79"/>
        <v>43298</v>
      </c>
      <c r="X763" s="10">
        <f t="shared" si="80"/>
        <v>43300</v>
      </c>
      <c r="Z763" t="b">
        <f t="shared" si="81"/>
        <v>0</v>
      </c>
      <c r="AA763" t="str">
        <f t="shared" si="82"/>
        <v/>
      </c>
      <c r="AB763" t="str">
        <f t="shared" si="83"/>
        <v>COM. A POZA RICA X DOCS</v>
      </c>
    </row>
  </sheetData>
  <autoFilter ref="A1:O76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D6" sqref="D6"/>
    </sheetView>
  </sheetViews>
  <sheetFormatPr baseColWidth="10" defaultRowHeight="15" x14ac:dyDescent="0.25"/>
  <sheetData>
    <row r="4" spans="4:4" x14ac:dyDescent="0.25">
      <c r="D4">
        <f>1+5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TPlaza</vt:lpstr>
      <vt:lpstr>Hoja4</vt:lpstr>
      <vt:lpstr>TAusenciaTipo</vt:lpstr>
      <vt:lpstr>Movimientos</vt:lpstr>
      <vt:lpstr>Ausencias</vt:lpstr>
      <vt:lpstr>Ausencias Clean</vt:lpstr>
      <vt:lpstr>Hoja6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Mayordomo Logistica Alt</dc:creator>
  <cp:lastModifiedBy>Jorge Dominguez</cp:lastModifiedBy>
  <dcterms:created xsi:type="dcterms:W3CDTF">2018-07-19T13:54:23Z</dcterms:created>
  <dcterms:modified xsi:type="dcterms:W3CDTF">2018-07-19T20:13:34Z</dcterms:modified>
</cp:coreProperties>
</file>