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minicscarcelli/Documents/MGA/Data Visualization/shiny_demo/"/>
    </mc:Choice>
  </mc:AlternateContent>
  <xr:revisionPtr revIDLastSave="0" documentId="13_ncr:1_{DEE61B5D-D06C-7F49-B486-79DC861C42BB}" xr6:coauthVersionLast="45" xr6:coauthVersionMax="45" xr10:uidLastSave="{00000000-0000-0000-0000-000000000000}"/>
  <bookViews>
    <workbookView xWindow="-20" yWindow="480" windowWidth="28800" windowHeight="16440" activeTab="4" xr2:uid="{00000000-000D-0000-FFFF-FFFF00000000}"/>
  </bookViews>
  <sheets>
    <sheet name="Oct By Hour" sheetId="5" r:id="rId1"/>
    <sheet name="Sep By Hour" sheetId="4" r:id="rId2"/>
    <sheet name="September" sheetId="1" r:id="rId3"/>
    <sheet name="October" sheetId="2" r:id="rId4"/>
    <sheet name="Sheet1" sheetId="6" r:id="rId5"/>
    <sheet name="Oct_R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2" l="1"/>
  <c r="B27" i="1"/>
  <c r="F35" i="3" l="1"/>
  <c r="E35" i="3"/>
  <c r="D35" i="3"/>
  <c r="C35" i="3"/>
  <c r="B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Z36" i="4" l="1"/>
  <c r="Y36" i="4"/>
  <c r="X36" i="4"/>
  <c r="W36" i="4"/>
  <c r="Z35" i="4"/>
  <c r="Y35" i="4"/>
  <c r="X35" i="4"/>
  <c r="W35" i="4"/>
  <c r="Z34" i="4"/>
  <c r="Y34" i="4"/>
  <c r="X34" i="4"/>
  <c r="W34" i="4"/>
  <c r="Z33" i="4"/>
  <c r="Y33" i="4"/>
  <c r="X33" i="4"/>
  <c r="W33" i="4"/>
  <c r="Z32" i="4"/>
  <c r="Y32" i="4"/>
  <c r="X32" i="4"/>
  <c r="W32" i="4"/>
  <c r="Z31" i="4"/>
  <c r="Y31" i="4"/>
  <c r="X31" i="4"/>
  <c r="W31" i="4"/>
  <c r="Z30" i="4"/>
  <c r="Y30" i="4"/>
  <c r="X30" i="4"/>
  <c r="W30" i="4"/>
  <c r="Z29" i="4"/>
  <c r="Y29" i="4"/>
  <c r="X29" i="4"/>
  <c r="W29" i="4"/>
  <c r="Z28" i="4"/>
  <c r="Y28" i="4"/>
  <c r="X28" i="4"/>
  <c r="W28" i="4"/>
  <c r="Z27" i="4"/>
  <c r="Y27" i="4"/>
  <c r="X27" i="4"/>
  <c r="W27" i="4"/>
  <c r="Z26" i="4"/>
  <c r="Y26" i="4"/>
  <c r="X26" i="4"/>
  <c r="W26" i="4"/>
  <c r="Z25" i="4"/>
  <c r="Y25" i="4"/>
  <c r="X25" i="4"/>
  <c r="W25" i="4"/>
  <c r="Z24" i="4"/>
  <c r="Y24" i="4"/>
  <c r="X24" i="4"/>
  <c r="W24" i="4"/>
  <c r="Z23" i="4"/>
  <c r="Y23" i="4"/>
  <c r="X23" i="4"/>
  <c r="W23" i="4"/>
  <c r="Z22" i="4"/>
  <c r="Y22" i="4"/>
  <c r="X22" i="4"/>
  <c r="W22" i="4"/>
  <c r="Z21" i="4"/>
  <c r="Y21" i="4"/>
  <c r="X21" i="4"/>
  <c r="W21" i="4"/>
  <c r="Z20" i="4"/>
  <c r="Y20" i="4"/>
  <c r="X20" i="4"/>
  <c r="W20" i="4"/>
  <c r="Z19" i="4"/>
  <c r="Y19" i="4"/>
  <c r="X19" i="4"/>
  <c r="W19" i="4"/>
  <c r="Z18" i="4"/>
  <c r="Y18" i="4"/>
  <c r="X18" i="4"/>
  <c r="W18" i="4"/>
  <c r="Z17" i="4"/>
  <c r="Y17" i="4"/>
  <c r="X17" i="4"/>
  <c r="W17" i="4"/>
  <c r="Z16" i="4"/>
  <c r="Y16" i="4"/>
  <c r="X16" i="4"/>
  <c r="W16" i="4"/>
  <c r="Z15" i="4"/>
  <c r="Y15" i="4"/>
  <c r="X15" i="4"/>
  <c r="W15" i="4"/>
  <c r="Z14" i="4"/>
  <c r="Y14" i="4"/>
  <c r="X14" i="4"/>
  <c r="W14" i="4"/>
  <c r="Z13" i="4"/>
  <c r="Y13" i="4"/>
  <c r="X13" i="4"/>
  <c r="W13" i="4"/>
  <c r="Z12" i="4"/>
  <c r="Y12" i="4"/>
  <c r="X12" i="4"/>
  <c r="W12" i="4"/>
  <c r="Z11" i="4"/>
  <c r="Y11" i="4"/>
  <c r="X11" i="4"/>
  <c r="W11" i="4"/>
  <c r="Z10" i="4"/>
  <c r="Y10" i="4"/>
  <c r="X10" i="4"/>
  <c r="W10" i="4"/>
  <c r="Z9" i="4"/>
  <c r="Y9" i="4"/>
  <c r="X9" i="4"/>
  <c r="W9" i="4"/>
  <c r="Z8" i="4"/>
  <c r="Y8" i="4"/>
  <c r="X8" i="4"/>
  <c r="W8" i="4"/>
  <c r="Z7" i="4"/>
  <c r="Y7" i="4"/>
  <c r="X7" i="4"/>
  <c r="W7" i="4"/>
  <c r="Z6" i="4"/>
  <c r="Y6" i="4"/>
  <c r="X6" i="4"/>
  <c r="W6" i="4"/>
  <c r="Z5" i="4"/>
  <c r="Y5" i="4"/>
  <c r="X5" i="4"/>
  <c r="W5" i="4"/>
  <c r="Z4" i="4"/>
  <c r="Y4" i="4"/>
  <c r="X4" i="4"/>
  <c r="W4" i="4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T37" i="5" l="1"/>
  <c r="S38" i="5" l="1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B38" i="5"/>
  <c r="D38" i="5"/>
  <c r="C38" i="5"/>
  <c r="T36" i="5"/>
  <c r="V36" i="5" s="1"/>
  <c r="T35" i="5"/>
  <c r="V35" i="5" s="1"/>
  <c r="T34" i="5"/>
  <c r="V34" i="5" s="1"/>
  <c r="T33" i="5"/>
  <c r="V33" i="5" s="1"/>
  <c r="T32" i="5"/>
  <c r="V32" i="5" s="1"/>
  <c r="T31" i="5"/>
  <c r="V31" i="5" s="1"/>
  <c r="T30" i="5"/>
  <c r="V30" i="5" s="1"/>
  <c r="T29" i="5"/>
  <c r="V29" i="5" s="1"/>
  <c r="T28" i="5"/>
  <c r="V28" i="5" s="1"/>
  <c r="T27" i="5"/>
  <c r="V27" i="5" s="1"/>
  <c r="T26" i="5"/>
  <c r="V26" i="5" s="1"/>
  <c r="T25" i="5"/>
  <c r="V25" i="5" s="1"/>
  <c r="T24" i="5"/>
  <c r="V24" i="5" s="1"/>
  <c r="T23" i="5"/>
  <c r="V23" i="5" s="1"/>
  <c r="T22" i="5"/>
  <c r="V22" i="5" s="1"/>
  <c r="T21" i="5"/>
  <c r="V21" i="5" s="1"/>
  <c r="T20" i="5"/>
  <c r="V20" i="5" s="1"/>
  <c r="T19" i="5"/>
  <c r="T18" i="5"/>
  <c r="V18" i="5" s="1"/>
  <c r="T17" i="5"/>
  <c r="V17" i="5" s="1"/>
  <c r="T16" i="5"/>
  <c r="V16" i="5" s="1"/>
  <c r="T15" i="5"/>
  <c r="V15" i="5" s="1"/>
  <c r="T14" i="5"/>
  <c r="V14" i="5" s="1"/>
  <c r="T13" i="5"/>
  <c r="V13" i="5" s="1"/>
  <c r="T12" i="5"/>
  <c r="V12" i="5" s="1"/>
  <c r="T11" i="5"/>
  <c r="V11" i="5" s="1"/>
  <c r="T10" i="5"/>
  <c r="V10" i="5" s="1"/>
  <c r="T9" i="5"/>
  <c r="V9" i="5" s="1"/>
  <c r="T8" i="5"/>
  <c r="V8" i="5" s="1"/>
  <c r="T7" i="5"/>
  <c r="V7" i="5" s="1"/>
  <c r="T6" i="5"/>
  <c r="V6" i="5" s="1"/>
  <c r="T5" i="5"/>
  <c r="V5" i="5" s="1"/>
  <c r="T4" i="5"/>
  <c r="V4" i="5" s="1"/>
  <c r="V19" i="5" l="1"/>
  <c r="T38" i="5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T36" i="4"/>
  <c r="V36" i="4" s="1"/>
  <c r="T35" i="4"/>
  <c r="V35" i="4" s="1"/>
  <c r="T34" i="4"/>
  <c r="V34" i="4" s="1"/>
  <c r="T33" i="4"/>
  <c r="V33" i="4" s="1"/>
  <c r="T32" i="4"/>
  <c r="V32" i="4" s="1"/>
  <c r="T31" i="4"/>
  <c r="V31" i="4" s="1"/>
  <c r="T30" i="4"/>
  <c r="V30" i="4" s="1"/>
  <c r="T29" i="4"/>
  <c r="V29" i="4" s="1"/>
  <c r="T28" i="4"/>
  <c r="V28" i="4" s="1"/>
  <c r="T27" i="4"/>
  <c r="V27" i="4" s="1"/>
  <c r="T26" i="4"/>
  <c r="V26" i="4" s="1"/>
  <c r="T25" i="4"/>
  <c r="V25" i="4" s="1"/>
  <c r="T24" i="4"/>
  <c r="V24" i="4" s="1"/>
  <c r="T23" i="4"/>
  <c r="V23" i="4" s="1"/>
  <c r="T22" i="4"/>
  <c r="V22" i="4" s="1"/>
  <c r="T21" i="4"/>
  <c r="V21" i="4" s="1"/>
  <c r="T20" i="4"/>
  <c r="V20" i="4" s="1"/>
  <c r="T19" i="4"/>
  <c r="V19" i="4" s="1"/>
  <c r="T18" i="4"/>
  <c r="V18" i="4" s="1"/>
  <c r="T17" i="4"/>
  <c r="V17" i="4" s="1"/>
  <c r="T16" i="4"/>
  <c r="V16" i="4" s="1"/>
  <c r="T15" i="4"/>
  <c r="V15" i="4" s="1"/>
  <c r="T14" i="4"/>
  <c r="V14" i="4" s="1"/>
  <c r="T13" i="4"/>
  <c r="V13" i="4" s="1"/>
  <c r="T12" i="4"/>
  <c r="V12" i="4" s="1"/>
  <c r="T11" i="4"/>
  <c r="V11" i="4" s="1"/>
  <c r="T10" i="4"/>
  <c r="V10" i="4" s="1"/>
  <c r="T9" i="4"/>
  <c r="V9" i="4" s="1"/>
  <c r="T8" i="4"/>
  <c r="V8" i="4" s="1"/>
  <c r="T7" i="4"/>
  <c r="V7" i="4" s="1"/>
  <c r="T6" i="4"/>
  <c r="V6" i="4" s="1"/>
  <c r="T5" i="4"/>
  <c r="V5" i="4" s="1"/>
  <c r="T4" i="4"/>
  <c r="V4" i="4" s="1"/>
  <c r="T37" i="4" l="1"/>
</calcChain>
</file>

<file path=xl/sharedStrings.xml><?xml version="1.0" encoding="utf-8"?>
<sst xmlns="http://schemas.openxmlformats.org/spreadsheetml/2006/main" count="117" uniqueCount="42">
  <si>
    <t>Date</t>
  </si>
  <si>
    <t>Ridership</t>
  </si>
  <si>
    <t>Total</t>
  </si>
  <si>
    <t>Route</t>
  </si>
  <si>
    <t>Totals</t>
  </si>
  <si>
    <t>Service Days</t>
  </si>
  <si>
    <t>Daily Ave</t>
  </si>
  <si>
    <t>1 - Madison/Mishawaka</t>
  </si>
  <si>
    <t>4 - Lincolnway West/Airport</t>
  </si>
  <si>
    <t>5 - North Michigan/Laurel Woods</t>
  </si>
  <si>
    <t>6 - South Michigan/Erskine Village</t>
  </si>
  <si>
    <t>7 - Notre Dame/UP Mall</t>
  </si>
  <si>
    <t>8 - Miami/Ridgedale</t>
  </si>
  <si>
    <t>9 - Northside Mishawaka</t>
  </si>
  <si>
    <t>10 - Western Avenue</t>
  </si>
  <si>
    <t>11 - Southside Mishawaka</t>
  </si>
  <si>
    <t>12 - Rum Village</t>
  </si>
  <si>
    <t>13 - Corby/Town &amp; Country</t>
  </si>
  <si>
    <t>14 - Sample/Mayflower</t>
  </si>
  <si>
    <t>18 - Yellow line</t>
  </si>
  <si>
    <t>3A - Portage</t>
  </si>
  <si>
    <t>3B - Portage</t>
  </si>
  <si>
    <t>71 - Midnight Express</t>
  </si>
  <si>
    <t>8/6 - Miami/South Michigan</t>
  </si>
  <si>
    <t>17/123 -The Sweep</t>
  </si>
  <si>
    <t>15A - UP Mall/Mishawaka via Main St</t>
  </si>
  <si>
    <t>15B - UP Mall/Mishawaka via T&amp;C</t>
  </si>
  <si>
    <t>175 - Special Service</t>
  </si>
  <si>
    <t>651 - Goodwill</t>
  </si>
  <si>
    <t>16/900 - Blackthorn Express</t>
  </si>
  <si>
    <t>16/901 - Blackthorn II</t>
  </si>
  <si>
    <t>9/11 - Mishawaka Northside/Southside</t>
  </si>
  <si>
    <t>12/14 - Rum Village/Sample</t>
  </si>
  <si>
    <t>September 26th-30th</t>
  </si>
  <si>
    <t>Miscellanneous</t>
  </si>
  <si>
    <t>October 1st-24th</t>
  </si>
  <si>
    <t>Key B - Ride Guarantee by Hour</t>
  </si>
  <si>
    <t>AM Peak</t>
  </si>
  <si>
    <t>PM Peak</t>
  </si>
  <si>
    <t>Midday</t>
  </si>
  <si>
    <t>Late Night</t>
  </si>
  <si>
    <t>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</si>
</sst>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%"/>
    <numFmt numFmtId="166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8"/>
      </bottom>
      <diagonal/>
    </border>
    <border>
      <left style="double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4" fontId="0" fillId="0" borderId="0" xfId="0" applyNumberFormat="1"/>
    <xf numFmtId="1" fontId="1" fillId="0" borderId="0" xfId="0" applyNumberFormat="1" applyFont="1" applyFill="1" applyAlignment="1">
      <alignment horizontal="left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Continuous"/>
    </xf>
    <xf numFmtId="1" fontId="0" fillId="0" borderId="0" xfId="0" applyNumberFormat="1" applyFill="1"/>
    <xf numFmtId="0" fontId="0" fillId="0" borderId="0" xfId="0" applyAlignment="1">
      <alignment horizontal="center"/>
    </xf>
    <xf numFmtId="1" fontId="1" fillId="0" borderId="1" xfId="0" applyNumberFormat="1" applyFont="1" applyFill="1" applyBorder="1" applyAlignment="1"/>
    <xf numFmtId="20" fontId="2" fillId="0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NumberFormat="1" applyFill="1" applyBorder="1" applyAlignment="1">
      <alignment horizontal="left" vertical="center"/>
    </xf>
    <xf numFmtId="3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3" fontId="2" fillId="0" borderId="5" xfId="0" applyNumberFormat="1" applyFont="1" applyFill="1" applyBorder="1" applyAlignment="1">
      <alignment horizontal="left"/>
    </xf>
    <xf numFmtId="3" fontId="2" fillId="0" borderId="5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37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1" fillId="0" borderId="0" xfId="0" applyNumberFormat="1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Continuous"/>
    </xf>
    <xf numFmtId="1" fontId="0" fillId="0" borderId="0" xfId="0" applyNumberFormat="1" applyFill="1" applyBorder="1"/>
    <xf numFmtId="1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20" fontId="2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NumberFormat="1" applyFill="1" applyBorder="1" applyAlignment="1">
      <alignment horizontal="left" vertical="center"/>
    </xf>
    <xf numFmtId="3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2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7" xfId="0" applyNumberFormat="1" applyFill="1" applyBorder="1" applyAlignment="1">
      <alignment horizontal="center"/>
    </xf>
    <xf numFmtId="20" fontId="2" fillId="0" borderId="7" xfId="0" applyNumberFormat="1" applyFont="1" applyFill="1" applyBorder="1" applyAlignment="1">
      <alignment horizontal="center"/>
    </xf>
    <xf numFmtId="3" fontId="0" fillId="0" borderId="0" xfId="0" applyNumberFormat="1"/>
    <xf numFmtId="17" fontId="2" fillId="0" borderId="2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6"/>
  <sheetViews>
    <sheetView workbookViewId="0">
      <pane xSplit="1" topLeftCell="F1" activePane="topRight" state="frozen"/>
      <selection pane="topRight" activeCell="W3" sqref="W3:Z36"/>
    </sheetView>
  </sheetViews>
  <sheetFormatPr baseColWidth="10" defaultColWidth="8.83203125" defaultRowHeight="15" x14ac:dyDescent="0.2"/>
  <cols>
    <col min="1" max="1" width="44.1640625" bestFit="1" customWidth="1"/>
    <col min="2" max="2" width="8.5" customWidth="1"/>
    <col min="20" max="20" width="9.1640625" style="6"/>
    <col min="21" max="21" width="15.6640625" style="6" bestFit="1" customWidth="1"/>
    <col min="22" max="22" width="11.5" style="6" bestFit="1" customWidth="1"/>
    <col min="23" max="23" width="9.6640625" bestFit="1" customWidth="1"/>
    <col min="24" max="24" width="8.6640625" customWidth="1"/>
    <col min="25" max="25" width="9.5" bestFit="1" customWidth="1"/>
    <col min="26" max="26" width="10.83203125" bestFit="1" customWidth="1"/>
  </cols>
  <sheetData>
    <row r="1" spans="1:26" ht="18" x14ac:dyDescent="0.2">
      <c r="A1" s="2" t="s">
        <v>36</v>
      </c>
      <c r="B1" s="2"/>
      <c r="C1" s="3"/>
      <c r="D1" s="3"/>
      <c r="E1" s="3"/>
      <c r="F1" s="3"/>
      <c r="G1" s="4"/>
      <c r="H1" s="5"/>
      <c r="I1" s="5"/>
      <c r="J1" s="5"/>
      <c r="K1" s="5"/>
      <c r="L1" s="5"/>
    </row>
    <row r="2" spans="1:26" ht="18" x14ac:dyDescent="0.2">
      <c r="A2" s="7"/>
      <c r="B2" s="43" t="s">
        <v>35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6" ht="16" x14ac:dyDescent="0.2">
      <c r="A3" s="37" t="s">
        <v>3</v>
      </c>
      <c r="B3" s="8">
        <v>0.20833333333333334</v>
      </c>
      <c r="C3" s="8">
        <v>0.25</v>
      </c>
      <c r="D3" s="8">
        <v>0.29166666666666669</v>
      </c>
      <c r="E3" s="8">
        <v>0.33333333333333298</v>
      </c>
      <c r="F3" s="8">
        <v>0.375</v>
      </c>
      <c r="G3" s="8">
        <v>0.41666666666666602</v>
      </c>
      <c r="H3" s="8">
        <v>0.45833333333333298</v>
      </c>
      <c r="I3" s="8">
        <v>0.5</v>
      </c>
      <c r="J3" s="8">
        <v>0.54166666666666596</v>
      </c>
      <c r="K3" s="8">
        <v>0.58333333333333304</v>
      </c>
      <c r="L3" s="8">
        <v>0.625</v>
      </c>
      <c r="M3" s="8">
        <v>0.66666666666666596</v>
      </c>
      <c r="N3" s="8">
        <v>0.70833333333333304</v>
      </c>
      <c r="O3" s="8">
        <v>0.75</v>
      </c>
      <c r="P3" s="8">
        <v>0.79166666666666663</v>
      </c>
      <c r="Q3" s="8">
        <v>0.83333333333333304</v>
      </c>
      <c r="R3" s="8">
        <v>0.875</v>
      </c>
      <c r="S3" s="8">
        <v>0.91666666666666596</v>
      </c>
      <c r="T3" s="8" t="s">
        <v>4</v>
      </c>
      <c r="U3" s="9" t="s">
        <v>5</v>
      </c>
      <c r="V3" s="9" t="s">
        <v>6</v>
      </c>
      <c r="W3" s="41" t="s">
        <v>37</v>
      </c>
      <c r="X3" s="41" t="s">
        <v>39</v>
      </c>
      <c r="Y3" s="41" t="s">
        <v>38</v>
      </c>
      <c r="Z3" s="41" t="s">
        <v>40</v>
      </c>
    </row>
    <row r="4" spans="1:26" x14ac:dyDescent="0.2">
      <c r="A4" s="10" t="s">
        <v>7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f t="shared" ref="T4:T37" si="0">SUM(B4:S4)</f>
        <v>0</v>
      </c>
      <c r="U4" s="12">
        <v>21</v>
      </c>
      <c r="V4" s="13">
        <f>SUM(T4/U4)</f>
        <v>0</v>
      </c>
      <c r="W4" s="42">
        <f>SUM(B4:F4)</f>
        <v>0</v>
      </c>
      <c r="X4" s="42">
        <f>SUM(G4:L4)</f>
        <v>0</v>
      </c>
      <c r="Y4">
        <f>SUM(M4:R4)</f>
        <v>0</v>
      </c>
      <c r="Z4">
        <f>S4</f>
        <v>0</v>
      </c>
    </row>
    <row r="5" spans="1:26" x14ac:dyDescent="0.2">
      <c r="A5" s="10" t="s">
        <v>8</v>
      </c>
      <c r="B5" s="11">
        <v>0</v>
      </c>
      <c r="C5" s="11">
        <v>1</v>
      </c>
      <c r="D5" s="11">
        <v>7</v>
      </c>
      <c r="E5" s="11">
        <v>1</v>
      </c>
      <c r="F5" s="11">
        <v>18</v>
      </c>
      <c r="G5" s="11">
        <v>1</v>
      </c>
      <c r="H5" s="11">
        <v>3</v>
      </c>
      <c r="I5" s="11">
        <v>2</v>
      </c>
      <c r="J5" s="11">
        <v>8</v>
      </c>
      <c r="K5" s="11">
        <v>1</v>
      </c>
      <c r="L5" s="11">
        <v>0</v>
      </c>
      <c r="M5" s="12">
        <v>3</v>
      </c>
      <c r="N5" s="12">
        <v>0</v>
      </c>
      <c r="O5" s="12">
        <v>1</v>
      </c>
      <c r="P5" s="12">
        <v>0</v>
      </c>
      <c r="Q5" s="12">
        <v>0</v>
      </c>
      <c r="R5" s="12">
        <v>0</v>
      </c>
      <c r="S5" s="12">
        <v>0</v>
      </c>
      <c r="T5" s="12">
        <f t="shared" si="0"/>
        <v>46</v>
      </c>
      <c r="U5" s="12">
        <v>21</v>
      </c>
      <c r="V5" s="13">
        <f t="shared" ref="V5:V36" si="1">SUM(T5/U5)</f>
        <v>2.1904761904761907</v>
      </c>
      <c r="W5" s="42">
        <f t="shared" ref="W5:W36" si="2">SUM(B5:F5)</f>
        <v>27</v>
      </c>
      <c r="X5" s="42">
        <f t="shared" ref="X5:X36" si="3">SUM(G5:L5)</f>
        <v>15</v>
      </c>
      <c r="Y5">
        <f t="shared" ref="Y5:Y36" si="4">SUM(M5:R5)</f>
        <v>4</v>
      </c>
      <c r="Z5">
        <f t="shared" ref="Z5:Z36" si="5">S5</f>
        <v>0</v>
      </c>
    </row>
    <row r="6" spans="1:26" x14ac:dyDescent="0.2">
      <c r="A6" s="10" t="s">
        <v>9</v>
      </c>
      <c r="B6" s="11">
        <v>0</v>
      </c>
      <c r="C6" s="11">
        <v>0</v>
      </c>
      <c r="D6" s="11">
        <v>60</v>
      </c>
      <c r="E6" s="11">
        <v>6</v>
      </c>
      <c r="F6" s="11">
        <v>9</v>
      </c>
      <c r="G6" s="11">
        <v>0</v>
      </c>
      <c r="H6" s="11">
        <v>0</v>
      </c>
      <c r="I6" s="11">
        <v>0</v>
      </c>
      <c r="J6" s="11">
        <v>8</v>
      </c>
      <c r="K6" s="11">
        <v>21</v>
      </c>
      <c r="L6" s="11">
        <v>24</v>
      </c>
      <c r="M6" s="12">
        <v>3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f t="shared" si="0"/>
        <v>131</v>
      </c>
      <c r="U6" s="12">
        <v>21</v>
      </c>
      <c r="V6" s="13">
        <f t="shared" si="1"/>
        <v>6.2380952380952381</v>
      </c>
      <c r="W6" s="42">
        <f t="shared" si="2"/>
        <v>75</v>
      </c>
      <c r="X6" s="42">
        <f t="shared" si="3"/>
        <v>53</v>
      </c>
      <c r="Y6">
        <f t="shared" si="4"/>
        <v>3</v>
      </c>
      <c r="Z6">
        <f t="shared" si="5"/>
        <v>0</v>
      </c>
    </row>
    <row r="7" spans="1:26" x14ac:dyDescent="0.2">
      <c r="A7" s="10" t="s">
        <v>10</v>
      </c>
      <c r="B7" s="11">
        <v>1</v>
      </c>
      <c r="C7" s="11">
        <v>0</v>
      </c>
      <c r="D7" s="11">
        <v>0</v>
      </c>
      <c r="E7" s="11">
        <v>0</v>
      </c>
      <c r="F7" s="11">
        <v>3</v>
      </c>
      <c r="G7" s="11">
        <v>0</v>
      </c>
      <c r="H7" s="11">
        <v>0</v>
      </c>
      <c r="I7" s="11">
        <v>0</v>
      </c>
      <c r="J7" s="11">
        <v>1</v>
      </c>
      <c r="K7" s="11">
        <v>0</v>
      </c>
      <c r="L7" s="11">
        <v>1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f t="shared" si="0"/>
        <v>6</v>
      </c>
      <c r="U7" s="12">
        <v>21</v>
      </c>
      <c r="V7" s="13">
        <f t="shared" si="1"/>
        <v>0.2857142857142857</v>
      </c>
      <c r="W7" s="42">
        <f t="shared" si="2"/>
        <v>4</v>
      </c>
      <c r="X7" s="42">
        <f t="shared" si="3"/>
        <v>2</v>
      </c>
      <c r="Y7">
        <f t="shared" si="4"/>
        <v>0</v>
      </c>
      <c r="Z7">
        <f t="shared" si="5"/>
        <v>0</v>
      </c>
    </row>
    <row r="8" spans="1:26" x14ac:dyDescent="0.2">
      <c r="A8" s="10" t="s">
        <v>11</v>
      </c>
      <c r="B8" s="11">
        <v>0</v>
      </c>
      <c r="C8" s="11">
        <v>2</v>
      </c>
      <c r="D8" s="11">
        <v>0</v>
      </c>
      <c r="E8" s="11">
        <v>3</v>
      </c>
      <c r="F8" s="11">
        <v>0</v>
      </c>
      <c r="G8" s="11">
        <v>6</v>
      </c>
      <c r="H8" s="11">
        <v>0</v>
      </c>
      <c r="I8" s="11">
        <v>4</v>
      </c>
      <c r="J8" s="11">
        <v>20</v>
      </c>
      <c r="K8" s="11">
        <v>1</v>
      </c>
      <c r="L8" s="11">
        <v>1</v>
      </c>
      <c r="M8" s="12">
        <v>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f t="shared" si="0"/>
        <v>38</v>
      </c>
      <c r="U8" s="12">
        <v>21</v>
      </c>
      <c r="V8" s="13">
        <f t="shared" si="1"/>
        <v>1.8095238095238095</v>
      </c>
      <c r="W8" s="42">
        <f t="shared" si="2"/>
        <v>5</v>
      </c>
      <c r="X8" s="42">
        <f t="shared" si="3"/>
        <v>32</v>
      </c>
      <c r="Y8">
        <f t="shared" si="4"/>
        <v>1</v>
      </c>
      <c r="Z8">
        <f t="shared" si="5"/>
        <v>0</v>
      </c>
    </row>
    <row r="9" spans="1:26" x14ac:dyDescent="0.2">
      <c r="A9" s="10" t="s">
        <v>12</v>
      </c>
      <c r="B9" s="11">
        <v>0</v>
      </c>
      <c r="C9" s="11">
        <v>1</v>
      </c>
      <c r="D9" s="11">
        <v>0</v>
      </c>
      <c r="E9" s="11">
        <v>1</v>
      </c>
      <c r="F9" s="11">
        <v>0</v>
      </c>
      <c r="G9" s="40">
        <v>1</v>
      </c>
      <c r="H9" s="11">
        <v>0</v>
      </c>
      <c r="I9" s="11">
        <v>0</v>
      </c>
      <c r="J9" s="11">
        <v>1</v>
      </c>
      <c r="K9" s="11">
        <v>1</v>
      </c>
      <c r="L9" s="11">
        <v>2</v>
      </c>
      <c r="M9" s="12">
        <v>3</v>
      </c>
      <c r="N9" s="12">
        <v>1</v>
      </c>
      <c r="O9" s="12">
        <v>2</v>
      </c>
      <c r="P9" s="12">
        <v>0</v>
      </c>
      <c r="Q9" s="12">
        <v>0</v>
      </c>
      <c r="R9" s="12">
        <v>0</v>
      </c>
      <c r="S9" s="12">
        <v>0</v>
      </c>
      <c r="T9" s="12">
        <f t="shared" si="0"/>
        <v>13</v>
      </c>
      <c r="U9" s="12">
        <v>21</v>
      </c>
      <c r="V9" s="13">
        <f t="shared" si="1"/>
        <v>0.61904761904761907</v>
      </c>
      <c r="W9" s="42">
        <f t="shared" si="2"/>
        <v>2</v>
      </c>
      <c r="X9" s="42">
        <f t="shared" si="3"/>
        <v>5</v>
      </c>
      <c r="Y9">
        <f t="shared" si="4"/>
        <v>6</v>
      </c>
      <c r="Z9">
        <f t="shared" si="5"/>
        <v>0</v>
      </c>
    </row>
    <row r="10" spans="1:26" x14ac:dyDescent="0.2">
      <c r="A10" s="10" t="s">
        <v>13</v>
      </c>
      <c r="B10" s="11">
        <v>0</v>
      </c>
      <c r="C10" s="11">
        <v>0</v>
      </c>
      <c r="D10" s="11">
        <v>0</v>
      </c>
      <c r="E10" s="11">
        <v>1</v>
      </c>
      <c r="F10" s="11">
        <v>4</v>
      </c>
      <c r="G10" s="11">
        <v>1</v>
      </c>
      <c r="H10" s="11">
        <v>1</v>
      </c>
      <c r="I10" s="11">
        <v>2</v>
      </c>
      <c r="J10" s="11">
        <v>0</v>
      </c>
      <c r="K10" s="11">
        <v>0</v>
      </c>
      <c r="L10" s="11">
        <v>0</v>
      </c>
      <c r="M10" s="12">
        <v>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f t="shared" si="0"/>
        <v>10</v>
      </c>
      <c r="U10" s="12">
        <v>21</v>
      </c>
      <c r="V10" s="13">
        <f t="shared" si="1"/>
        <v>0.47619047619047616</v>
      </c>
      <c r="W10" s="42">
        <f t="shared" si="2"/>
        <v>5</v>
      </c>
      <c r="X10" s="42">
        <f t="shared" si="3"/>
        <v>4</v>
      </c>
      <c r="Y10">
        <f t="shared" si="4"/>
        <v>1</v>
      </c>
      <c r="Z10">
        <f t="shared" si="5"/>
        <v>0</v>
      </c>
    </row>
    <row r="11" spans="1:26" x14ac:dyDescent="0.2">
      <c r="A11" s="10" t="s">
        <v>14</v>
      </c>
      <c r="B11" s="11">
        <v>0</v>
      </c>
      <c r="C11" s="11">
        <v>0</v>
      </c>
      <c r="D11" s="11">
        <v>1</v>
      </c>
      <c r="E11" s="11">
        <v>7</v>
      </c>
      <c r="F11" s="11">
        <v>4</v>
      </c>
      <c r="G11" s="11">
        <v>5</v>
      </c>
      <c r="H11" s="11">
        <v>3</v>
      </c>
      <c r="I11" s="11">
        <v>3</v>
      </c>
      <c r="J11" s="11">
        <v>3</v>
      </c>
      <c r="K11" s="11">
        <v>2</v>
      </c>
      <c r="L11" s="11">
        <v>3</v>
      </c>
      <c r="M11" s="12">
        <v>2</v>
      </c>
      <c r="N11" s="12">
        <v>4</v>
      </c>
      <c r="O11" s="12">
        <v>4</v>
      </c>
      <c r="P11" s="12">
        <v>2</v>
      </c>
      <c r="Q11" s="12">
        <v>1</v>
      </c>
      <c r="R11" s="12">
        <v>0</v>
      </c>
      <c r="S11" s="12">
        <v>0</v>
      </c>
      <c r="T11" s="12">
        <f t="shared" si="0"/>
        <v>44</v>
      </c>
      <c r="U11" s="12">
        <v>21</v>
      </c>
      <c r="V11" s="13">
        <f t="shared" si="1"/>
        <v>2.0952380952380953</v>
      </c>
      <c r="W11" s="42">
        <f t="shared" si="2"/>
        <v>12</v>
      </c>
      <c r="X11" s="42">
        <f t="shared" si="3"/>
        <v>19</v>
      </c>
      <c r="Y11">
        <f t="shared" si="4"/>
        <v>13</v>
      </c>
      <c r="Z11">
        <f t="shared" si="5"/>
        <v>0</v>
      </c>
    </row>
    <row r="12" spans="1:26" x14ac:dyDescent="0.2">
      <c r="A12" s="10" t="s">
        <v>15</v>
      </c>
      <c r="B12" s="11">
        <v>0</v>
      </c>
      <c r="C12" s="11">
        <v>0</v>
      </c>
      <c r="D12" s="11">
        <v>0</v>
      </c>
      <c r="E12" s="11">
        <v>0</v>
      </c>
      <c r="F12" s="11">
        <v>2</v>
      </c>
      <c r="G12" s="11">
        <v>0</v>
      </c>
      <c r="H12" s="11">
        <v>4</v>
      </c>
      <c r="I12" s="11">
        <v>2</v>
      </c>
      <c r="J12" s="11">
        <v>1</v>
      </c>
      <c r="K12" s="11">
        <v>2</v>
      </c>
      <c r="L12" s="11">
        <v>0</v>
      </c>
      <c r="M12" s="12">
        <v>0</v>
      </c>
      <c r="N12" s="12">
        <v>0</v>
      </c>
      <c r="O12" s="12">
        <v>2</v>
      </c>
      <c r="P12" s="12">
        <v>0</v>
      </c>
      <c r="Q12" s="12">
        <v>0</v>
      </c>
      <c r="R12" s="12">
        <v>0</v>
      </c>
      <c r="S12" s="12">
        <v>0</v>
      </c>
      <c r="T12" s="12">
        <f t="shared" si="0"/>
        <v>13</v>
      </c>
      <c r="U12" s="12">
        <v>21</v>
      </c>
      <c r="V12" s="13">
        <f t="shared" si="1"/>
        <v>0.61904761904761907</v>
      </c>
      <c r="W12" s="42">
        <f t="shared" si="2"/>
        <v>2</v>
      </c>
      <c r="X12" s="42">
        <f t="shared" si="3"/>
        <v>9</v>
      </c>
      <c r="Y12">
        <f t="shared" si="4"/>
        <v>2</v>
      </c>
      <c r="Z12">
        <f t="shared" si="5"/>
        <v>0</v>
      </c>
    </row>
    <row r="13" spans="1:26" x14ac:dyDescent="0.2">
      <c r="A13" s="10" t="s">
        <v>16</v>
      </c>
      <c r="B13" s="11">
        <v>0</v>
      </c>
      <c r="C13" s="11">
        <v>16</v>
      </c>
      <c r="D13" s="11">
        <v>0</v>
      </c>
      <c r="E13" s="11">
        <v>0</v>
      </c>
      <c r="F13" s="11">
        <v>2</v>
      </c>
      <c r="G13" s="11">
        <v>0</v>
      </c>
      <c r="H13" s="11">
        <v>1</v>
      </c>
      <c r="I13" s="11">
        <v>0</v>
      </c>
      <c r="J13" s="11">
        <v>2</v>
      </c>
      <c r="K13" s="11">
        <v>4</v>
      </c>
      <c r="L13" s="11">
        <v>0</v>
      </c>
      <c r="M13" s="12">
        <v>3</v>
      </c>
      <c r="N13" s="12">
        <v>2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f t="shared" si="0"/>
        <v>30</v>
      </c>
      <c r="U13" s="12">
        <v>21</v>
      </c>
      <c r="V13" s="13">
        <f t="shared" si="1"/>
        <v>1.4285714285714286</v>
      </c>
      <c r="W13" s="42">
        <f t="shared" si="2"/>
        <v>18</v>
      </c>
      <c r="X13" s="42">
        <f t="shared" si="3"/>
        <v>7</v>
      </c>
      <c r="Y13">
        <f t="shared" si="4"/>
        <v>5</v>
      </c>
      <c r="Z13">
        <f t="shared" si="5"/>
        <v>0</v>
      </c>
    </row>
    <row r="14" spans="1:26" x14ac:dyDescent="0.2">
      <c r="A14" s="10" t="s">
        <v>17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10</v>
      </c>
      <c r="K14" s="11">
        <v>2</v>
      </c>
      <c r="L14" s="11">
        <v>0</v>
      </c>
      <c r="M14" s="12">
        <v>3</v>
      </c>
      <c r="N14" s="12">
        <v>0</v>
      </c>
      <c r="O14" s="12">
        <v>1</v>
      </c>
      <c r="P14" s="12">
        <v>0</v>
      </c>
      <c r="Q14" s="12">
        <v>1</v>
      </c>
      <c r="R14" s="12">
        <v>0</v>
      </c>
      <c r="S14" s="12">
        <v>0</v>
      </c>
      <c r="T14" s="12">
        <f t="shared" si="0"/>
        <v>17</v>
      </c>
      <c r="U14" s="12">
        <v>21</v>
      </c>
      <c r="V14" s="13">
        <f t="shared" si="1"/>
        <v>0.80952380952380953</v>
      </c>
      <c r="W14" s="42">
        <f t="shared" si="2"/>
        <v>0</v>
      </c>
      <c r="X14" s="42">
        <f t="shared" si="3"/>
        <v>12</v>
      </c>
      <c r="Y14">
        <f t="shared" si="4"/>
        <v>5</v>
      </c>
      <c r="Z14">
        <f t="shared" si="5"/>
        <v>0</v>
      </c>
    </row>
    <row r="15" spans="1:26" x14ac:dyDescent="0.2">
      <c r="A15" s="10" t="s">
        <v>18</v>
      </c>
      <c r="B15" s="11">
        <v>0</v>
      </c>
      <c r="C15" s="11">
        <v>0</v>
      </c>
      <c r="D15" s="11">
        <v>2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2">
        <v>0</v>
      </c>
      <c r="N15" s="12">
        <v>3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f t="shared" si="0"/>
        <v>5</v>
      </c>
      <c r="U15" s="12">
        <v>21</v>
      </c>
      <c r="V15" s="13">
        <f t="shared" si="1"/>
        <v>0.23809523809523808</v>
      </c>
      <c r="W15" s="42">
        <f t="shared" si="2"/>
        <v>2</v>
      </c>
      <c r="X15" s="42">
        <f t="shared" si="3"/>
        <v>0</v>
      </c>
      <c r="Y15">
        <f t="shared" si="4"/>
        <v>3</v>
      </c>
      <c r="Z15">
        <f t="shared" si="5"/>
        <v>0</v>
      </c>
    </row>
    <row r="16" spans="1:26" x14ac:dyDescent="0.2">
      <c r="A16" s="10" t="s">
        <v>19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f t="shared" si="0"/>
        <v>0</v>
      </c>
      <c r="U16" s="12">
        <v>21</v>
      </c>
      <c r="V16" s="13">
        <f t="shared" si="1"/>
        <v>0</v>
      </c>
      <c r="W16" s="42">
        <f t="shared" si="2"/>
        <v>0</v>
      </c>
      <c r="X16" s="42">
        <f t="shared" si="3"/>
        <v>0</v>
      </c>
      <c r="Y16">
        <f t="shared" si="4"/>
        <v>0</v>
      </c>
      <c r="Z16">
        <f t="shared" si="5"/>
        <v>0</v>
      </c>
    </row>
    <row r="17" spans="1:26" x14ac:dyDescent="0.2">
      <c r="A17" s="10" t="s">
        <v>20</v>
      </c>
      <c r="B17" s="11">
        <v>0</v>
      </c>
      <c r="C17" s="11">
        <v>0</v>
      </c>
      <c r="D17" s="11">
        <v>0</v>
      </c>
      <c r="E17" s="11">
        <v>0</v>
      </c>
      <c r="F17" s="11">
        <v>10</v>
      </c>
      <c r="G17" s="11">
        <v>2</v>
      </c>
      <c r="H17" s="11">
        <v>0</v>
      </c>
      <c r="I17" s="11">
        <v>0</v>
      </c>
      <c r="J17" s="11">
        <v>0</v>
      </c>
      <c r="K17" s="11">
        <v>2</v>
      </c>
      <c r="L17" s="11">
        <v>2</v>
      </c>
      <c r="M17" s="12">
        <v>3</v>
      </c>
      <c r="N17" s="12">
        <v>3</v>
      </c>
      <c r="O17" s="12">
        <v>0</v>
      </c>
      <c r="P17" s="12">
        <v>5</v>
      </c>
      <c r="Q17" s="12">
        <v>2</v>
      </c>
      <c r="R17" s="12">
        <v>1</v>
      </c>
      <c r="S17" s="12">
        <v>0</v>
      </c>
      <c r="T17" s="12">
        <f t="shared" si="0"/>
        <v>30</v>
      </c>
      <c r="U17" s="12">
        <v>21</v>
      </c>
      <c r="V17" s="13">
        <f t="shared" si="1"/>
        <v>1.4285714285714286</v>
      </c>
      <c r="W17" s="42">
        <f t="shared" si="2"/>
        <v>10</v>
      </c>
      <c r="X17" s="42">
        <f t="shared" si="3"/>
        <v>6</v>
      </c>
      <c r="Y17">
        <f t="shared" si="4"/>
        <v>14</v>
      </c>
      <c r="Z17">
        <f t="shared" si="5"/>
        <v>0</v>
      </c>
    </row>
    <row r="18" spans="1:26" x14ac:dyDescent="0.2">
      <c r="A18" s="10" t="s">
        <v>21</v>
      </c>
      <c r="B18" s="11">
        <v>0</v>
      </c>
      <c r="C18" s="11">
        <v>1</v>
      </c>
      <c r="D18" s="11">
        <v>0</v>
      </c>
      <c r="E18" s="11">
        <v>0</v>
      </c>
      <c r="F18" s="11">
        <v>0</v>
      </c>
      <c r="G18" s="11">
        <v>1</v>
      </c>
      <c r="H18" s="11">
        <v>2</v>
      </c>
      <c r="I18" s="11">
        <v>1</v>
      </c>
      <c r="J18" s="11">
        <v>4</v>
      </c>
      <c r="K18" s="11">
        <v>2</v>
      </c>
      <c r="L18" s="11">
        <v>3</v>
      </c>
      <c r="M18" s="12">
        <v>8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f t="shared" si="0"/>
        <v>22</v>
      </c>
      <c r="U18" s="12">
        <v>21</v>
      </c>
      <c r="V18" s="13">
        <f t="shared" si="1"/>
        <v>1.0476190476190477</v>
      </c>
      <c r="W18" s="42">
        <f t="shared" si="2"/>
        <v>1</v>
      </c>
      <c r="X18" s="42">
        <f t="shared" si="3"/>
        <v>13</v>
      </c>
      <c r="Y18">
        <f t="shared" si="4"/>
        <v>8</v>
      </c>
      <c r="Z18">
        <f t="shared" si="5"/>
        <v>0</v>
      </c>
    </row>
    <row r="19" spans="1:26" x14ac:dyDescent="0.2">
      <c r="A19" s="10" t="s">
        <v>22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f t="shared" si="0"/>
        <v>0</v>
      </c>
      <c r="U19" s="12">
        <v>21</v>
      </c>
      <c r="V19" s="13">
        <f t="shared" si="1"/>
        <v>0</v>
      </c>
      <c r="W19" s="42">
        <f t="shared" si="2"/>
        <v>0</v>
      </c>
      <c r="X19" s="42">
        <f t="shared" si="3"/>
        <v>0</v>
      </c>
      <c r="Y19">
        <f t="shared" si="4"/>
        <v>0</v>
      </c>
      <c r="Z19">
        <f t="shared" si="5"/>
        <v>0</v>
      </c>
    </row>
    <row r="20" spans="1:26" x14ac:dyDescent="0.2">
      <c r="A20" s="10" t="s">
        <v>23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2">
        <v>0</v>
      </c>
      <c r="N20" s="12">
        <v>0</v>
      </c>
      <c r="O20" s="12">
        <v>0</v>
      </c>
      <c r="P20" s="12">
        <v>1</v>
      </c>
      <c r="Q20" s="12">
        <v>0</v>
      </c>
      <c r="R20" s="12">
        <v>0</v>
      </c>
      <c r="S20" s="12">
        <v>0</v>
      </c>
      <c r="T20" s="12">
        <f t="shared" si="0"/>
        <v>1</v>
      </c>
      <c r="U20" s="12">
        <v>21</v>
      </c>
      <c r="V20" s="13">
        <f t="shared" si="1"/>
        <v>4.7619047619047616E-2</v>
      </c>
      <c r="W20" s="42">
        <f t="shared" si="2"/>
        <v>0</v>
      </c>
      <c r="X20" s="42">
        <f t="shared" si="3"/>
        <v>0</v>
      </c>
      <c r="Y20">
        <f t="shared" si="4"/>
        <v>1</v>
      </c>
      <c r="Z20">
        <f t="shared" si="5"/>
        <v>0</v>
      </c>
    </row>
    <row r="21" spans="1:26" x14ac:dyDescent="0.2">
      <c r="A21" s="10" t="s">
        <v>24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f t="shared" si="0"/>
        <v>0</v>
      </c>
      <c r="U21" s="12">
        <v>21</v>
      </c>
      <c r="V21" s="13">
        <f t="shared" si="1"/>
        <v>0</v>
      </c>
      <c r="W21" s="42">
        <f t="shared" si="2"/>
        <v>0</v>
      </c>
      <c r="X21" s="42">
        <f t="shared" si="3"/>
        <v>0</v>
      </c>
      <c r="Y21">
        <f t="shared" si="4"/>
        <v>0</v>
      </c>
      <c r="Z21">
        <f t="shared" si="5"/>
        <v>0</v>
      </c>
    </row>
    <row r="22" spans="1:26" x14ac:dyDescent="0.2">
      <c r="A22" s="10" t="s">
        <v>25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1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f t="shared" si="0"/>
        <v>1</v>
      </c>
      <c r="U22" s="12">
        <v>21</v>
      </c>
      <c r="V22" s="13">
        <f t="shared" si="1"/>
        <v>4.7619047619047616E-2</v>
      </c>
      <c r="W22" s="42">
        <f t="shared" si="2"/>
        <v>0</v>
      </c>
      <c r="X22" s="42">
        <f t="shared" si="3"/>
        <v>1</v>
      </c>
      <c r="Y22">
        <f t="shared" si="4"/>
        <v>0</v>
      </c>
      <c r="Z22">
        <f t="shared" si="5"/>
        <v>0</v>
      </c>
    </row>
    <row r="23" spans="1:26" x14ac:dyDescent="0.2">
      <c r="A23" s="10" t="s">
        <v>26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f t="shared" si="0"/>
        <v>0</v>
      </c>
      <c r="U23" s="12">
        <v>21</v>
      </c>
      <c r="V23" s="13">
        <f t="shared" si="1"/>
        <v>0</v>
      </c>
      <c r="W23" s="42">
        <f t="shared" si="2"/>
        <v>0</v>
      </c>
      <c r="X23" s="42">
        <f t="shared" si="3"/>
        <v>0</v>
      </c>
      <c r="Y23">
        <f t="shared" si="4"/>
        <v>0</v>
      </c>
      <c r="Z23">
        <f t="shared" si="5"/>
        <v>0</v>
      </c>
    </row>
    <row r="24" spans="1:26" x14ac:dyDescent="0.2">
      <c r="A24" s="10" t="s">
        <v>27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f t="shared" si="0"/>
        <v>0</v>
      </c>
      <c r="U24" s="12">
        <v>21</v>
      </c>
      <c r="V24" s="13">
        <f t="shared" si="1"/>
        <v>0</v>
      </c>
      <c r="W24" s="42">
        <f t="shared" si="2"/>
        <v>0</v>
      </c>
      <c r="X24" s="42">
        <f t="shared" si="3"/>
        <v>0</v>
      </c>
      <c r="Y24">
        <f t="shared" si="4"/>
        <v>0</v>
      </c>
      <c r="Z24">
        <f t="shared" si="5"/>
        <v>0</v>
      </c>
    </row>
    <row r="25" spans="1:26" x14ac:dyDescent="0.2">
      <c r="A25" s="10">
        <v>201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f t="shared" si="0"/>
        <v>0</v>
      </c>
      <c r="U25" s="12">
        <v>21</v>
      </c>
      <c r="V25" s="13">
        <f t="shared" si="1"/>
        <v>0</v>
      </c>
      <c r="W25" s="42">
        <f t="shared" si="2"/>
        <v>0</v>
      </c>
      <c r="X25" s="42">
        <f t="shared" si="3"/>
        <v>0</v>
      </c>
      <c r="Y25">
        <f t="shared" si="4"/>
        <v>0</v>
      </c>
      <c r="Z25">
        <f t="shared" si="5"/>
        <v>0</v>
      </c>
    </row>
    <row r="26" spans="1:26" x14ac:dyDescent="0.2">
      <c r="A26" s="10">
        <v>202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f t="shared" si="0"/>
        <v>0</v>
      </c>
      <c r="U26" s="12">
        <v>21</v>
      </c>
      <c r="V26" s="13">
        <f t="shared" si="1"/>
        <v>0</v>
      </c>
      <c r="W26" s="42">
        <f t="shared" si="2"/>
        <v>0</v>
      </c>
      <c r="X26" s="42">
        <f t="shared" si="3"/>
        <v>0</v>
      </c>
      <c r="Y26">
        <f t="shared" si="4"/>
        <v>0</v>
      </c>
      <c r="Z26">
        <f t="shared" si="5"/>
        <v>0</v>
      </c>
    </row>
    <row r="27" spans="1:26" x14ac:dyDescent="0.2">
      <c r="A27" s="10">
        <v>251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f t="shared" si="0"/>
        <v>0</v>
      </c>
      <c r="U27" s="12">
        <v>21</v>
      </c>
      <c r="V27" s="13">
        <f t="shared" si="1"/>
        <v>0</v>
      </c>
      <c r="W27" s="42">
        <f t="shared" si="2"/>
        <v>0</v>
      </c>
      <c r="X27" s="42">
        <f t="shared" si="3"/>
        <v>0</v>
      </c>
      <c r="Y27">
        <f t="shared" si="4"/>
        <v>0</v>
      </c>
      <c r="Z27">
        <f t="shared" si="5"/>
        <v>0</v>
      </c>
    </row>
    <row r="28" spans="1:26" x14ac:dyDescent="0.2">
      <c r="A28" s="10">
        <v>252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f t="shared" si="0"/>
        <v>0</v>
      </c>
      <c r="U28" s="12">
        <v>21</v>
      </c>
      <c r="V28" s="13">
        <f t="shared" si="1"/>
        <v>0</v>
      </c>
      <c r="W28" s="42">
        <f t="shared" si="2"/>
        <v>0</v>
      </c>
      <c r="X28" s="42">
        <f t="shared" si="3"/>
        <v>0</v>
      </c>
      <c r="Y28">
        <f t="shared" si="4"/>
        <v>0</v>
      </c>
      <c r="Z28">
        <f t="shared" si="5"/>
        <v>0</v>
      </c>
    </row>
    <row r="29" spans="1:26" x14ac:dyDescent="0.2">
      <c r="A29" s="10">
        <v>253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40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f t="shared" si="0"/>
        <v>0</v>
      </c>
      <c r="U29" s="12">
        <v>21</v>
      </c>
      <c r="V29" s="13">
        <f t="shared" si="1"/>
        <v>0</v>
      </c>
      <c r="W29" s="42">
        <f t="shared" si="2"/>
        <v>0</v>
      </c>
      <c r="X29" s="42">
        <f t="shared" si="3"/>
        <v>0</v>
      </c>
      <c r="Y29">
        <f t="shared" si="4"/>
        <v>0</v>
      </c>
      <c r="Z29">
        <f t="shared" si="5"/>
        <v>0</v>
      </c>
    </row>
    <row r="30" spans="1:26" x14ac:dyDescent="0.2">
      <c r="A30" s="10">
        <v>401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f t="shared" si="0"/>
        <v>0</v>
      </c>
      <c r="U30" s="12">
        <v>21</v>
      </c>
      <c r="V30" s="13">
        <f t="shared" si="1"/>
        <v>0</v>
      </c>
      <c r="W30" s="42">
        <f t="shared" si="2"/>
        <v>0</v>
      </c>
      <c r="X30" s="42">
        <f t="shared" si="3"/>
        <v>0</v>
      </c>
      <c r="Y30">
        <f t="shared" si="4"/>
        <v>0</v>
      </c>
      <c r="Z30">
        <f t="shared" si="5"/>
        <v>0</v>
      </c>
    </row>
    <row r="31" spans="1:26" x14ac:dyDescent="0.2">
      <c r="A31" s="10">
        <v>451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f t="shared" si="0"/>
        <v>0</v>
      </c>
      <c r="U31" s="12">
        <v>21</v>
      </c>
      <c r="V31" s="13">
        <f t="shared" si="1"/>
        <v>0</v>
      </c>
      <c r="W31" s="42">
        <f t="shared" si="2"/>
        <v>0</v>
      </c>
      <c r="X31" s="42">
        <f t="shared" si="3"/>
        <v>0</v>
      </c>
      <c r="Y31">
        <f t="shared" si="4"/>
        <v>0</v>
      </c>
      <c r="Z31">
        <f t="shared" si="5"/>
        <v>0</v>
      </c>
    </row>
    <row r="32" spans="1:26" x14ac:dyDescent="0.2">
      <c r="A32" s="10" t="s">
        <v>28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f t="shared" si="0"/>
        <v>0</v>
      </c>
      <c r="U32" s="12">
        <v>21</v>
      </c>
      <c r="V32" s="13">
        <f t="shared" si="1"/>
        <v>0</v>
      </c>
      <c r="W32" s="42">
        <f t="shared" si="2"/>
        <v>0</v>
      </c>
      <c r="X32" s="42">
        <f t="shared" si="3"/>
        <v>0</v>
      </c>
      <c r="Y32">
        <f t="shared" si="4"/>
        <v>0</v>
      </c>
      <c r="Z32">
        <f t="shared" si="5"/>
        <v>0</v>
      </c>
    </row>
    <row r="33" spans="1:26" x14ac:dyDescent="0.2">
      <c r="A33" s="10" t="s">
        <v>29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f t="shared" si="0"/>
        <v>0</v>
      </c>
      <c r="U33" s="12">
        <v>21</v>
      </c>
      <c r="V33" s="13">
        <f t="shared" si="1"/>
        <v>0</v>
      </c>
      <c r="W33" s="42">
        <f t="shared" si="2"/>
        <v>0</v>
      </c>
      <c r="X33" s="42">
        <f t="shared" si="3"/>
        <v>0</v>
      </c>
      <c r="Y33">
        <f t="shared" si="4"/>
        <v>0</v>
      </c>
      <c r="Z33">
        <f t="shared" si="5"/>
        <v>0</v>
      </c>
    </row>
    <row r="34" spans="1:26" x14ac:dyDescent="0.2">
      <c r="A34" s="10" t="s">
        <v>30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f t="shared" si="0"/>
        <v>0</v>
      </c>
      <c r="U34" s="12">
        <v>21</v>
      </c>
      <c r="V34" s="13">
        <f t="shared" si="1"/>
        <v>0</v>
      </c>
      <c r="W34" s="42">
        <f t="shared" si="2"/>
        <v>0</v>
      </c>
      <c r="X34" s="42">
        <f t="shared" si="3"/>
        <v>0</v>
      </c>
      <c r="Y34">
        <f t="shared" si="4"/>
        <v>0</v>
      </c>
      <c r="Z34">
        <f t="shared" si="5"/>
        <v>0</v>
      </c>
    </row>
    <row r="35" spans="1:26" x14ac:dyDescent="0.2">
      <c r="A35" s="10" t="s">
        <v>31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f t="shared" si="0"/>
        <v>0</v>
      </c>
      <c r="U35" s="12">
        <v>21</v>
      </c>
      <c r="V35" s="13">
        <f t="shared" si="1"/>
        <v>0</v>
      </c>
      <c r="W35" s="42">
        <f t="shared" si="2"/>
        <v>0</v>
      </c>
      <c r="X35" s="42">
        <f t="shared" si="3"/>
        <v>0</v>
      </c>
      <c r="Y35">
        <f t="shared" si="4"/>
        <v>0</v>
      </c>
      <c r="Z35">
        <f t="shared" si="5"/>
        <v>0</v>
      </c>
    </row>
    <row r="36" spans="1:26" x14ac:dyDescent="0.2">
      <c r="A36" s="10" t="s">
        <v>32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2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f t="shared" si="0"/>
        <v>2</v>
      </c>
      <c r="U36" s="12">
        <v>21</v>
      </c>
      <c r="V36" s="13">
        <f t="shared" si="1"/>
        <v>9.5238095238095233E-2</v>
      </c>
      <c r="W36" s="42">
        <f t="shared" si="2"/>
        <v>0</v>
      </c>
      <c r="X36" s="42">
        <f t="shared" si="3"/>
        <v>2</v>
      </c>
      <c r="Y36">
        <f t="shared" si="4"/>
        <v>0</v>
      </c>
      <c r="Z36">
        <f t="shared" si="5"/>
        <v>0</v>
      </c>
    </row>
    <row r="37" spans="1:26" x14ac:dyDescent="0.2">
      <c r="A37" s="10" t="s">
        <v>34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38">
        <v>0</v>
      </c>
      <c r="H37" s="11">
        <v>0</v>
      </c>
      <c r="I37" s="11">
        <v>0</v>
      </c>
      <c r="J37" s="11">
        <v>0</v>
      </c>
      <c r="K37" s="11">
        <v>0</v>
      </c>
      <c r="L37" s="38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39">
        <f t="shared" si="0"/>
        <v>0</v>
      </c>
      <c r="U37" s="22"/>
      <c r="V37" s="33"/>
    </row>
    <row r="38" spans="1:26" ht="16" x14ac:dyDescent="0.2">
      <c r="A38" s="14" t="s">
        <v>2</v>
      </c>
      <c r="B38" s="15">
        <f>SUM(B4:B37)</f>
        <v>1</v>
      </c>
      <c r="C38" s="15">
        <f t="shared" ref="C38" si="6">SUM(C4:C36)</f>
        <v>21</v>
      </c>
      <c r="D38" s="15">
        <f t="shared" ref="D38:S38" si="7">SUM(D4:D37)</f>
        <v>70</v>
      </c>
      <c r="E38" s="15">
        <f t="shared" si="7"/>
        <v>19</v>
      </c>
      <c r="F38" s="15">
        <f t="shared" si="7"/>
        <v>52</v>
      </c>
      <c r="G38" s="15">
        <f t="shared" si="7"/>
        <v>19</v>
      </c>
      <c r="H38" s="15">
        <f t="shared" si="7"/>
        <v>14</v>
      </c>
      <c r="I38" s="15">
        <f t="shared" si="7"/>
        <v>14</v>
      </c>
      <c r="J38" s="15">
        <f t="shared" si="7"/>
        <v>58</v>
      </c>
      <c r="K38" s="15">
        <f t="shared" si="7"/>
        <v>38</v>
      </c>
      <c r="L38" s="15">
        <f t="shared" si="7"/>
        <v>37</v>
      </c>
      <c r="M38" s="15">
        <f t="shared" si="7"/>
        <v>30</v>
      </c>
      <c r="N38" s="15">
        <f t="shared" si="7"/>
        <v>13</v>
      </c>
      <c r="O38" s="15">
        <f t="shared" si="7"/>
        <v>10</v>
      </c>
      <c r="P38" s="15">
        <f t="shared" si="7"/>
        <v>8</v>
      </c>
      <c r="Q38" s="15">
        <f t="shared" si="7"/>
        <v>4</v>
      </c>
      <c r="R38" s="15">
        <f t="shared" si="7"/>
        <v>1</v>
      </c>
      <c r="S38" s="15">
        <f t="shared" si="7"/>
        <v>0</v>
      </c>
      <c r="T38" s="16">
        <f>SUM(T4:T37)</f>
        <v>409</v>
      </c>
    </row>
    <row r="39" spans="1:26" ht="16" x14ac:dyDescent="0.2">
      <c r="A39" s="28"/>
      <c r="B39" s="28"/>
      <c r="C39" s="18"/>
      <c r="D39" s="18"/>
      <c r="E39" s="18"/>
      <c r="F39" s="18"/>
      <c r="G39" s="28"/>
      <c r="H39" s="18"/>
      <c r="I39" s="18"/>
      <c r="J39" s="18"/>
      <c r="K39" s="18"/>
      <c r="L39" s="18"/>
    </row>
    <row r="40" spans="1:26" ht="16" x14ac:dyDescent="0.2">
      <c r="A40" s="28"/>
      <c r="B40" s="28"/>
      <c r="C40" s="18"/>
      <c r="D40" s="18"/>
      <c r="E40" s="19"/>
      <c r="F40" s="18"/>
      <c r="G40" s="18"/>
      <c r="H40" s="20"/>
      <c r="I40" s="18"/>
      <c r="J40" s="18"/>
      <c r="K40" s="18"/>
      <c r="L40" s="18"/>
      <c r="M40" s="21"/>
      <c r="N40" s="21"/>
      <c r="O40" s="21"/>
      <c r="P40" s="21"/>
      <c r="Q40" s="21"/>
      <c r="R40" s="21"/>
      <c r="S40" s="21"/>
      <c r="T40" s="22"/>
      <c r="U40" s="22"/>
      <c r="V40" s="22"/>
    </row>
    <row r="41" spans="1:26" ht="18" x14ac:dyDescent="0.2">
      <c r="A41" s="23"/>
      <c r="B41" s="23"/>
      <c r="C41" s="24"/>
      <c r="D41" s="24"/>
      <c r="E41" s="24"/>
      <c r="F41" s="24"/>
      <c r="G41" s="25"/>
      <c r="H41" s="26"/>
      <c r="I41" s="26"/>
      <c r="J41" s="26"/>
      <c r="K41" s="26"/>
      <c r="L41" s="26"/>
      <c r="M41" s="21"/>
      <c r="N41" s="21"/>
      <c r="O41" s="21"/>
      <c r="P41" s="21"/>
      <c r="Q41" s="21"/>
      <c r="R41" s="21"/>
      <c r="S41" s="21"/>
      <c r="T41" s="22"/>
      <c r="U41" s="22"/>
      <c r="V41" s="22"/>
    </row>
    <row r="42" spans="1:26" ht="18" x14ac:dyDescent="0.2">
      <c r="A42" s="27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22"/>
      <c r="U42" s="22"/>
      <c r="V42" s="22"/>
    </row>
    <row r="43" spans="1:26" ht="16" x14ac:dyDescent="0.2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30"/>
      <c r="V43" s="30"/>
    </row>
    <row r="44" spans="1:26" x14ac:dyDescent="0.2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22"/>
      <c r="N44" s="22"/>
      <c r="O44" s="22"/>
      <c r="P44" s="22"/>
      <c r="Q44" s="22"/>
      <c r="R44" s="22"/>
      <c r="S44" s="22"/>
      <c r="T44" s="22"/>
      <c r="U44" s="22"/>
      <c r="V44" s="33"/>
    </row>
    <row r="45" spans="1:26" x14ac:dyDescent="0.2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22"/>
      <c r="N45" s="22"/>
      <c r="O45" s="22"/>
      <c r="P45" s="22"/>
      <c r="Q45" s="22"/>
      <c r="R45" s="22"/>
      <c r="S45" s="22"/>
      <c r="T45" s="22"/>
      <c r="U45" s="22"/>
      <c r="V45" s="33"/>
    </row>
    <row r="46" spans="1:26" x14ac:dyDescent="0.2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22"/>
      <c r="N46" s="22"/>
      <c r="O46" s="22"/>
      <c r="P46" s="22"/>
      <c r="Q46" s="22"/>
      <c r="R46" s="22"/>
      <c r="S46" s="22"/>
      <c r="T46" s="22"/>
      <c r="U46" s="22"/>
      <c r="V46" s="33"/>
    </row>
    <row r="47" spans="1:26" x14ac:dyDescent="0.2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22"/>
      <c r="N47" s="22"/>
      <c r="O47" s="22"/>
      <c r="P47" s="22"/>
      <c r="Q47" s="22"/>
      <c r="R47" s="22"/>
      <c r="S47" s="22"/>
      <c r="T47" s="22"/>
      <c r="U47" s="22"/>
      <c r="V47" s="33"/>
    </row>
    <row r="48" spans="1:26" x14ac:dyDescent="0.2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22"/>
      <c r="N48" s="22"/>
      <c r="O48" s="22"/>
      <c r="P48" s="22"/>
      <c r="Q48" s="22"/>
      <c r="R48" s="22"/>
      <c r="S48" s="22"/>
      <c r="T48" s="22"/>
      <c r="U48" s="22"/>
      <c r="V48" s="33"/>
    </row>
    <row r="49" spans="1:22" x14ac:dyDescent="0.2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22"/>
      <c r="N49" s="22"/>
      <c r="O49" s="22"/>
      <c r="P49" s="22"/>
      <c r="Q49" s="22"/>
      <c r="R49" s="22"/>
      <c r="S49" s="22"/>
      <c r="T49" s="22"/>
      <c r="U49" s="22"/>
      <c r="V49" s="33"/>
    </row>
    <row r="50" spans="1:22" x14ac:dyDescent="0.2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22"/>
      <c r="N50" s="22"/>
      <c r="O50" s="22"/>
      <c r="P50" s="22"/>
      <c r="Q50" s="22"/>
      <c r="R50" s="22"/>
      <c r="S50" s="22"/>
      <c r="T50" s="22"/>
      <c r="U50" s="22"/>
      <c r="V50" s="33"/>
    </row>
    <row r="51" spans="1:22" x14ac:dyDescent="0.2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22"/>
      <c r="N51" s="22"/>
      <c r="O51" s="22"/>
      <c r="P51" s="22"/>
      <c r="Q51" s="22"/>
      <c r="R51" s="22"/>
      <c r="S51" s="22"/>
      <c r="T51" s="22"/>
      <c r="U51" s="22"/>
      <c r="V51" s="33"/>
    </row>
    <row r="52" spans="1:22" x14ac:dyDescent="0.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22"/>
      <c r="N52" s="22"/>
      <c r="O52" s="22"/>
      <c r="P52" s="22"/>
      <c r="Q52" s="22"/>
      <c r="R52" s="22"/>
      <c r="S52" s="22"/>
      <c r="T52" s="22"/>
      <c r="U52" s="22"/>
      <c r="V52" s="33"/>
    </row>
    <row r="53" spans="1:22" x14ac:dyDescent="0.2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22"/>
      <c r="N53" s="22"/>
      <c r="O53" s="22"/>
      <c r="P53" s="22"/>
      <c r="Q53" s="22"/>
      <c r="R53" s="22"/>
      <c r="S53" s="22"/>
      <c r="T53" s="22"/>
      <c r="U53" s="22"/>
      <c r="V53" s="33"/>
    </row>
    <row r="54" spans="1:22" x14ac:dyDescent="0.2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22"/>
      <c r="N54" s="22"/>
      <c r="O54" s="22"/>
      <c r="P54" s="22"/>
      <c r="Q54" s="22"/>
      <c r="R54" s="22"/>
      <c r="S54" s="22"/>
      <c r="T54" s="22"/>
      <c r="U54" s="22"/>
      <c r="V54" s="33"/>
    </row>
    <row r="55" spans="1:22" x14ac:dyDescent="0.2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22"/>
      <c r="N55" s="22"/>
      <c r="O55" s="22"/>
      <c r="P55" s="22"/>
      <c r="Q55" s="22"/>
      <c r="R55" s="22"/>
      <c r="S55" s="22"/>
      <c r="T55" s="22"/>
      <c r="U55" s="22"/>
      <c r="V55" s="33"/>
    </row>
    <row r="56" spans="1:22" x14ac:dyDescent="0.2">
      <c r="A56" s="3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22"/>
      <c r="N56" s="22"/>
      <c r="O56" s="22"/>
      <c r="P56" s="22"/>
      <c r="Q56" s="22"/>
      <c r="R56" s="22"/>
      <c r="S56" s="22"/>
      <c r="T56" s="22"/>
      <c r="U56" s="22"/>
      <c r="V56" s="33"/>
    </row>
    <row r="57" spans="1:22" x14ac:dyDescent="0.2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22"/>
      <c r="N57" s="22"/>
      <c r="O57" s="22"/>
      <c r="P57" s="22"/>
      <c r="Q57" s="22"/>
      <c r="R57" s="22"/>
      <c r="S57" s="22"/>
      <c r="T57" s="22"/>
      <c r="U57" s="22"/>
      <c r="V57" s="33"/>
    </row>
    <row r="58" spans="1:22" x14ac:dyDescent="0.2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22"/>
      <c r="N58" s="22"/>
      <c r="O58" s="22"/>
      <c r="P58" s="22"/>
      <c r="Q58" s="22"/>
      <c r="R58" s="22"/>
      <c r="S58" s="22"/>
      <c r="T58" s="22"/>
      <c r="U58" s="22"/>
      <c r="V58" s="33"/>
    </row>
    <row r="59" spans="1:22" x14ac:dyDescent="0.2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22"/>
      <c r="N59" s="22"/>
      <c r="O59" s="22"/>
      <c r="P59" s="22"/>
      <c r="Q59" s="22"/>
      <c r="R59" s="22"/>
      <c r="S59" s="22"/>
      <c r="T59" s="22"/>
      <c r="U59" s="22"/>
      <c r="V59" s="33"/>
    </row>
    <row r="60" spans="1:22" x14ac:dyDescent="0.2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22"/>
      <c r="N60" s="22"/>
      <c r="O60" s="22"/>
      <c r="P60" s="22"/>
      <c r="Q60" s="22"/>
      <c r="R60" s="22"/>
      <c r="S60" s="22"/>
      <c r="T60" s="22"/>
      <c r="U60" s="22"/>
      <c r="V60" s="33"/>
    </row>
    <row r="61" spans="1:22" x14ac:dyDescent="0.2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22"/>
      <c r="N61" s="22"/>
      <c r="O61" s="22"/>
      <c r="P61" s="22"/>
      <c r="Q61" s="22"/>
      <c r="R61" s="22"/>
      <c r="S61" s="22"/>
      <c r="T61" s="22"/>
      <c r="U61" s="22"/>
      <c r="V61" s="33"/>
    </row>
    <row r="62" spans="1:22" x14ac:dyDescent="0.2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22"/>
      <c r="N62" s="22"/>
      <c r="O62" s="22"/>
      <c r="P62" s="22"/>
      <c r="Q62" s="22"/>
      <c r="R62" s="22"/>
      <c r="S62" s="22"/>
      <c r="T62" s="22"/>
      <c r="U62" s="22"/>
      <c r="V62" s="33"/>
    </row>
    <row r="63" spans="1:22" x14ac:dyDescent="0.2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22"/>
      <c r="N63" s="22"/>
      <c r="O63" s="22"/>
      <c r="P63" s="22"/>
      <c r="Q63" s="22"/>
      <c r="R63" s="22"/>
      <c r="S63" s="22"/>
      <c r="T63" s="22"/>
      <c r="U63" s="22"/>
      <c r="V63" s="33"/>
    </row>
    <row r="64" spans="1:22" x14ac:dyDescent="0.2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22"/>
      <c r="N64" s="22"/>
      <c r="O64" s="22"/>
      <c r="P64" s="22"/>
      <c r="Q64" s="22"/>
      <c r="R64" s="22"/>
      <c r="S64" s="22"/>
      <c r="T64" s="22"/>
      <c r="U64" s="22"/>
      <c r="V64" s="33"/>
    </row>
    <row r="65" spans="1:22" x14ac:dyDescent="0.2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22"/>
      <c r="N65" s="22"/>
      <c r="O65" s="22"/>
      <c r="P65" s="22"/>
      <c r="Q65" s="22"/>
      <c r="R65" s="22"/>
      <c r="S65" s="22"/>
      <c r="T65" s="22"/>
      <c r="U65" s="22"/>
      <c r="V65" s="33"/>
    </row>
    <row r="66" spans="1:22" x14ac:dyDescent="0.2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22"/>
      <c r="N66" s="22"/>
      <c r="O66" s="22"/>
      <c r="P66" s="22"/>
      <c r="Q66" s="22"/>
      <c r="R66" s="22"/>
      <c r="S66" s="22"/>
      <c r="T66" s="22"/>
      <c r="U66" s="22"/>
      <c r="V66" s="33"/>
    </row>
    <row r="67" spans="1:22" x14ac:dyDescent="0.2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22"/>
      <c r="N67" s="22"/>
      <c r="O67" s="22"/>
      <c r="P67" s="22"/>
      <c r="Q67" s="22"/>
      <c r="R67" s="22"/>
      <c r="S67" s="22"/>
      <c r="T67" s="22"/>
      <c r="U67" s="22"/>
      <c r="V67" s="33"/>
    </row>
    <row r="68" spans="1:22" x14ac:dyDescent="0.2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22"/>
      <c r="N68" s="22"/>
      <c r="O68" s="22"/>
      <c r="P68" s="22"/>
      <c r="Q68" s="22"/>
      <c r="R68" s="22"/>
      <c r="S68" s="22"/>
      <c r="T68" s="22"/>
      <c r="U68" s="22"/>
      <c r="V68" s="33"/>
    </row>
    <row r="69" spans="1:22" x14ac:dyDescent="0.2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22"/>
      <c r="N69" s="22"/>
      <c r="O69" s="22"/>
      <c r="P69" s="22"/>
      <c r="Q69" s="22"/>
      <c r="R69" s="22"/>
      <c r="S69" s="22"/>
      <c r="T69" s="22"/>
      <c r="U69" s="22"/>
      <c r="V69" s="33"/>
    </row>
    <row r="70" spans="1:22" x14ac:dyDescent="0.2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22"/>
      <c r="N70" s="22"/>
      <c r="O70" s="22"/>
      <c r="P70" s="22"/>
      <c r="Q70" s="22"/>
      <c r="R70" s="22"/>
      <c r="S70" s="22"/>
      <c r="T70" s="22"/>
      <c r="U70" s="22"/>
      <c r="V70" s="33"/>
    </row>
    <row r="71" spans="1:22" x14ac:dyDescent="0.2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22"/>
      <c r="N71" s="22"/>
      <c r="O71" s="22"/>
      <c r="P71" s="22"/>
      <c r="Q71" s="22"/>
      <c r="R71" s="22"/>
      <c r="S71" s="22"/>
      <c r="T71" s="22"/>
      <c r="U71" s="22"/>
      <c r="V71" s="33"/>
    </row>
    <row r="72" spans="1:22" x14ac:dyDescent="0.2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22"/>
      <c r="N72" s="22"/>
      <c r="O72" s="22"/>
      <c r="P72" s="22"/>
      <c r="Q72" s="22"/>
      <c r="R72" s="22"/>
      <c r="S72" s="22"/>
      <c r="T72" s="22"/>
      <c r="U72" s="22"/>
      <c r="V72" s="33"/>
    </row>
    <row r="73" spans="1:22" x14ac:dyDescent="0.2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22"/>
      <c r="N73" s="22"/>
      <c r="O73" s="22"/>
      <c r="P73" s="22"/>
      <c r="Q73" s="22"/>
      <c r="R73" s="22"/>
      <c r="S73" s="22"/>
      <c r="T73" s="22"/>
      <c r="U73" s="22"/>
      <c r="V73" s="33"/>
    </row>
    <row r="74" spans="1:22" x14ac:dyDescent="0.2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22"/>
      <c r="N74" s="22"/>
      <c r="O74" s="22"/>
      <c r="P74" s="22"/>
      <c r="Q74" s="22"/>
      <c r="R74" s="22"/>
      <c r="S74" s="22"/>
      <c r="T74" s="22"/>
      <c r="U74" s="22"/>
      <c r="V74" s="33"/>
    </row>
    <row r="75" spans="1:22" x14ac:dyDescent="0.2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22"/>
      <c r="N75" s="22"/>
      <c r="O75" s="22"/>
      <c r="P75" s="22"/>
      <c r="Q75" s="22"/>
      <c r="R75" s="22"/>
      <c r="S75" s="22"/>
      <c r="T75" s="22"/>
      <c r="U75" s="22"/>
      <c r="V75" s="33"/>
    </row>
    <row r="76" spans="1:22" x14ac:dyDescent="0.2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22"/>
      <c r="N76" s="22"/>
      <c r="O76" s="22"/>
      <c r="P76" s="22"/>
      <c r="Q76" s="22"/>
      <c r="R76" s="22"/>
      <c r="S76" s="22"/>
      <c r="T76" s="34"/>
      <c r="U76" s="22"/>
      <c r="V76" s="33"/>
    </row>
    <row r="77" spans="1:22" ht="16" x14ac:dyDescent="0.2">
      <c r="A77" s="28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6"/>
      <c r="U77" s="22"/>
      <c r="V77" s="22"/>
    </row>
    <row r="78" spans="1:22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2"/>
      <c r="U78" s="22"/>
      <c r="V78" s="22"/>
    </row>
    <row r="79" spans="1:22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2"/>
      <c r="U79" s="22"/>
      <c r="V79" s="22"/>
    </row>
    <row r="80" spans="1:22" ht="18" x14ac:dyDescent="0.2">
      <c r="A80" s="23"/>
      <c r="B80" s="23"/>
      <c r="C80" s="24"/>
      <c r="D80" s="24"/>
      <c r="E80" s="24"/>
      <c r="F80" s="24"/>
      <c r="G80" s="24"/>
      <c r="H80" s="26"/>
      <c r="I80" s="26"/>
      <c r="J80" s="26"/>
      <c r="K80" s="26"/>
      <c r="L80" s="26"/>
      <c r="M80" s="21"/>
      <c r="N80" s="21"/>
      <c r="O80" s="21"/>
      <c r="P80" s="21"/>
      <c r="Q80" s="21"/>
      <c r="R80" s="21"/>
      <c r="S80" s="21"/>
      <c r="T80" s="22"/>
      <c r="U80" s="22"/>
      <c r="V80" s="22"/>
    </row>
    <row r="81" spans="1:22" ht="18" x14ac:dyDescent="0.2">
      <c r="A81" s="27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22"/>
      <c r="V81" s="22"/>
    </row>
    <row r="82" spans="1:22" ht="16" x14ac:dyDescent="0.2">
      <c r="A82" s="28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30"/>
      <c r="V82" s="30"/>
    </row>
    <row r="83" spans="1:22" x14ac:dyDescent="0.2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22"/>
      <c r="N83" s="22"/>
      <c r="O83" s="22"/>
      <c r="P83" s="22"/>
      <c r="Q83" s="22"/>
      <c r="R83" s="22"/>
      <c r="S83" s="22"/>
      <c r="T83" s="34"/>
      <c r="U83" s="22"/>
      <c r="V83" s="33"/>
    </row>
    <row r="84" spans="1:22" x14ac:dyDescent="0.2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22"/>
      <c r="N84" s="22"/>
      <c r="O84" s="22"/>
      <c r="P84" s="22"/>
      <c r="Q84" s="22"/>
      <c r="R84" s="22"/>
      <c r="S84" s="22"/>
      <c r="T84" s="34"/>
      <c r="U84" s="22"/>
      <c r="V84" s="33"/>
    </row>
    <row r="85" spans="1:22" x14ac:dyDescent="0.2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22"/>
      <c r="N85" s="22"/>
      <c r="O85" s="22"/>
      <c r="P85" s="22"/>
      <c r="Q85" s="22"/>
      <c r="R85" s="22"/>
      <c r="S85" s="22"/>
      <c r="T85" s="34"/>
      <c r="U85" s="22"/>
      <c r="V85" s="33"/>
    </row>
    <row r="86" spans="1:22" x14ac:dyDescent="0.2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22"/>
      <c r="N86" s="22"/>
      <c r="O86" s="22"/>
      <c r="P86" s="22"/>
      <c r="Q86" s="22"/>
      <c r="R86" s="22"/>
      <c r="S86" s="22"/>
      <c r="T86" s="34"/>
      <c r="U86" s="22"/>
      <c r="V86" s="33"/>
    </row>
    <row r="87" spans="1:22" x14ac:dyDescent="0.2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22"/>
      <c r="N87" s="22"/>
      <c r="O87" s="22"/>
      <c r="P87" s="22"/>
      <c r="Q87" s="22"/>
      <c r="R87" s="22"/>
      <c r="S87" s="22"/>
      <c r="T87" s="34"/>
      <c r="U87" s="22"/>
      <c r="V87" s="33"/>
    </row>
    <row r="88" spans="1:22" x14ac:dyDescent="0.2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22"/>
      <c r="N88" s="22"/>
      <c r="O88" s="22"/>
      <c r="P88" s="22"/>
      <c r="Q88" s="22"/>
      <c r="R88" s="22"/>
      <c r="S88" s="22"/>
      <c r="T88" s="34"/>
      <c r="U88" s="22"/>
      <c r="V88" s="33"/>
    </row>
    <row r="89" spans="1:22" x14ac:dyDescent="0.2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22"/>
      <c r="N89" s="22"/>
      <c r="O89" s="22"/>
      <c r="P89" s="22"/>
      <c r="Q89" s="22"/>
      <c r="R89" s="22"/>
      <c r="S89" s="22"/>
      <c r="T89" s="34"/>
      <c r="U89" s="22"/>
      <c r="V89" s="33"/>
    </row>
    <row r="90" spans="1:22" x14ac:dyDescent="0.2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22"/>
      <c r="N90" s="22"/>
      <c r="O90" s="22"/>
      <c r="P90" s="22"/>
      <c r="Q90" s="22"/>
      <c r="R90" s="22"/>
      <c r="S90" s="22"/>
      <c r="T90" s="34"/>
      <c r="U90" s="22"/>
      <c r="V90" s="33"/>
    </row>
    <row r="91" spans="1:22" x14ac:dyDescent="0.2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22"/>
      <c r="N91" s="22"/>
      <c r="O91" s="22"/>
      <c r="P91" s="22"/>
      <c r="Q91" s="22"/>
      <c r="R91" s="22"/>
      <c r="S91" s="22"/>
      <c r="T91" s="34"/>
      <c r="U91" s="22"/>
      <c r="V91" s="33"/>
    </row>
    <row r="92" spans="1:22" x14ac:dyDescent="0.2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22"/>
      <c r="N92" s="22"/>
      <c r="O92" s="22"/>
      <c r="P92" s="22"/>
      <c r="Q92" s="22"/>
      <c r="R92" s="22"/>
      <c r="S92" s="22"/>
      <c r="T92" s="34"/>
      <c r="U92" s="22"/>
      <c r="V92" s="33"/>
    </row>
    <row r="93" spans="1:22" x14ac:dyDescent="0.2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22"/>
      <c r="N93" s="22"/>
      <c r="O93" s="22"/>
      <c r="P93" s="22"/>
      <c r="Q93" s="22"/>
      <c r="R93" s="22"/>
      <c r="S93" s="22"/>
      <c r="T93" s="34"/>
      <c r="U93" s="22"/>
      <c r="V93" s="33"/>
    </row>
    <row r="94" spans="1:22" x14ac:dyDescent="0.2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22"/>
      <c r="N94" s="22"/>
      <c r="O94" s="22"/>
      <c r="P94" s="22"/>
      <c r="Q94" s="22"/>
      <c r="R94" s="22"/>
      <c r="S94" s="22"/>
      <c r="T94" s="34"/>
      <c r="U94" s="22"/>
      <c r="V94" s="33"/>
    </row>
    <row r="95" spans="1:22" x14ac:dyDescent="0.2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22"/>
      <c r="N95" s="22"/>
      <c r="O95" s="22"/>
      <c r="P95" s="22"/>
      <c r="Q95" s="22"/>
      <c r="R95" s="22"/>
      <c r="S95" s="22"/>
      <c r="T95" s="34"/>
      <c r="U95" s="22"/>
      <c r="V95" s="33"/>
    </row>
    <row r="96" spans="1:22" x14ac:dyDescent="0.2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22"/>
      <c r="N96" s="22"/>
      <c r="O96" s="22"/>
      <c r="P96" s="22"/>
      <c r="Q96" s="22"/>
      <c r="R96" s="22"/>
      <c r="S96" s="22"/>
      <c r="T96" s="34"/>
      <c r="U96" s="22"/>
      <c r="V96" s="33"/>
    </row>
    <row r="97" spans="1:22" x14ac:dyDescent="0.2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22"/>
      <c r="N97" s="22"/>
      <c r="O97" s="22"/>
      <c r="P97" s="22"/>
      <c r="Q97" s="22"/>
      <c r="R97" s="22"/>
      <c r="S97" s="22"/>
      <c r="T97" s="34"/>
      <c r="U97" s="22"/>
      <c r="V97" s="33"/>
    </row>
    <row r="98" spans="1:22" x14ac:dyDescent="0.2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22"/>
      <c r="N98" s="22"/>
      <c r="O98" s="22"/>
      <c r="P98" s="22"/>
      <c r="Q98" s="22"/>
      <c r="R98" s="22"/>
      <c r="S98" s="22"/>
      <c r="T98" s="34"/>
      <c r="U98" s="22"/>
      <c r="V98" s="33"/>
    </row>
    <row r="99" spans="1:22" x14ac:dyDescent="0.2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22"/>
      <c r="N99" s="22"/>
      <c r="O99" s="22"/>
      <c r="P99" s="22"/>
      <c r="Q99" s="22"/>
      <c r="R99" s="22"/>
      <c r="S99" s="22"/>
      <c r="T99" s="34"/>
      <c r="U99" s="22"/>
      <c r="V99" s="33"/>
    </row>
    <row r="100" spans="1:22" x14ac:dyDescent="0.2">
      <c r="A100" s="3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22"/>
      <c r="N100" s="22"/>
      <c r="O100" s="22"/>
      <c r="P100" s="22"/>
      <c r="Q100" s="22"/>
      <c r="R100" s="22"/>
      <c r="S100" s="22"/>
      <c r="T100" s="22"/>
      <c r="U100" s="22"/>
      <c r="V100" s="33"/>
    </row>
    <row r="101" spans="1:22" x14ac:dyDescent="0.2">
      <c r="A101" s="3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22"/>
      <c r="N101" s="22"/>
      <c r="O101" s="22"/>
      <c r="P101" s="22"/>
      <c r="Q101" s="22"/>
      <c r="R101" s="22"/>
      <c r="S101" s="22"/>
      <c r="T101" s="22"/>
      <c r="U101" s="22"/>
      <c r="V101" s="33"/>
    </row>
    <row r="102" spans="1:22" x14ac:dyDescent="0.2">
      <c r="A102" s="31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22"/>
      <c r="N102" s="22"/>
      <c r="O102" s="22"/>
      <c r="P102" s="22"/>
      <c r="Q102" s="22"/>
      <c r="R102" s="22"/>
      <c r="S102" s="22"/>
      <c r="T102" s="22"/>
      <c r="U102" s="22"/>
      <c r="V102" s="33"/>
    </row>
    <row r="103" spans="1:22" x14ac:dyDescent="0.2">
      <c r="A103" s="3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22"/>
      <c r="N103" s="22"/>
      <c r="O103" s="22"/>
      <c r="P103" s="22"/>
      <c r="Q103" s="22"/>
      <c r="R103" s="22"/>
      <c r="S103" s="22"/>
      <c r="T103" s="22"/>
      <c r="U103" s="22"/>
      <c r="V103" s="33"/>
    </row>
    <row r="104" spans="1:22" x14ac:dyDescent="0.2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22"/>
      <c r="N104" s="22"/>
      <c r="O104" s="22"/>
      <c r="P104" s="22"/>
      <c r="Q104" s="22"/>
      <c r="R104" s="22"/>
      <c r="S104" s="22"/>
      <c r="T104" s="22"/>
      <c r="U104" s="22"/>
      <c r="V104" s="33"/>
    </row>
    <row r="105" spans="1:22" x14ac:dyDescent="0.2">
      <c r="A105" s="3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22"/>
      <c r="N105" s="22"/>
      <c r="O105" s="22"/>
      <c r="P105" s="22"/>
      <c r="Q105" s="22"/>
      <c r="R105" s="22"/>
      <c r="S105" s="22"/>
      <c r="T105" s="22"/>
      <c r="U105" s="22"/>
      <c r="V105" s="33"/>
    </row>
    <row r="106" spans="1:22" x14ac:dyDescent="0.2">
      <c r="A106" s="3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22"/>
      <c r="N106" s="22"/>
      <c r="O106" s="22"/>
      <c r="P106" s="22"/>
      <c r="Q106" s="22"/>
      <c r="R106" s="22"/>
      <c r="S106" s="22"/>
      <c r="T106" s="22"/>
      <c r="U106" s="22"/>
      <c r="V106" s="33"/>
    </row>
    <row r="107" spans="1:22" x14ac:dyDescent="0.2">
      <c r="A107" s="31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22"/>
      <c r="N107" s="22"/>
      <c r="O107" s="22"/>
      <c r="P107" s="22"/>
      <c r="Q107" s="22"/>
      <c r="R107" s="22"/>
      <c r="S107" s="22"/>
      <c r="T107" s="22"/>
      <c r="U107" s="22"/>
      <c r="V107" s="33"/>
    </row>
    <row r="108" spans="1:22" x14ac:dyDescent="0.2">
      <c r="A108" s="31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22"/>
      <c r="N108" s="22"/>
      <c r="O108" s="22"/>
      <c r="P108" s="22"/>
      <c r="Q108" s="22"/>
      <c r="R108" s="22"/>
      <c r="S108" s="22"/>
      <c r="T108" s="22"/>
      <c r="U108" s="22"/>
      <c r="V108" s="33"/>
    </row>
    <row r="109" spans="1:22" x14ac:dyDescent="0.2">
      <c r="A109" s="31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22"/>
      <c r="N109" s="22"/>
      <c r="O109" s="22"/>
      <c r="P109" s="22"/>
      <c r="Q109" s="22"/>
      <c r="R109" s="22"/>
      <c r="S109" s="22"/>
      <c r="T109" s="22"/>
      <c r="U109" s="22"/>
      <c r="V109" s="33"/>
    </row>
    <row r="110" spans="1:22" x14ac:dyDescent="0.2">
      <c r="A110" s="31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22"/>
      <c r="N110" s="22"/>
      <c r="O110" s="22"/>
      <c r="P110" s="22"/>
      <c r="Q110" s="22"/>
      <c r="R110" s="22"/>
      <c r="S110" s="22"/>
      <c r="T110" s="22"/>
      <c r="U110" s="22"/>
      <c r="V110" s="33"/>
    </row>
    <row r="111" spans="1:22" x14ac:dyDescent="0.2">
      <c r="A111" s="31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22"/>
      <c r="N111" s="22"/>
      <c r="O111" s="22"/>
      <c r="P111" s="22"/>
      <c r="Q111" s="22"/>
      <c r="R111" s="22"/>
      <c r="S111" s="22"/>
      <c r="T111" s="22"/>
      <c r="U111" s="22"/>
      <c r="V111" s="33"/>
    </row>
    <row r="112" spans="1:22" x14ac:dyDescent="0.2">
      <c r="A112" s="31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22"/>
      <c r="N112" s="22"/>
      <c r="O112" s="22"/>
      <c r="P112" s="22"/>
      <c r="Q112" s="22"/>
      <c r="R112" s="22"/>
      <c r="S112" s="22"/>
      <c r="T112" s="22"/>
      <c r="U112" s="22"/>
      <c r="V112" s="33"/>
    </row>
    <row r="113" spans="1:22" x14ac:dyDescent="0.2">
      <c r="A113" s="31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22"/>
      <c r="N113" s="22"/>
      <c r="O113" s="22"/>
      <c r="P113" s="22"/>
      <c r="Q113" s="22"/>
      <c r="R113" s="22"/>
      <c r="S113" s="22"/>
      <c r="T113" s="22"/>
      <c r="U113" s="22"/>
      <c r="V113" s="33"/>
    </row>
    <row r="114" spans="1:22" x14ac:dyDescent="0.2">
      <c r="A114" s="31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22"/>
      <c r="N114" s="22"/>
      <c r="O114" s="22"/>
      <c r="P114" s="22"/>
      <c r="Q114" s="22"/>
      <c r="R114" s="22"/>
      <c r="S114" s="22"/>
      <c r="T114" s="22"/>
      <c r="U114" s="22"/>
      <c r="V114" s="33"/>
    </row>
    <row r="115" spans="1:22" x14ac:dyDescent="0.2">
      <c r="A115" s="31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22"/>
      <c r="N115" s="22"/>
      <c r="O115" s="22"/>
      <c r="P115" s="22"/>
      <c r="Q115" s="22"/>
      <c r="R115" s="22"/>
      <c r="S115" s="22"/>
      <c r="T115" s="22"/>
      <c r="U115" s="22"/>
      <c r="V115" s="33"/>
    </row>
    <row r="116" spans="1:22" ht="16" x14ac:dyDescent="0.2">
      <c r="A116" s="28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6"/>
      <c r="U116" s="22"/>
      <c r="V116" s="22"/>
    </row>
  </sheetData>
  <mergeCells count="3">
    <mergeCell ref="B2:S2"/>
    <mergeCell ref="B42:S42"/>
    <mergeCell ref="B81:T8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5"/>
  <sheetViews>
    <sheetView workbookViewId="0">
      <pane xSplit="1" topLeftCell="H1" activePane="topRight" state="frozen"/>
      <selection pane="topRight" activeCell="Z39" sqref="Z39"/>
    </sheetView>
  </sheetViews>
  <sheetFormatPr baseColWidth="10" defaultColWidth="8.83203125" defaultRowHeight="15" x14ac:dyDescent="0.2"/>
  <cols>
    <col min="1" max="1" width="41.1640625" bestFit="1" customWidth="1"/>
    <col min="2" max="2" width="8.5" customWidth="1"/>
    <col min="20" max="20" width="9.1640625" style="6"/>
    <col min="21" max="21" width="15.6640625" style="6" bestFit="1" customWidth="1"/>
    <col min="22" max="22" width="11.5" style="6" bestFit="1" customWidth="1"/>
    <col min="23" max="23" width="9.6640625" bestFit="1" customWidth="1"/>
    <col min="25" max="25" width="9.5" bestFit="1" customWidth="1"/>
    <col min="26" max="26" width="10.83203125" bestFit="1" customWidth="1"/>
  </cols>
  <sheetData>
    <row r="1" spans="1:26" ht="18" x14ac:dyDescent="0.2">
      <c r="A1" s="2" t="s">
        <v>36</v>
      </c>
      <c r="B1" s="2"/>
      <c r="C1" s="3"/>
      <c r="D1" s="3"/>
      <c r="E1" s="3"/>
      <c r="F1" s="3"/>
      <c r="G1" s="4"/>
      <c r="H1" s="5"/>
      <c r="I1" s="5"/>
      <c r="J1" s="5"/>
      <c r="K1" s="5"/>
      <c r="L1" s="5"/>
    </row>
    <row r="2" spans="1:26" ht="18" x14ac:dyDescent="0.2">
      <c r="A2" s="7"/>
      <c r="B2" s="43" t="s">
        <v>33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6" ht="16" x14ac:dyDescent="0.2">
      <c r="A3" s="37" t="s">
        <v>3</v>
      </c>
      <c r="B3" s="8">
        <v>0.20833333333333334</v>
      </c>
      <c r="C3" s="8">
        <v>0.25</v>
      </c>
      <c r="D3" s="8">
        <v>0.29166666666666669</v>
      </c>
      <c r="E3" s="8">
        <v>0.33333333333333298</v>
      </c>
      <c r="F3" s="8">
        <v>0.375</v>
      </c>
      <c r="G3" s="8">
        <v>0.41666666666666602</v>
      </c>
      <c r="H3" s="8">
        <v>0.45833333333333298</v>
      </c>
      <c r="I3" s="8">
        <v>0.5</v>
      </c>
      <c r="J3" s="8">
        <v>0.54166666666666596</v>
      </c>
      <c r="K3" s="8">
        <v>0.58333333333333304</v>
      </c>
      <c r="L3" s="8">
        <v>0.625</v>
      </c>
      <c r="M3" s="8">
        <v>0.66666666666666596</v>
      </c>
      <c r="N3" s="8">
        <v>0.70833333333333304</v>
      </c>
      <c r="O3" s="8">
        <v>0.75</v>
      </c>
      <c r="P3" s="8">
        <v>0.79166666666666663</v>
      </c>
      <c r="Q3" s="8">
        <v>0.83333333333333304</v>
      </c>
      <c r="R3" s="8">
        <v>0.875</v>
      </c>
      <c r="S3" s="8">
        <v>0.91666666666666596</v>
      </c>
      <c r="T3" s="8" t="s">
        <v>4</v>
      </c>
      <c r="U3" s="9" t="s">
        <v>5</v>
      </c>
      <c r="V3" s="9" t="s">
        <v>6</v>
      </c>
      <c r="W3" s="41" t="s">
        <v>37</v>
      </c>
      <c r="X3" s="41" t="s">
        <v>39</v>
      </c>
      <c r="Y3" s="41" t="s">
        <v>38</v>
      </c>
      <c r="Z3" s="41" t="s">
        <v>40</v>
      </c>
    </row>
    <row r="4" spans="1:26" x14ac:dyDescent="0.2">
      <c r="A4" s="10" t="s">
        <v>7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f t="shared" ref="T4:T36" si="0">SUM(B4:S4)</f>
        <v>0</v>
      </c>
      <c r="U4" s="12">
        <v>4</v>
      </c>
      <c r="V4" s="13">
        <f>SUM(T4/U4)</f>
        <v>0</v>
      </c>
      <c r="W4" s="42">
        <f>SUM(B4:F4)</f>
        <v>0</v>
      </c>
      <c r="X4" s="42">
        <f>SUM(G4:L4)</f>
        <v>0</v>
      </c>
      <c r="Y4">
        <f>SUM(M4:R4)</f>
        <v>0</v>
      </c>
      <c r="Z4">
        <f>S4</f>
        <v>0</v>
      </c>
    </row>
    <row r="5" spans="1:26" x14ac:dyDescent="0.2">
      <c r="A5" s="10" t="s">
        <v>8</v>
      </c>
      <c r="B5" s="11">
        <v>0</v>
      </c>
      <c r="C5" s="11">
        <v>0</v>
      </c>
      <c r="D5" s="11">
        <v>0</v>
      </c>
      <c r="E5" s="11">
        <v>0</v>
      </c>
      <c r="F5" s="11">
        <v>1</v>
      </c>
      <c r="G5" s="11">
        <v>0</v>
      </c>
      <c r="H5" s="11">
        <v>0</v>
      </c>
      <c r="I5" s="11">
        <v>0</v>
      </c>
      <c r="J5" s="11">
        <v>0</v>
      </c>
      <c r="K5" s="11">
        <v>1</v>
      </c>
      <c r="L5" s="11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f t="shared" si="0"/>
        <v>2</v>
      </c>
      <c r="U5" s="12">
        <v>4</v>
      </c>
      <c r="V5" s="13">
        <f t="shared" ref="V5:V36" si="1">SUM(T5/U5)</f>
        <v>0.5</v>
      </c>
      <c r="W5" s="42">
        <f t="shared" ref="W5:W36" si="2">SUM(B5:F5)</f>
        <v>1</v>
      </c>
      <c r="X5" s="42">
        <f t="shared" ref="X5:X36" si="3">SUM(G5:L5)</f>
        <v>1</v>
      </c>
      <c r="Y5">
        <f t="shared" ref="Y5:Y36" si="4">SUM(M5:R5)</f>
        <v>0</v>
      </c>
      <c r="Z5">
        <f t="shared" ref="Z5:Z36" si="5">S5</f>
        <v>0</v>
      </c>
    </row>
    <row r="6" spans="1:26" x14ac:dyDescent="0.2">
      <c r="A6" s="10" t="s">
        <v>9</v>
      </c>
      <c r="B6" s="11">
        <v>0</v>
      </c>
      <c r="C6" s="11">
        <v>0</v>
      </c>
      <c r="D6" s="11">
        <v>10</v>
      </c>
      <c r="E6" s="11">
        <v>3</v>
      </c>
      <c r="F6" s="11">
        <v>5</v>
      </c>
      <c r="G6" s="11">
        <v>0</v>
      </c>
      <c r="H6" s="11">
        <v>0</v>
      </c>
      <c r="I6" s="11">
        <v>0</v>
      </c>
      <c r="J6" s="11">
        <v>0</v>
      </c>
      <c r="K6" s="11">
        <v>3</v>
      </c>
      <c r="L6" s="11">
        <v>4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f t="shared" si="0"/>
        <v>25</v>
      </c>
      <c r="U6" s="12">
        <v>4</v>
      </c>
      <c r="V6" s="13">
        <f t="shared" si="1"/>
        <v>6.25</v>
      </c>
      <c r="W6" s="42">
        <f t="shared" si="2"/>
        <v>18</v>
      </c>
      <c r="X6" s="42">
        <f t="shared" si="3"/>
        <v>7</v>
      </c>
      <c r="Y6">
        <f t="shared" si="4"/>
        <v>0</v>
      </c>
      <c r="Z6">
        <f t="shared" si="5"/>
        <v>0</v>
      </c>
    </row>
    <row r="7" spans="1:26" x14ac:dyDescent="0.2">
      <c r="A7" s="10" t="s">
        <v>10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1</v>
      </c>
      <c r="I7" s="11">
        <v>0</v>
      </c>
      <c r="J7" s="11">
        <v>3</v>
      </c>
      <c r="K7" s="11">
        <v>0</v>
      </c>
      <c r="L7" s="11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f t="shared" si="0"/>
        <v>4</v>
      </c>
      <c r="U7" s="12">
        <v>4</v>
      </c>
      <c r="V7" s="13">
        <f t="shared" si="1"/>
        <v>1</v>
      </c>
      <c r="W7" s="42">
        <f t="shared" si="2"/>
        <v>0</v>
      </c>
      <c r="X7" s="42">
        <f t="shared" si="3"/>
        <v>4</v>
      </c>
      <c r="Y7">
        <f t="shared" si="4"/>
        <v>0</v>
      </c>
      <c r="Z7">
        <f t="shared" si="5"/>
        <v>0</v>
      </c>
    </row>
    <row r="8" spans="1:26" x14ac:dyDescent="0.2">
      <c r="A8" s="10" t="s">
        <v>11</v>
      </c>
      <c r="B8" s="11">
        <v>0</v>
      </c>
      <c r="C8" s="11">
        <v>1</v>
      </c>
      <c r="D8" s="11">
        <v>1</v>
      </c>
      <c r="E8" s="11">
        <v>2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f t="shared" si="0"/>
        <v>4</v>
      </c>
      <c r="U8" s="12">
        <v>4</v>
      </c>
      <c r="V8" s="13">
        <f t="shared" si="1"/>
        <v>1</v>
      </c>
      <c r="W8" s="42">
        <f t="shared" si="2"/>
        <v>4</v>
      </c>
      <c r="X8" s="42">
        <f t="shared" si="3"/>
        <v>0</v>
      </c>
      <c r="Y8">
        <f t="shared" si="4"/>
        <v>0</v>
      </c>
      <c r="Z8">
        <f t="shared" si="5"/>
        <v>0</v>
      </c>
    </row>
    <row r="9" spans="1:26" x14ac:dyDescent="0.2">
      <c r="A9" s="10" t="s">
        <v>12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2">
        <v>0</v>
      </c>
      <c r="N9" s="12">
        <v>2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f t="shared" si="0"/>
        <v>2</v>
      </c>
      <c r="U9" s="12">
        <v>4</v>
      </c>
      <c r="V9" s="13">
        <f t="shared" si="1"/>
        <v>0.5</v>
      </c>
      <c r="W9" s="42">
        <f t="shared" si="2"/>
        <v>0</v>
      </c>
      <c r="X9" s="42">
        <f t="shared" si="3"/>
        <v>0</v>
      </c>
      <c r="Y9">
        <f t="shared" si="4"/>
        <v>2</v>
      </c>
      <c r="Z9">
        <f t="shared" si="5"/>
        <v>0</v>
      </c>
    </row>
    <row r="10" spans="1:26" x14ac:dyDescent="0.2">
      <c r="A10" s="10" t="s">
        <v>13</v>
      </c>
      <c r="B10" s="11">
        <v>0</v>
      </c>
      <c r="C10" s="11">
        <v>0</v>
      </c>
      <c r="D10" s="11">
        <v>0</v>
      </c>
      <c r="E10" s="11">
        <v>1</v>
      </c>
      <c r="F10" s="11">
        <v>0</v>
      </c>
      <c r="G10" s="11">
        <v>0</v>
      </c>
      <c r="H10" s="11">
        <v>0</v>
      </c>
      <c r="I10" s="11">
        <v>1</v>
      </c>
      <c r="J10" s="11">
        <v>0</v>
      </c>
      <c r="K10" s="11">
        <v>0</v>
      </c>
      <c r="L10" s="11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f t="shared" si="0"/>
        <v>3</v>
      </c>
      <c r="U10" s="12">
        <v>4</v>
      </c>
      <c r="V10" s="13">
        <f t="shared" si="1"/>
        <v>0.75</v>
      </c>
      <c r="W10" s="42">
        <f t="shared" si="2"/>
        <v>1</v>
      </c>
      <c r="X10" s="42">
        <f t="shared" si="3"/>
        <v>1</v>
      </c>
      <c r="Y10">
        <f t="shared" si="4"/>
        <v>1</v>
      </c>
      <c r="Z10">
        <f t="shared" si="5"/>
        <v>0</v>
      </c>
    </row>
    <row r="11" spans="1:26" x14ac:dyDescent="0.2">
      <c r="A11" s="10" t="s">
        <v>14</v>
      </c>
      <c r="B11" s="11">
        <v>0</v>
      </c>
      <c r="C11" s="11">
        <v>0</v>
      </c>
      <c r="D11" s="11">
        <v>0</v>
      </c>
      <c r="E11" s="11">
        <v>0</v>
      </c>
      <c r="F11" s="11">
        <v>1</v>
      </c>
      <c r="G11" s="11">
        <v>0</v>
      </c>
      <c r="H11" s="11">
        <v>1</v>
      </c>
      <c r="I11" s="11">
        <v>0</v>
      </c>
      <c r="J11" s="11">
        <v>2</v>
      </c>
      <c r="K11" s="11">
        <v>0</v>
      </c>
      <c r="L11" s="11">
        <v>1</v>
      </c>
      <c r="M11" s="12">
        <v>1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f t="shared" si="0"/>
        <v>6</v>
      </c>
      <c r="U11" s="12">
        <v>4</v>
      </c>
      <c r="V11" s="13">
        <f t="shared" si="1"/>
        <v>1.5</v>
      </c>
      <c r="W11" s="42">
        <f t="shared" si="2"/>
        <v>1</v>
      </c>
      <c r="X11" s="42">
        <f t="shared" si="3"/>
        <v>4</v>
      </c>
      <c r="Y11">
        <f t="shared" si="4"/>
        <v>1</v>
      </c>
      <c r="Z11">
        <f t="shared" si="5"/>
        <v>0</v>
      </c>
    </row>
    <row r="12" spans="1:26" x14ac:dyDescent="0.2">
      <c r="A12" s="10" t="s">
        <v>15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2</v>
      </c>
      <c r="L12" s="11">
        <v>1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f t="shared" si="0"/>
        <v>3</v>
      </c>
      <c r="U12" s="12">
        <v>4</v>
      </c>
      <c r="V12" s="13">
        <f t="shared" si="1"/>
        <v>0.75</v>
      </c>
      <c r="W12" s="42">
        <f t="shared" si="2"/>
        <v>0</v>
      </c>
      <c r="X12" s="42">
        <f t="shared" si="3"/>
        <v>3</v>
      </c>
      <c r="Y12">
        <f t="shared" si="4"/>
        <v>0</v>
      </c>
      <c r="Z12">
        <f t="shared" si="5"/>
        <v>0</v>
      </c>
    </row>
    <row r="13" spans="1:26" x14ac:dyDescent="0.2">
      <c r="A13" s="10" t="s">
        <v>16</v>
      </c>
      <c r="B13" s="11">
        <v>0</v>
      </c>
      <c r="C13" s="11">
        <v>2</v>
      </c>
      <c r="D13" s="11">
        <v>0</v>
      </c>
      <c r="E13" s="11">
        <v>0</v>
      </c>
      <c r="F13" s="11">
        <v>0</v>
      </c>
      <c r="G13" s="11">
        <v>0</v>
      </c>
      <c r="H13" s="11">
        <v>3</v>
      </c>
      <c r="I13" s="11">
        <v>0</v>
      </c>
      <c r="J13" s="11">
        <v>0</v>
      </c>
      <c r="K13" s="11">
        <v>1</v>
      </c>
      <c r="L13" s="11">
        <v>0</v>
      </c>
      <c r="M13" s="12">
        <v>1</v>
      </c>
      <c r="N13" s="12">
        <v>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f t="shared" si="0"/>
        <v>8</v>
      </c>
      <c r="U13" s="12">
        <v>4</v>
      </c>
      <c r="V13" s="13">
        <f t="shared" si="1"/>
        <v>2</v>
      </c>
      <c r="W13" s="42">
        <f t="shared" si="2"/>
        <v>2</v>
      </c>
      <c r="X13" s="42">
        <f t="shared" si="3"/>
        <v>4</v>
      </c>
      <c r="Y13">
        <f t="shared" si="4"/>
        <v>2</v>
      </c>
      <c r="Z13">
        <f t="shared" si="5"/>
        <v>0</v>
      </c>
    </row>
    <row r="14" spans="1:26" x14ac:dyDescent="0.2">
      <c r="A14" s="10" t="s">
        <v>17</v>
      </c>
      <c r="B14" s="11">
        <v>0</v>
      </c>
      <c r="C14" s="11">
        <v>0</v>
      </c>
      <c r="D14" s="11">
        <v>0</v>
      </c>
      <c r="E14" s="11">
        <v>2</v>
      </c>
      <c r="F14" s="11">
        <v>0</v>
      </c>
      <c r="G14" s="11">
        <v>0</v>
      </c>
      <c r="H14" s="11">
        <v>0</v>
      </c>
      <c r="I14" s="11">
        <v>1</v>
      </c>
      <c r="J14" s="11">
        <v>0</v>
      </c>
      <c r="K14" s="11">
        <v>0</v>
      </c>
      <c r="L14" s="11">
        <v>0</v>
      </c>
      <c r="M14" s="12">
        <v>0</v>
      </c>
      <c r="N14" s="12">
        <v>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f t="shared" si="0"/>
        <v>4</v>
      </c>
      <c r="U14" s="12">
        <v>4</v>
      </c>
      <c r="V14" s="13">
        <f t="shared" si="1"/>
        <v>1</v>
      </c>
      <c r="W14" s="42">
        <f t="shared" si="2"/>
        <v>2</v>
      </c>
      <c r="X14" s="42">
        <f t="shared" si="3"/>
        <v>1</v>
      </c>
      <c r="Y14">
        <f t="shared" si="4"/>
        <v>1</v>
      </c>
      <c r="Z14">
        <f t="shared" si="5"/>
        <v>0</v>
      </c>
    </row>
    <row r="15" spans="1:26" x14ac:dyDescent="0.2">
      <c r="A15" s="10" t="s">
        <v>18</v>
      </c>
      <c r="B15" s="11">
        <v>0</v>
      </c>
      <c r="C15" s="11">
        <v>0</v>
      </c>
      <c r="D15" s="11">
        <v>1</v>
      </c>
      <c r="E15" s="11">
        <v>0</v>
      </c>
      <c r="F15" s="11">
        <v>0</v>
      </c>
      <c r="G15" s="11">
        <v>1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f t="shared" si="0"/>
        <v>2</v>
      </c>
      <c r="U15" s="12">
        <v>4</v>
      </c>
      <c r="V15" s="13">
        <f t="shared" si="1"/>
        <v>0.5</v>
      </c>
      <c r="W15" s="42">
        <f t="shared" si="2"/>
        <v>1</v>
      </c>
      <c r="X15" s="42">
        <f t="shared" si="3"/>
        <v>1</v>
      </c>
      <c r="Y15">
        <f t="shared" si="4"/>
        <v>0</v>
      </c>
      <c r="Z15">
        <f t="shared" si="5"/>
        <v>0</v>
      </c>
    </row>
    <row r="16" spans="1:26" x14ac:dyDescent="0.2">
      <c r="A16" s="10" t="s">
        <v>19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f t="shared" si="0"/>
        <v>0</v>
      </c>
      <c r="U16" s="12">
        <v>4</v>
      </c>
      <c r="V16" s="13">
        <f t="shared" si="1"/>
        <v>0</v>
      </c>
      <c r="W16" s="42">
        <f t="shared" si="2"/>
        <v>0</v>
      </c>
      <c r="X16" s="42">
        <f t="shared" si="3"/>
        <v>0</v>
      </c>
      <c r="Y16">
        <f t="shared" si="4"/>
        <v>0</v>
      </c>
      <c r="Z16">
        <f t="shared" si="5"/>
        <v>0</v>
      </c>
    </row>
    <row r="17" spans="1:26" x14ac:dyDescent="0.2">
      <c r="A17" s="10" t="s">
        <v>20</v>
      </c>
      <c r="B17" s="11">
        <v>0</v>
      </c>
      <c r="C17" s="11">
        <v>0</v>
      </c>
      <c r="D17" s="11">
        <v>0</v>
      </c>
      <c r="E17" s="11">
        <v>2</v>
      </c>
      <c r="F17" s="11">
        <v>3</v>
      </c>
      <c r="G17" s="11">
        <v>0</v>
      </c>
      <c r="H17" s="11">
        <v>0</v>
      </c>
      <c r="I17" s="11">
        <v>0</v>
      </c>
      <c r="J17" s="11">
        <v>0</v>
      </c>
      <c r="K17" s="11">
        <v>1</v>
      </c>
      <c r="L17" s="11">
        <v>0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f t="shared" si="0"/>
        <v>7</v>
      </c>
      <c r="U17" s="12">
        <v>4</v>
      </c>
      <c r="V17" s="13">
        <f t="shared" si="1"/>
        <v>1.75</v>
      </c>
      <c r="W17" s="42">
        <f t="shared" si="2"/>
        <v>5</v>
      </c>
      <c r="X17" s="42">
        <f t="shared" si="3"/>
        <v>1</v>
      </c>
      <c r="Y17">
        <f t="shared" si="4"/>
        <v>1</v>
      </c>
      <c r="Z17">
        <f t="shared" si="5"/>
        <v>0</v>
      </c>
    </row>
    <row r="18" spans="1:26" x14ac:dyDescent="0.2">
      <c r="A18" s="10" t="s">
        <v>21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2">
        <v>2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f t="shared" si="0"/>
        <v>2</v>
      </c>
      <c r="U18" s="12">
        <v>4</v>
      </c>
      <c r="V18" s="13">
        <f t="shared" si="1"/>
        <v>0.5</v>
      </c>
      <c r="W18" s="42">
        <f t="shared" si="2"/>
        <v>0</v>
      </c>
      <c r="X18" s="42">
        <f t="shared" si="3"/>
        <v>0</v>
      </c>
      <c r="Y18">
        <f t="shared" si="4"/>
        <v>2</v>
      </c>
      <c r="Z18">
        <f t="shared" si="5"/>
        <v>0</v>
      </c>
    </row>
    <row r="19" spans="1:26" x14ac:dyDescent="0.2">
      <c r="A19" s="10" t="s">
        <v>22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f t="shared" si="0"/>
        <v>0</v>
      </c>
      <c r="U19" s="12">
        <v>4</v>
      </c>
      <c r="V19" s="13">
        <f t="shared" si="1"/>
        <v>0</v>
      </c>
      <c r="W19" s="42">
        <f t="shared" si="2"/>
        <v>0</v>
      </c>
      <c r="X19" s="42">
        <f t="shared" si="3"/>
        <v>0</v>
      </c>
      <c r="Y19">
        <f t="shared" si="4"/>
        <v>0</v>
      </c>
      <c r="Z19">
        <f t="shared" si="5"/>
        <v>0</v>
      </c>
    </row>
    <row r="20" spans="1:26" x14ac:dyDescent="0.2">
      <c r="A20" s="10" t="s">
        <v>23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f t="shared" si="0"/>
        <v>0</v>
      </c>
      <c r="U20" s="12">
        <v>4</v>
      </c>
      <c r="V20" s="13">
        <f t="shared" si="1"/>
        <v>0</v>
      </c>
      <c r="W20" s="42">
        <f t="shared" si="2"/>
        <v>0</v>
      </c>
      <c r="X20" s="42">
        <f t="shared" si="3"/>
        <v>0</v>
      </c>
      <c r="Y20">
        <f t="shared" si="4"/>
        <v>0</v>
      </c>
      <c r="Z20">
        <f t="shared" si="5"/>
        <v>0</v>
      </c>
    </row>
    <row r="21" spans="1:26" x14ac:dyDescent="0.2">
      <c r="A21" s="10" t="s">
        <v>24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f t="shared" si="0"/>
        <v>0</v>
      </c>
      <c r="U21" s="12">
        <v>4</v>
      </c>
      <c r="V21" s="13">
        <f t="shared" si="1"/>
        <v>0</v>
      </c>
      <c r="W21" s="42">
        <f t="shared" si="2"/>
        <v>0</v>
      </c>
      <c r="X21" s="42">
        <f t="shared" si="3"/>
        <v>0</v>
      </c>
      <c r="Y21">
        <f t="shared" si="4"/>
        <v>0</v>
      </c>
      <c r="Z21">
        <f t="shared" si="5"/>
        <v>0</v>
      </c>
    </row>
    <row r="22" spans="1:26" x14ac:dyDescent="0.2">
      <c r="A22" s="10" t="s">
        <v>25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f t="shared" si="0"/>
        <v>0</v>
      </c>
      <c r="U22" s="12">
        <v>4</v>
      </c>
      <c r="V22" s="13">
        <f t="shared" si="1"/>
        <v>0</v>
      </c>
      <c r="W22" s="42">
        <f t="shared" si="2"/>
        <v>0</v>
      </c>
      <c r="X22" s="42">
        <f t="shared" si="3"/>
        <v>0</v>
      </c>
      <c r="Y22">
        <f t="shared" si="4"/>
        <v>0</v>
      </c>
      <c r="Z22">
        <f t="shared" si="5"/>
        <v>0</v>
      </c>
    </row>
    <row r="23" spans="1:26" x14ac:dyDescent="0.2">
      <c r="A23" s="10" t="s">
        <v>26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f t="shared" si="0"/>
        <v>0</v>
      </c>
      <c r="U23" s="12">
        <v>4</v>
      </c>
      <c r="V23" s="13">
        <f t="shared" si="1"/>
        <v>0</v>
      </c>
      <c r="W23" s="42">
        <f t="shared" si="2"/>
        <v>0</v>
      </c>
      <c r="X23" s="42">
        <f t="shared" si="3"/>
        <v>0</v>
      </c>
      <c r="Y23">
        <f t="shared" si="4"/>
        <v>0</v>
      </c>
      <c r="Z23">
        <f t="shared" si="5"/>
        <v>0</v>
      </c>
    </row>
    <row r="24" spans="1:26" x14ac:dyDescent="0.2">
      <c r="A24" s="10" t="s">
        <v>27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f t="shared" si="0"/>
        <v>0</v>
      </c>
      <c r="U24" s="12">
        <v>4</v>
      </c>
      <c r="V24" s="13">
        <f t="shared" si="1"/>
        <v>0</v>
      </c>
      <c r="W24" s="42">
        <f t="shared" si="2"/>
        <v>0</v>
      </c>
      <c r="X24" s="42">
        <f t="shared" si="3"/>
        <v>0</v>
      </c>
      <c r="Y24">
        <f t="shared" si="4"/>
        <v>0</v>
      </c>
      <c r="Z24">
        <f t="shared" si="5"/>
        <v>0</v>
      </c>
    </row>
    <row r="25" spans="1:26" x14ac:dyDescent="0.2">
      <c r="A25" s="10">
        <v>201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f t="shared" si="0"/>
        <v>0</v>
      </c>
      <c r="U25" s="12">
        <v>4</v>
      </c>
      <c r="V25" s="13">
        <f t="shared" si="1"/>
        <v>0</v>
      </c>
      <c r="W25" s="42">
        <f t="shared" si="2"/>
        <v>0</v>
      </c>
      <c r="X25" s="42">
        <f t="shared" si="3"/>
        <v>0</v>
      </c>
      <c r="Y25">
        <f t="shared" si="4"/>
        <v>0</v>
      </c>
      <c r="Z25">
        <f t="shared" si="5"/>
        <v>0</v>
      </c>
    </row>
    <row r="26" spans="1:26" x14ac:dyDescent="0.2">
      <c r="A26" s="10">
        <v>202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f t="shared" si="0"/>
        <v>0</v>
      </c>
      <c r="U26" s="12">
        <v>4</v>
      </c>
      <c r="V26" s="13">
        <f t="shared" si="1"/>
        <v>0</v>
      </c>
      <c r="W26" s="42">
        <f t="shared" si="2"/>
        <v>0</v>
      </c>
      <c r="X26" s="42">
        <f t="shared" si="3"/>
        <v>0</v>
      </c>
      <c r="Y26">
        <f t="shared" si="4"/>
        <v>0</v>
      </c>
      <c r="Z26">
        <f t="shared" si="5"/>
        <v>0</v>
      </c>
    </row>
    <row r="27" spans="1:26" x14ac:dyDescent="0.2">
      <c r="A27" s="10">
        <v>251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f t="shared" si="0"/>
        <v>0</v>
      </c>
      <c r="U27" s="12">
        <v>4</v>
      </c>
      <c r="V27" s="13">
        <f t="shared" si="1"/>
        <v>0</v>
      </c>
      <c r="W27" s="42">
        <f t="shared" si="2"/>
        <v>0</v>
      </c>
      <c r="X27" s="42">
        <f t="shared" si="3"/>
        <v>0</v>
      </c>
      <c r="Y27">
        <f t="shared" si="4"/>
        <v>0</v>
      </c>
      <c r="Z27">
        <f t="shared" si="5"/>
        <v>0</v>
      </c>
    </row>
    <row r="28" spans="1:26" x14ac:dyDescent="0.2">
      <c r="A28" s="10">
        <v>252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f t="shared" si="0"/>
        <v>0</v>
      </c>
      <c r="U28" s="12">
        <v>4</v>
      </c>
      <c r="V28" s="13">
        <f t="shared" si="1"/>
        <v>0</v>
      </c>
      <c r="W28" s="42">
        <f t="shared" si="2"/>
        <v>0</v>
      </c>
      <c r="X28" s="42">
        <f t="shared" si="3"/>
        <v>0</v>
      </c>
      <c r="Y28">
        <f t="shared" si="4"/>
        <v>0</v>
      </c>
      <c r="Z28">
        <f t="shared" si="5"/>
        <v>0</v>
      </c>
    </row>
    <row r="29" spans="1:26" x14ac:dyDescent="0.2">
      <c r="A29" s="10">
        <v>253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f t="shared" si="0"/>
        <v>0</v>
      </c>
      <c r="U29" s="12">
        <v>4</v>
      </c>
      <c r="V29" s="13">
        <f t="shared" si="1"/>
        <v>0</v>
      </c>
      <c r="W29" s="42">
        <f t="shared" si="2"/>
        <v>0</v>
      </c>
      <c r="X29" s="42">
        <f t="shared" si="3"/>
        <v>0</v>
      </c>
      <c r="Y29">
        <f t="shared" si="4"/>
        <v>0</v>
      </c>
      <c r="Z29">
        <f t="shared" si="5"/>
        <v>0</v>
      </c>
    </row>
    <row r="30" spans="1:26" x14ac:dyDescent="0.2">
      <c r="A30" s="10">
        <v>401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f t="shared" si="0"/>
        <v>0</v>
      </c>
      <c r="U30" s="12">
        <v>4</v>
      </c>
      <c r="V30" s="13">
        <f t="shared" si="1"/>
        <v>0</v>
      </c>
      <c r="W30" s="42">
        <f t="shared" si="2"/>
        <v>0</v>
      </c>
      <c r="X30" s="42">
        <f t="shared" si="3"/>
        <v>0</v>
      </c>
      <c r="Y30">
        <f t="shared" si="4"/>
        <v>0</v>
      </c>
      <c r="Z30">
        <f t="shared" si="5"/>
        <v>0</v>
      </c>
    </row>
    <row r="31" spans="1:26" x14ac:dyDescent="0.2">
      <c r="A31" s="10">
        <v>451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f t="shared" si="0"/>
        <v>0</v>
      </c>
      <c r="U31" s="12">
        <v>4</v>
      </c>
      <c r="V31" s="13">
        <f t="shared" si="1"/>
        <v>0</v>
      </c>
      <c r="W31" s="42">
        <f t="shared" si="2"/>
        <v>0</v>
      </c>
      <c r="X31" s="42">
        <f t="shared" si="3"/>
        <v>0</v>
      </c>
      <c r="Y31">
        <f t="shared" si="4"/>
        <v>0</v>
      </c>
      <c r="Z31">
        <f t="shared" si="5"/>
        <v>0</v>
      </c>
    </row>
    <row r="32" spans="1:26" x14ac:dyDescent="0.2">
      <c r="A32" s="10" t="s">
        <v>28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f t="shared" si="0"/>
        <v>0</v>
      </c>
      <c r="U32" s="12">
        <v>4</v>
      </c>
      <c r="V32" s="13">
        <f t="shared" si="1"/>
        <v>0</v>
      </c>
      <c r="W32" s="42">
        <f t="shared" si="2"/>
        <v>0</v>
      </c>
      <c r="X32" s="42">
        <f t="shared" si="3"/>
        <v>0</v>
      </c>
      <c r="Y32">
        <f t="shared" si="4"/>
        <v>0</v>
      </c>
      <c r="Z32">
        <f t="shared" si="5"/>
        <v>0</v>
      </c>
    </row>
    <row r="33" spans="1:26" x14ac:dyDescent="0.2">
      <c r="A33" s="10" t="s">
        <v>29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f t="shared" si="0"/>
        <v>0</v>
      </c>
      <c r="U33" s="12">
        <v>4</v>
      </c>
      <c r="V33" s="13">
        <f t="shared" si="1"/>
        <v>0</v>
      </c>
      <c r="W33" s="42">
        <f t="shared" si="2"/>
        <v>0</v>
      </c>
      <c r="X33" s="42">
        <f t="shared" si="3"/>
        <v>0</v>
      </c>
      <c r="Y33">
        <f t="shared" si="4"/>
        <v>0</v>
      </c>
      <c r="Z33">
        <f t="shared" si="5"/>
        <v>0</v>
      </c>
    </row>
    <row r="34" spans="1:26" x14ac:dyDescent="0.2">
      <c r="A34" s="10" t="s">
        <v>30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f t="shared" si="0"/>
        <v>0</v>
      </c>
      <c r="U34" s="12">
        <v>4</v>
      </c>
      <c r="V34" s="13">
        <f t="shared" si="1"/>
        <v>0</v>
      </c>
      <c r="W34" s="42">
        <f t="shared" si="2"/>
        <v>0</v>
      </c>
      <c r="X34" s="42">
        <f t="shared" si="3"/>
        <v>0</v>
      </c>
      <c r="Y34">
        <f t="shared" si="4"/>
        <v>0</v>
      </c>
      <c r="Z34">
        <f t="shared" si="5"/>
        <v>0</v>
      </c>
    </row>
    <row r="35" spans="1:26" x14ac:dyDescent="0.2">
      <c r="A35" s="10" t="s">
        <v>31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f t="shared" si="0"/>
        <v>0</v>
      </c>
      <c r="U35" s="12">
        <v>4</v>
      </c>
      <c r="V35" s="13">
        <f t="shared" si="1"/>
        <v>0</v>
      </c>
      <c r="W35" s="42">
        <f t="shared" si="2"/>
        <v>0</v>
      </c>
      <c r="X35" s="42">
        <f t="shared" si="3"/>
        <v>0</v>
      </c>
      <c r="Y35">
        <f t="shared" si="4"/>
        <v>0</v>
      </c>
      <c r="Z35">
        <f t="shared" si="5"/>
        <v>0</v>
      </c>
    </row>
    <row r="36" spans="1:26" x14ac:dyDescent="0.2">
      <c r="A36" s="10" t="s">
        <v>32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1</v>
      </c>
      <c r="K36" s="11">
        <v>0</v>
      </c>
      <c r="L36" s="11">
        <v>0</v>
      </c>
      <c r="M36" s="12"/>
      <c r="N36" s="12"/>
      <c r="O36" s="12"/>
      <c r="P36" s="12"/>
      <c r="Q36" s="12"/>
      <c r="R36" s="12"/>
      <c r="S36" s="12"/>
      <c r="T36" s="12">
        <f t="shared" si="0"/>
        <v>1</v>
      </c>
      <c r="U36" s="12">
        <v>4</v>
      </c>
      <c r="V36" s="13">
        <f t="shared" si="1"/>
        <v>0.25</v>
      </c>
      <c r="W36" s="42">
        <f t="shared" si="2"/>
        <v>0</v>
      </c>
      <c r="X36" s="42">
        <f t="shared" si="3"/>
        <v>1</v>
      </c>
      <c r="Y36">
        <f t="shared" si="4"/>
        <v>0</v>
      </c>
      <c r="Z36">
        <f t="shared" si="5"/>
        <v>0</v>
      </c>
    </row>
    <row r="37" spans="1:26" ht="16" x14ac:dyDescent="0.2">
      <c r="A37" s="14" t="s">
        <v>2</v>
      </c>
      <c r="B37" s="15">
        <f t="shared" ref="B37:T37" si="6">SUM(B4:B36)</f>
        <v>0</v>
      </c>
      <c r="C37" s="15">
        <f t="shared" si="6"/>
        <v>3</v>
      </c>
      <c r="D37" s="15">
        <f t="shared" si="6"/>
        <v>12</v>
      </c>
      <c r="E37" s="15">
        <f t="shared" si="6"/>
        <v>10</v>
      </c>
      <c r="F37" s="15">
        <f t="shared" si="6"/>
        <v>10</v>
      </c>
      <c r="G37" s="15">
        <f t="shared" si="6"/>
        <v>1</v>
      </c>
      <c r="H37" s="15">
        <f t="shared" si="6"/>
        <v>5</v>
      </c>
      <c r="I37" s="15">
        <f t="shared" si="6"/>
        <v>2</v>
      </c>
      <c r="J37" s="15">
        <f t="shared" si="6"/>
        <v>6</v>
      </c>
      <c r="K37" s="15">
        <f t="shared" si="6"/>
        <v>8</v>
      </c>
      <c r="L37" s="15">
        <f t="shared" si="6"/>
        <v>6</v>
      </c>
      <c r="M37" s="15">
        <f t="shared" si="6"/>
        <v>4</v>
      </c>
      <c r="N37" s="15">
        <f t="shared" si="6"/>
        <v>4</v>
      </c>
      <c r="O37" s="15">
        <f t="shared" si="6"/>
        <v>2</v>
      </c>
      <c r="P37" s="15">
        <f t="shared" si="6"/>
        <v>0</v>
      </c>
      <c r="Q37" s="15">
        <f t="shared" si="6"/>
        <v>0</v>
      </c>
      <c r="R37" s="15">
        <f t="shared" si="6"/>
        <v>0</v>
      </c>
      <c r="S37" s="15">
        <f t="shared" si="6"/>
        <v>0</v>
      </c>
      <c r="T37" s="16">
        <f t="shared" si="6"/>
        <v>73</v>
      </c>
    </row>
    <row r="38" spans="1:26" ht="16" x14ac:dyDescent="0.2">
      <c r="A38" s="17"/>
      <c r="B38" s="17"/>
      <c r="C38" s="18"/>
      <c r="D38" s="18"/>
      <c r="E38" s="18"/>
      <c r="F38" s="18"/>
      <c r="G38" s="17"/>
      <c r="H38" s="18"/>
      <c r="I38" s="18"/>
      <c r="J38" s="18"/>
      <c r="K38" s="18"/>
      <c r="L38" s="18"/>
    </row>
    <row r="39" spans="1:26" ht="16" x14ac:dyDescent="0.2">
      <c r="A39" s="17"/>
      <c r="B39" s="17"/>
      <c r="C39" s="18"/>
      <c r="D39" s="18"/>
      <c r="E39" s="19"/>
      <c r="F39" s="18"/>
      <c r="G39" s="18"/>
      <c r="H39" s="20"/>
      <c r="I39" s="18"/>
      <c r="J39" s="18"/>
      <c r="K39" s="18"/>
      <c r="L39" s="18"/>
      <c r="M39" s="21"/>
      <c r="N39" s="21"/>
      <c r="O39" s="21"/>
      <c r="P39" s="21"/>
      <c r="Q39" s="21"/>
      <c r="R39" s="21"/>
      <c r="S39" s="21"/>
      <c r="T39" s="22"/>
      <c r="U39" s="22"/>
      <c r="V39" s="22"/>
    </row>
    <row r="40" spans="1:26" ht="18" x14ac:dyDescent="0.2">
      <c r="A40" s="23"/>
      <c r="B40" s="23"/>
      <c r="C40" s="24"/>
      <c r="D40" s="24"/>
      <c r="E40" s="24"/>
      <c r="F40" s="24"/>
      <c r="G40" s="25"/>
      <c r="H40" s="26"/>
      <c r="I40" s="26"/>
      <c r="J40" s="26"/>
      <c r="K40" s="26"/>
      <c r="L40" s="26"/>
      <c r="M40" s="21"/>
      <c r="N40" s="21"/>
      <c r="O40" s="21"/>
      <c r="P40" s="21"/>
      <c r="Q40" s="21"/>
      <c r="R40" s="21"/>
      <c r="S40" s="21"/>
      <c r="T40" s="22"/>
      <c r="U40" s="22"/>
      <c r="V40" s="22"/>
    </row>
    <row r="41" spans="1:26" ht="18" x14ac:dyDescent="0.2">
      <c r="A41" s="27"/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22"/>
      <c r="U41" s="22"/>
      <c r="V41" s="22"/>
    </row>
    <row r="42" spans="1:26" ht="16" x14ac:dyDescent="0.2">
      <c r="A42" s="17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30"/>
      <c r="V42" s="30"/>
    </row>
    <row r="43" spans="1:26" x14ac:dyDescent="0.2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22"/>
      <c r="N43" s="22"/>
      <c r="O43" s="22"/>
      <c r="P43" s="22"/>
      <c r="Q43" s="22"/>
      <c r="R43" s="22"/>
      <c r="S43" s="22"/>
      <c r="T43" s="22"/>
      <c r="U43" s="22"/>
      <c r="V43" s="33"/>
    </row>
    <row r="44" spans="1:26" x14ac:dyDescent="0.2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22"/>
      <c r="N44" s="22"/>
      <c r="O44" s="22"/>
      <c r="P44" s="22"/>
      <c r="Q44" s="22"/>
      <c r="R44" s="22"/>
      <c r="S44" s="22"/>
      <c r="T44" s="22"/>
      <c r="U44" s="22"/>
      <c r="V44" s="33"/>
    </row>
    <row r="45" spans="1:26" x14ac:dyDescent="0.2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22"/>
      <c r="N45" s="22"/>
      <c r="O45" s="22"/>
      <c r="P45" s="22"/>
      <c r="Q45" s="22"/>
      <c r="R45" s="22"/>
      <c r="S45" s="22"/>
      <c r="T45" s="22"/>
      <c r="U45" s="22"/>
      <c r="V45" s="33"/>
    </row>
    <row r="46" spans="1:26" x14ac:dyDescent="0.2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22"/>
      <c r="N46" s="22"/>
      <c r="O46" s="22"/>
      <c r="P46" s="22"/>
      <c r="Q46" s="22"/>
      <c r="R46" s="22"/>
      <c r="S46" s="22"/>
      <c r="T46" s="22"/>
      <c r="U46" s="22"/>
      <c r="V46" s="33"/>
    </row>
    <row r="47" spans="1:26" x14ac:dyDescent="0.2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22"/>
      <c r="N47" s="22"/>
      <c r="O47" s="22"/>
      <c r="P47" s="22"/>
      <c r="Q47" s="22"/>
      <c r="R47" s="22"/>
      <c r="S47" s="22"/>
      <c r="T47" s="22"/>
      <c r="U47" s="22"/>
      <c r="V47" s="33"/>
    </row>
    <row r="48" spans="1:26" x14ac:dyDescent="0.2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22"/>
      <c r="N48" s="22"/>
      <c r="O48" s="22"/>
      <c r="P48" s="22"/>
      <c r="Q48" s="22"/>
      <c r="R48" s="22"/>
      <c r="S48" s="22"/>
      <c r="T48" s="22"/>
      <c r="U48" s="22"/>
      <c r="V48" s="33"/>
    </row>
    <row r="49" spans="1:22" x14ac:dyDescent="0.2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22"/>
      <c r="N49" s="22"/>
      <c r="O49" s="22"/>
      <c r="P49" s="22"/>
      <c r="Q49" s="22"/>
      <c r="R49" s="22"/>
      <c r="S49" s="22"/>
      <c r="T49" s="22"/>
      <c r="U49" s="22"/>
      <c r="V49" s="33"/>
    </row>
    <row r="50" spans="1:22" x14ac:dyDescent="0.2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22"/>
      <c r="N50" s="22"/>
      <c r="O50" s="22"/>
      <c r="P50" s="22"/>
      <c r="Q50" s="22"/>
      <c r="R50" s="22"/>
      <c r="S50" s="22"/>
      <c r="T50" s="22"/>
      <c r="U50" s="22"/>
      <c r="V50" s="33"/>
    </row>
    <row r="51" spans="1:22" x14ac:dyDescent="0.2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22"/>
      <c r="N51" s="22"/>
      <c r="O51" s="22"/>
      <c r="P51" s="22"/>
      <c r="Q51" s="22"/>
      <c r="R51" s="22"/>
      <c r="S51" s="22"/>
      <c r="T51" s="22"/>
      <c r="U51" s="22"/>
      <c r="V51" s="33"/>
    </row>
    <row r="52" spans="1:22" x14ac:dyDescent="0.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22"/>
      <c r="N52" s="22"/>
      <c r="O52" s="22"/>
      <c r="P52" s="22"/>
      <c r="Q52" s="22"/>
      <c r="R52" s="22"/>
      <c r="S52" s="22"/>
      <c r="T52" s="22"/>
      <c r="U52" s="22"/>
      <c r="V52" s="33"/>
    </row>
    <row r="53" spans="1:22" x14ac:dyDescent="0.2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22"/>
      <c r="N53" s="22"/>
      <c r="O53" s="22"/>
      <c r="P53" s="22"/>
      <c r="Q53" s="22"/>
      <c r="R53" s="22"/>
      <c r="S53" s="22"/>
      <c r="T53" s="22"/>
      <c r="U53" s="22"/>
      <c r="V53" s="33"/>
    </row>
    <row r="54" spans="1:22" x14ac:dyDescent="0.2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22"/>
      <c r="N54" s="22"/>
      <c r="O54" s="22"/>
      <c r="P54" s="22"/>
      <c r="Q54" s="22"/>
      <c r="R54" s="22"/>
      <c r="S54" s="22"/>
      <c r="T54" s="22"/>
      <c r="U54" s="22"/>
      <c r="V54" s="33"/>
    </row>
    <row r="55" spans="1:22" x14ac:dyDescent="0.2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22"/>
      <c r="N55" s="22"/>
      <c r="O55" s="22"/>
      <c r="P55" s="22"/>
      <c r="Q55" s="22"/>
      <c r="R55" s="22"/>
      <c r="S55" s="22"/>
      <c r="T55" s="22"/>
      <c r="U55" s="22"/>
      <c r="V55" s="33"/>
    </row>
    <row r="56" spans="1:22" x14ac:dyDescent="0.2">
      <c r="A56" s="3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22"/>
      <c r="N56" s="22"/>
      <c r="O56" s="22"/>
      <c r="P56" s="22"/>
      <c r="Q56" s="22"/>
      <c r="R56" s="22"/>
      <c r="S56" s="22"/>
      <c r="T56" s="22"/>
      <c r="U56" s="22"/>
      <c r="V56" s="33"/>
    </row>
    <row r="57" spans="1:22" x14ac:dyDescent="0.2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22"/>
      <c r="N57" s="22"/>
      <c r="O57" s="22"/>
      <c r="P57" s="22"/>
      <c r="Q57" s="22"/>
      <c r="R57" s="22"/>
      <c r="S57" s="22"/>
      <c r="T57" s="22"/>
      <c r="U57" s="22"/>
      <c r="V57" s="33"/>
    </row>
    <row r="58" spans="1:22" x14ac:dyDescent="0.2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22"/>
      <c r="N58" s="22"/>
      <c r="O58" s="22"/>
      <c r="P58" s="22"/>
      <c r="Q58" s="22"/>
      <c r="R58" s="22"/>
      <c r="S58" s="22"/>
      <c r="T58" s="22"/>
      <c r="U58" s="22"/>
      <c r="V58" s="33"/>
    </row>
    <row r="59" spans="1:22" x14ac:dyDescent="0.2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22"/>
      <c r="N59" s="22"/>
      <c r="O59" s="22"/>
      <c r="P59" s="22"/>
      <c r="Q59" s="22"/>
      <c r="R59" s="22"/>
      <c r="S59" s="22"/>
      <c r="T59" s="22"/>
      <c r="U59" s="22"/>
      <c r="V59" s="33"/>
    </row>
    <row r="60" spans="1:22" x14ac:dyDescent="0.2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22"/>
      <c r="N60" s="22"/>
      <c r="O60" s="22"/>
      <c r="P60" s="22"/>
      <c r="Q60" s="22"/>
      <c r="R60" s="22"/>
      <c r="S60" s="22"/>
      <c r="T60" s="22"/>
      <c r="U60" s="22"/>
      <c r="V60" s="33"/>
    </row>
    <row r="61" spans="1:22" x14ac:dyDescent="0.2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22"/>
      <c r="N61" s="22"/>
      <c r="O61" s="22"/>
      <c r="P61" s="22"/>
      <c r="Q61" s="22"/>
      <c r="R61" s="22"/>
      <c r="S61" s="22"/>
      <c r="T61" s="22"/>
      <c r="U61" s="22"/>
      <c r="V61" s="33"/>
    </row>
    <row r="62" spans="1:22" x14ac:dyDescent="0.2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22"/>
      <c r="N62" s="22"/>
      <c r="O62" s="22"/>
      <c r="P62" s="22"/>
      <c r="Q62" s="22"/>
      <c r="R62" s="22"/>
      <c r="S62" s="22"/>
      <c r="T62" s="22"/>
      <c r="U62" s="22"/>
      <c r="V62" s="33"/>
    </row>
    <row r="63" spans="1:22" x14ac:dyDescent="0.2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22"/>
      <c r="N63" s="22"/>
      <c r="O63" s="22"/>
      <c r="P63" s="22"/>
      <c r="Q63" s="22"/>
      <c r="R63" s="22"/>
      <c r="S63" s="22"/>
      <c r="T63" s="22"/>
      <c r="U63" s="22"/>
      <c r="V63" s="33"/>
    </row>
    <row r="64" spans="1:22" x14ac:dyDescent="0.2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22"/>
      <c r="N64" s="22"/>
      <c r="O64" s="22"/>
      <c r="P64" s="22"/>
      <c r="Q64" s="22"/>
      <c r="R64" s="22"/>
      <c r="S64" s="22"/>
      <c r="T64" s="22"/>
      <c r="U64" s="22"/>
      <c r="V64" s="33"/>
    </row>
    <row r="65" spans="1:22" x14ac:dyDescent="0.2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22"/>
      <c r="N65" s="22"/>
      <c r="O65" s="22"/>
      <c r="P65" s="22"/>
      <c r="Q65" s="22"/>
      <c r="R65" s="22"/>
      <c r="S65" s="22"/>
      <c r="T65" s="22"/>
      <c r="U65" s="22"/>
      <c r="V65" s="33"/>
    </row>
    <row r="66" spans="1:22" x14ac:dyDescent="0.2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22"/>
      <c r="N66" s="22"/>
      <c r="O66" s="22"/>
      <c r="P66" s="22"/>
      <c r="Q66" s="22"/>
      <c r="R66" s="22"/>
      <c r="S66" s="22"/>
      <c r="T66" s="22"/>
      <c r="U66" s="22"/>
      <c r="V66" s="33"/>
    </row>
    <row r="67" spans="1:22" x14ac:dyDescent="0.2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22"/>
      <c r="N67" s="22"/>
      <c r="O67" s="22"/>
      <c r="P67" s="22"/>
      <c r="Q67" s="22"/>
      <c r="R67" s="22"/>
      <c r="S67" s="22"/>
      <c r="T67" s="22"/>
      <c r="U67" s="22"/>
      <c r="V67" s="33"/>
    </row>
    <row r="68" spans="1:22" x14ac:dyDescent="0.2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22"/>
      <c r="N68" s="22"/>
      <c r="O68" s="22"/>
      <c r="P68" s="22"/>
      <c r="Q68" s="22"/>
      <c r="R68" s="22"/>
      <c r="S68" s="22"/>
      <c r="T68" s="22"/>
      <c r="U68" s="22"/>
      <c r="V68" s="33"/>
    </row>
    <row r="69" spans="1:22" x14ac:dyDescent="0.2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22"/>
      <c r="N69" s="22"/>
      <c r="O69" s="22"/>
      <c r="P69" s="22"/>
      <c r="Q69" s="22"/>
      <c r="R69" s="22"/>
      <c r="S69" s="22"/>
      <c r="T69" s="22"/>
      <c r="U69" s="22"/>
      <c r="V69" s="33"/>
    </row>
    <row r="70" spans="1:22" x14ac:dyDescent="0.2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22"/>
      <c r="N70" s="22"/>
      <c r="O70" s="22"/>
      <c r="P70" s="22"/>
      <c r="Q70" s="22"/>
      <c r="R70" s="22"/>
      <c r="S70" s="22"/>
      <c r="T70" s="22"/>
      <c r="U70" s="22"/>
      <c r="V70" s="33"/>
    </row>
    <row r="71" spans="1:22" x14ac:dyDescent="0.2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22"/>
      <c r="N71" s="22"/>
      <c r="O71" s="22"/>
      <c r="P71" s="22"/>
      <c r="Q71" s="22"/>
      <c r="R71" s="22"/>
      <c r="S71" s="22"/>
      <c r="T71" s="22"/>
      <c r="U71" s="22"/>
      <c r="V71" s="33"/>
    </row>
    <row r="72" spans="1:22" x14ac:dyDescent="0.2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22"/>
      <c r="N72" s="22"/>
      <c r="O72" s="22"/>
      <c r="P72" s="22"/>
      <c r="Q72" s="22"/>
      <c r="R72" s="22"/>
      <c r="S72" s="22"/>
      <c r="T72" s="22"/>
      <c r="U72" s="22"/>
      <c r="V72" s="33"/>
    </row>
    <row r="73" spans="1:22" x14ac:dyDescent="0.2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22"/>
      <c r="N73" s="22"/>
      <c r="O73" s="22"/>
      <c r="P73" s="22"/>
      <c r="Q73" s="22"/>
      <c r="R73" s="22"/>
      <c r="S73" s="22"/>
      <c r="T73" s="22"/>
      <c r="U73" s="22"/>
      <c r="V73" s="33"/>
    </row>
    <row r="74" spans="1:22" x14ac:dyDescent="0.2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22"/>
      <c r="N74" s="22"/>
      <c r="O74" s="22"/>
      <c r="P74" s="22"/>
      <c r="Q74" s="22"/>
      <c r="R74" s="22"/>
      <c r="S74" s="22"/>
      <c r="T74" s="22"/>
      <c r="U74" s="22"/>
      <c r="V74" s="33"/>
    </row>
    <row r="75" spans="1:22" x14ac:dyDescent="0.2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22"/>
      <c r="N75" s="22"/>
      <c r="O75" s="22"/>
      <c r="P75" s="22"/>
      <c r="Q75" s="22"/>
      <c r="R75" s="22"/>
      <c r="S75" s="22"/>
      <c r="T75" s="34"/>
      <c r="U75" s="22"/>
      <c r="V75" s="33"/>
    </row>
    <row r="76" spans="1:22" ht="16" x14ac:dyDescent="0.2">
      <c r="A76" s="1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6"/>
      <c r="U76" s="22"/>
      <c r="V76" s="22"/>
    </row>
    <row r="77" spans="1:22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2"/>
      <c r="U77" s="22"/>
      <c r="V77" s="22"/>
    </row>
    <row r="78" spans="1:22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2"/>
      <c r="U78" s="22"/>
      <c r="V78" s="22"/>
    </row>
    <row r="79" spans="1:22" ht="18" x14ac:dyDescent="0.2">
      <c r="A79" s="23"/>
      <c r="B79" s="23"/>
      <c r="C79" s="24"/>
      <c r="D79" s="24"/>
      <c r="E79" s="24"/>
      <c r="F79" s="24"/>
      <c r="G79" s="24"/>
      <c r="H79" s="26"/>
      <c r="I79" s="26"/>
      <c r="J79" s="26"/>
      <c r="K79" s="26"/>
      <c r="L79" s="26"/>
      <c r="M79" s="21"/>
      <c r="N79" s="21"/>
      <c r="O79" s="21"/>
      <c r="P79" s="21"/>
      <c r="Q79" s="21"/>
      <c r="R79" s="21"/>
      <c r="S79" s="21"/>
      <c r="T79" s="22"/>
      <c r="U79" s="22"/>
      <c r="V79" s="22"/>
    </row>
    <row r="80" spans="1:22" ht="18" x14ac:dyDescent="0.2">
      <c r="A80" s="27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22"/>
      <c r="V80" s="22"/>
    </row>
    <row r="81" spans="1:22" ht="16" x14ac:dyDescent="0.2">
      <c r="A81" s="17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30"/>
      <c r="V81" s="30"/>
    </row>
    <row r="82" spans="1:22" x14ac:dyDescent="0.2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22"/>
      <c r="N82" s="22"/>
      <c r="O82" s="22"/>
      <c r="P82" s="22"/>
      <c r="Q82" s="22"/>
      <c r="R82" s="22"/>
      <c r="S82" s="22"/>
      <c r="T82" s="34"/>
      <c r="U82" s="22"/>
      <c r="V82" s="33"/>
    </row>
    <row r="83" spans="1:22" x14ac:dyDescent="0.2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22"/>
      <c r="N83" s="22"/>
      <c r="O83" s="22"/>
      <c r="P83" s="22"/>
      <c r="Q83" s="22"/>
      <c r="R83" s="22"/>
      <c r="S83" s="22"/>
      <c r="T83" s="34"/>
      <c r="U83" s="22"/>
      <c r="V83" s="33"/>
    </row>
    <row r="84" spans="1:22" x14ac:dyDescent="0.2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22"/>
      <c r="N84" s="22"/>
      <c r="O84" s="22"/>
      <c r="P84" s="22"/>
      <c r="Q84" s="22"/>
      <c r="R84" s="22"/>
      <c r="S84" s="22"/>
      <c r="T84" s="34"/>
      <c r="U84" s="22"/>
      <c r="V84" s="33"/>
    </row>
    <row r="85" spans="1:22" x14ac:dyDescent="0.2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22"/>
      <c r="N85" s="22"/>
      <c r="O85" s="22"/>
      <c r="P85" s="22"/>
      <c r="Q85" s="22"/>
      <c r="R85" s="22"/>
      <c r="S85" s="22"/>
      <c r="T85" s="34"/>
      <c r="U85" s="22"/>
      <c r="V85" s="33"/>
    </row>
    <row r="86" spans="1:22" x14ac:dyDescent="0.2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22"/>
      <c r="N86" s="22"/>
      <c r="O86" s="22"/>
      <c r="P86" s="22"/>
      <c r="Q86" s="22"/>
      <c r="R86" s="22"/>
      <c r="S86" s="22"/>
      <c r="T86" s="34"/>
      <c r="U86" s="22"/>
      <c r="V86" s="33"/>
    </row>
    <row r="87" spans="1:22" x14ac:dyDescent="0.2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22"/>
      <c r="N87" s="22"/>
      <c r="O87" s="22"/>
      <c r="P87" s="22"/>
      <c r="Q87" s="22"/>
      <c r="R87" s="22"/>
      <c r="S87" s="22"/>
      <c r="T87" s="34"/>
      <c r="U87" s="22"/>
      <c r="V87" s="33"/>
    </row>
    <row r="88" spans="1:22" x14ac:dyDescent="0.2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22"/>
      <c r="N88" s="22"/>
      <c r="O88" s="22"/>
      <c r="P88" s="22"/>
      <c r="Q88" s="22"/>
      <c r="R88" s="22"/>
      <c r="S88" s="22"/>
      <c r="T88" s="34"/>
      <c r="U88" s="22"/>
      <c r="V88" s="33"/>
    </row>
    <row r="89" spans="1:22" x14ac:dyDescent="0.2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22"/>
      <c r="N89" s="22"/>
      <c r="O89" s="22"/>
      <c r="P89" s="22"/>
      <c r="Q89" s="22"/>
      <c r="R89" s="22"/>
      <c r="S89" s="22"/>
      <c r="T89" s="34"/>
      <c r="U89" s="22"/>
      <c r="V89" s="33"/>
    </row>
    <row r="90" spans="1:22" x14ac:dyDescent="0.2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22"/>
      <c r="N90" s="22"/>
      <c r="O90" s="22"/>
      <c r="P90" s="22"/>
      <c r="Q90" s="22"/>
      <c r="R90" s="22"/>
      <c r="S90" s="22"/>
      <c r="T90" s="34"/>
      <c r="U90" s="22"/>
      <c r="V90" s="33"/>
    </row>
    <row r="91" spans="1:22" x14ac:dyDescent="0.2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22"/>
      <c r="N91" s="22"/>
      <c r="O91" s="22"/>
      <c r="P91" s="22"/>
      <c r="Q91" s="22"/>
      <c r="R91" s="22"/>
      <c r="S91" s="22"/>
      <c r="T91" s="34"/>
      <c r="U91" s="22"/>
      <c r="V91" s="33"/>
    </row>
    <row r="92" spans="1:22" x14ac:dyDescent="0.2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22"/>
      <c r="N92" s="22"/>
      <c r="O92" s="22"/>
      <c r="P92" s="22"/>
      <c r="Q92" s="22"/>
      <c r="R92" s="22"/>
      <c r="S92" s="22"/>
      <c r="T92" s="34"/>
      <c r="U92" s="22"/>
      <c r="V92" s="33"/>
    </row>
    <row r="93" spans="1:22" x14ac:dyDescent="0.2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22"/>
      <c r="N93" s="22"/>
      <c r="O93" s="22"/>
      <c r="P93" s="22"/>
      <c r="Q93" s="22"/>
      <c r="R93" s="22"/>
      <c r="S93" s="22"/>
      <c r="T93" s="34"/>
      <c r="U93" s="22"/>
      <c r="V93" s="33"/>
    </row>
    <row r="94" spans="1:22" x14ac:dyDescent="0.2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22"/>
      <c r="N94" s="22"/>
      <c r="O94" s="22"/>
      <c r="P94" s="22"/>
      <c r="Q94" s="22"/>
      <c r="R94" s="22"/>
      <c r="S94" s="22"/>
      <c r="T94" s="34"/>
      <c r="U94" s="22"/>
      <c r="V94" s="33"/>
    </row>
    <row r="95" spans="1:22" x14ac:dyDescent="0.2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22"/>
      <c r="N95" s="22"/>
      <c r="O95" s="22"/>
      <c r="P95" s="22"/>
      <c r="Q95" s="22"/>
      <c r="R95" s="22"/>
      <c r="S95" s="22"/>
      <c r="T95" s="34"/>
      <c r="U95" s="22"/>
      <c r="V95" s="33"/>
    </row>
    <row r="96" spans="1:22" x14ac:dyDescent="0.2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22"/>
      <c r="N96" s="22"/>
      <c r="O96" s="22"/>
      <c r="P96" s="22"/>
      <c r="Q96" s="22"/>
      <c r="R96" s="22"/>
      <c r="S96" s="22"/>
      <c r="T96" s="34"/>
      <c r="U96" s="22"/>
      <c r="V96" s="33"/>
    </row>
    <row r="97" spans="1:22" x14ac:dyDescent="0.2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22"/>
      <c r="N97" s="22"/>
      <c r="O97" s="22"/>
      <c r="P97" s="22"/>
      <c r="Q97" s="22"/>
      <c r="R97" s="22"/>
      <c r="S97" s="22"/>
      <c r="T97" s="34"/>
      <c r="U97" s="22"/>
      <c r="V97" s="33"/>
    </row>
    <row r="98" spans="1:22" x14ac:dyDescent="0.2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22"/>
      <c r="N98" s="22"/>
      <c r="O98" s="22"/>
      <c r="P98" s="22"/>
      <c r="Q98" s="22"/>
      <c r="R98" s="22"/>
      <c r="S98" s="22"/>
      <c r="T98" s="34"/>
      <c r="U98" s="22"/>
      <c r="V98" s="33"/>
    </row>
    <row r="99" spans="1:22" x14ac:dyDescent="0.2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22"/>
      <c r="N99" s="22"/>
      <c r="O99" s="22"/>
      <c r="P99" s="22"/>
      <c r="Q99" s="22"/>
      <c r="R99" s="22"/>
      <c r="S99" s="22"/>
      <c r="T99" s="22"/>
      <c r="U99" s="22"/>
      <c r="V99" s="33"/>
    </row>
    <row r="100" spans="1:22" x14ac:dyDescent="0.2">
      <c r="A100" s="3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22"/>
      <c r="N100" s="22"/>
      <c r="O100" s="22"/>
      <c r="P100" s="22"/>
      <c r="Q100" s="22"/>
      <c r="R100" s="22"/>
      <c r="S100" s="22"/>
      <c r="T100" s="22"/>
      <c r="U100" s="22"/>
      <c r="V100" s="33"/>
    </row>
    <row r="101" spans="1:22" x14ac:dyDescent="0.2">
      <c r="A101" s="3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22"/>
      <c r="N101" s="22"/>
      <c r="O101" s="22"/>
      <c r="P101" s="22"/>
      <c r="Q101" s="22"/>
      <c r="R101" s="22"/>
      <c r="S101" s="22"/>
      <c r="T101" s="22"/>
      <c r="U101" s="22"/>
      <c r="V101" s="33"/>
    </row>
    <row r="102" spans="1:22" x14ac:dyDescent="0.2">
      <c r="A102" s="31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22"/>
      <c r="N102" s="22"/>
      <c r="O102" s="22"/>
      <c r="P102" s="22"/>
      <c r="Q102" s="22"/>
      <c r="R102" s="22"/>
      <c r="S102" s="22"/>
      <c r="T102" s="22"/>
      <c r="U102" s="22"/>
      <c r="V102" s="33"/>
    </row>
    <row r="103" spans="1:22" x14ac:dyDescent="0.2">
      <c r="A103" s="3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22"/>
      <c r="N103" s="22"/>
      <c r="O103" s="22"/>
      <c r="P103" s="22"/>
      <c r="Q103" s="22"/>
      <c r="R103" s="22"/>
      <c r="S103" s="22"/>
      <c r="T103" s="22"/>
      <c r="U103" s="22"/>
      <c r="V103" s="33"/>
    </row>
    <row r="104" spans="1:22" x14ac:dyDescent="0.2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22"/>
      <c r="N104" s="22"/>
      <c r="O104" s="22"/>
      <c r="P104" s="22"/>
      <c r="Q104" s="22"/>
      <c r="R104" s="22"/>
      <c r="S104" s="22"/>
      <c r="T104" s="22"/>
      <c r="U104" s="22"/>
      <c r="V104" s="33"/>
    </row>
    <row r="105" spans="1:22" x14ac:dyDescent="0.2">
      <c r="A105" s="3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22"/>
      <c r="N105" s="22"/>
      <c r="O105" s="22"/>
      <c r="P105" s="22"/>
      <c r="Q105" s="22"/>
      <c r="R105" s="22"/>
      <c r="S105" s="22"/>
      <c r="T105" s="22"/>
      <c r="U105" s="22"/>
      <c r="V105" s="33"/>
    </row>
    <row r="106" spans="1:22" x14ac:dyDescent="0.2">
      <c r="A106" s="3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22"/>
      <c r="N106" s="22"/>
      <c r="O106" s="22"/>
      <c r="P106" s="22"/>
      <c r="Q106" s="22"/>
      <c r="R106" s="22"/>
      <c r="S106" s="22"/>
      <c r="T106" s="22"/>
      <c r="U106" s="22"/>
      <c r="V106" s="33"/>
    </row>
    <row r="107" spans="1:22" x14ac:dyDescent="0.2">
      <c r="A107" s="31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22"/>
      <c r="N107" s="22"/>
      <c r="O107" s="22"/>
      <c r="P107" s="22"/>
      <c r="Q107" s="22"/>
      <c r="R107" s="22"/>
      <c r="S107" s="22"/>
      <c r="T107" s="22"/>
      <c r="U107" s="22"/>
      <c r="V107" s="33"/>
    </row>
    <row r="108" spans="1:22" x14ac:dyDescent="0.2">
      <c r="A108" s="31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22"/>
      <c r="N108" s="22"/>
      <c r="O108" s="22"/>
      <c r="P108" s="22"/>
      <c r="Q108" s="22"/>
      <c r="R108" s="22"/>
      <c r="S108" s="22"/>
      <c r="T108" s="22"/>
      <c r="U108" s="22"/>
      <c r="V108" s="33"/>
    </row>
    <row r="109" spans="1:22" x14ac:dyDescent="0.2">
      <c r="A109" s="31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22"/>
      <c r="N109" s="22"/>
      <c r="O109" s="22"/>
      <c r="P109" s="22"/>
      <c r="Q109" s="22"/>
      <c r="R109" s="22"/>
      <c r="S109" s="22"/>
      <c r="T109" s="22"/>
      <c r="U109" s="22"/>
      <c r="V109" s="33"/>
    </row>
    <row r="110" spans="1:22" x14ac:dyDescent="0.2">
      <c r="A110" s="31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22"/>
      <c r="N110" s="22"/>
      <c r="O110" s="22"/>
      <c r="P110" s="22"/>
      <c r="Q110" s="22"/>
      <c r="R110" s="22"/>
      <c r="S110" s="22"/>
      <c r="T110" s="22"/>
      <c r="U110" s="22"/>
      <c r="V110" s="33"/>
    </row>
    <row r="111" spans="1:22" x14ac:dyDescent="0.2">
      <c r="A111" s="31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22"/>
      <c r="N111" s="22"/>
      <c r="O111" s="22"/>
      <c r="P111" s="22"/>
      <c r="Q111" s="22"/>
      <c r="R111" s="22"/>
      <c r="S111" s="22"/>
      <c r="T111" s="22"/>
      <c r="U111" s="22"/>
      <c r="V111" s="33"/>
    </row>
    <row r="112" spans="1:22" x14ac:dyDescent="0.2">
      <c r="A112" s="31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22"/>
      <c r="N112" s="22"/>
      <c r="O112" s="22"/>
      <c r="P112" s="22"/>
      <c r="Q112" s="22"/>
      <c r="R112" s="22"/>
      <c r="S112" s="22"/>
      <c r="T112" s="22"/>
      <c r="U112" s="22"/>
      <c r="V112" s="33"/>
    </row>
    <row r="113" spans="1:22" x14ac:dyDescent="0.2">
      <c r="A113" s="31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22"/>
      <c r="N113" s="22"/>
      <c r="O113" s="22"/>
      <c r="P113" s="22"/>
      <c r="Q113" s="22"/>
      <c r="R113" s="22"/>
      <c r="S113" s="22"/>
      <c r="T113" s="22"/>
      <c r="U113" s="22"/>
      <c r="V113" s="33"/>
    </row>
    <row r="114" spans="1:22" x14ac:dyDescent="0.2">
      <c r="A114" s="31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22"/>
      <c r="N114" s="22"/>
      <c r="O114" s="22"/>
      <c r="P114" s="22"/>
      <c r="Q114" s="22"/>
      <c r="R114" s="22"/>
      <c r="S114" s="22"/>
      <c r="T114" s="22"/>
      <c r="U114" s="22"/>
      <c r="V114" s="33"/>
    </row>
    <row r="115" spans="1:22" ht="16" x14ac:dyDescent="0.2">
      <c r="A115" s="17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6"/>
      <c r="U115" s="22"/>
      <c r="V115" s="22"/>
    </row>
  </sheetData>
  <mergeCells count="3">
    <mergeCell ref="B2:S2"/>
    <mergeCell ref="B41:S41"/>
    <mergeCell ref="B80:T80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7"/>
  <sheetViews>
    <sheetView workbookViewId="0">
      <selection activeCell="A22" sqref="A22:B25"/>
    </sheetView>
  </sheetViews>
  <sheetFormatPr baseColWidth="10" defaultColWidth="8.83203125" defaultRowHeight="15" x14ac:dyDescent="0.2"/>
  <cols>
    <col min="1" max="1" width="9.6640625" style="1" bestFit="1" customWidth="1"/>
  </cols>
  <sheetData>
    <row r="1" spans="1:2" x14ac:dyDescent="0.2">
      <c r="A1" s="1" t="s">
        <v>0</v>
      </c>
      <c r="B1" t="s">
        <v>1</v>
      </c>
    </row>
    <row r="2" spans="1:2" x14ac:dyDescent="0.2">
      <c r="A2" s="1">
        <v>43711</v>
      </c>
      <c r="B2">
        <v>0</v>
      </c>
    </row>
    <row r="3" spans="1:2" x14ac:dyDescent="0.2">
      <c r="A3" s="1">
        <v>43712</v>
      </c>
      <c r="B3">
        <v>0</v>
      </c>
    </row>
    <row r="4" spans="1:2" x14ac:dyDescent="0.2">
      <c r="A4" s="1">
        <v>43713</v>
      </c>
      <c r="B4">
        <v>0</v>
      </c>
    </row>
    <row r="5" spans="1:2" x14ac:dyDescent="0.2">
      <c r="A5" s="1">
        <v>43714</v>
      </c>
      <c r="B5">
        <v>0</v>
      </c>
    </row>
    <row r="6" spans="1:2" x14ac:dyDescent="0.2">
      <c r="A6" s="1">
        <v>43715</v>
      </c>
      <c r="B6">
        <v>0</v>
      </c>
    </row>
    <row r="7" spans="1:2" x14ac:dyDescent="0.2">
      <c r="A7" s="1">
        <v>43717</v>
      </c>
      <c r="B7">
        <v>0</v>
      </c>
    </row>
    <row r="8" spans="1:2" x14ac:dyDescent="0.2">
      <c r="A8" s="1">
        <v>43718</v>
      </c>
      <c r="B8">
        <v>0</v>
      </c>
    </row>
    <row r="9" spans="1:2" x14ac:dyDescent="0.2">
      <c r="A9" s="1">
        <v>43719</v>
      </c>
      <c r="B9">
        <v>0</v>
      </c>
    </row>
    <row r="10" spans="1:2" x14ac:dyDescent="0.2">
      <c r="A10" s="1">
        <v>43720</v>
      </c>
      <c r="B10">
        <v>0</v>
      </c>
    </row>
    <row r="11" spans="1:2" x14ac:dyDescent="0.2">
      <c r="A11" s="1">
        <v>43721</v>
      </c>
      <c r="B11">
        <v>0</v>
      </c>
    </row>
    <row r="12" spans="1:2" x14ac:dyDescent="0.2">
      <c r="A12" s="1">
        <v>43722</v>
      </c>
      <c r="B12">
        <v>0</v>
      </c>
    </row>
    <row r="13" spans="1:2" x14ac:dyDescent="0.2">
      <c r="A13" s="1">
        <v>43724</v>
      </c>
      <c r="B13">
        <v>0</v>
      </c>
    </row>
    <row r="14" spans="1:2" x14ac:dyDescent="0.2">
      <c r="A14" s="1">
        <v>43725</v>
      </c>
      <c r="B14">
        <v>0</v>
      </c>
    </row>
    <row r="15" spans="1:2" x14ac:dyDescent="0.2">
      <c r="A15" s="1">
        <v>43726</v>
      </c>
      <c r="B15">
        <v>0</v>
      </c>
    </row>
    <row r="16" spans="1:2" x14ac:dyDescent="0.2">
      <c r="A16" s="1">
        <v>43727</v>
      </c>
      <c r="B16">
        <v>0</v>
      </c>
    </row>
    <row r="17" spans="1:2" x14ac:dyDescent="0.2">
      <c r="A17" s="1">
        <v>43728</v>
      </c>
      <c r="B17">
        <v>0</v>
      </c>
    </row>
    <row r="18" spans="1:2" x14ac:dyDescent="0.2">
      <c r="A18" s="1">
        <v>43729</v>
      </c>
      <c r="B18">
        <v>0</v>
      </c>
    </row>
    <row r="19" spans="1:2" x14ac:dyDescent="0.2">
      <c r="A19" s="1">
        <v>43731</v>
      </c>
      <c r="B19">
        <v>0</v>
      </c>
    </row>
    <row r="20" spans="1:2" x14ac:dyDescent="0.2">
      <c r="A20" s="1">
        <v>43732</v>
      </c>
      <c r="B20">
        <v>0</v>
      </c>
    </row>
    <row r="21" spans="1:2" x14ac:dyDescent="0.2">
      <c r="A21" s="1">
        <v>43733</v>
      </c>
      <c r="B21">
        <v>0</v>
      </c>
    </row>
    <row r="22" spans="1:2" x14ac:dyDescent="0.2">
      <c r="A22" s="1">
        <v>43734</v>
      </c>
      <c r="B22">
        <v>28</v>
      </c>
    </row>
    <row r="23" spans="1:2" x14ac:dyDescent="0.2">
      <c r="A23" s="1">
        <v>43735</v>
      </c>
      <c r="B23">
        <v>22</v>
      </c>
    </row>
    <row r="24" spans="1:2" x14ac:dyDescent="0.2">
      <c r="A24" s="1">
        <v>43736</v>
      </c>
      <c r="B24">
        <v>5</v>
      </c>
    </row>
    <row r="25" spans="1:2" x14ac:dyDescent="0.2">
      <c r="A25" s="1">
        <v>43738</v>
      </c>
      <c r="B25">
        <v>18</v>
      </c>
    </row>
    <row r="27" spans="1:2" x14ac:dyDescent="0.2">
      <c r="A27" s="1" t="s">
        <v>2</v>
      </c>
      <c r="B27">
        <f>SUM(B2:B25)</f>
        <v>73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10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43739</v>
      </c>
      <c r="B2">
        <v>25</v>
      </c>
    </row>
    <row r="3" spans="1:2" x14ac:dyDescent="0.2">
      <c r="A3" s="1">
        <v>43740</v>
      </c>
      <c r="B3">
        <v>13</v>
      </c>
    </row>
    <row r="4" spans="1:2" x14ac:dyDescent="0.2">
      <c r="A4" s="1">
        <v>43741</v>
      </c>
      <c r="B4">
        <v>30</v>
      </c>
    </row>
    <row r="5" spans="1:2" x14ac:dyDescent="0.2">
      <c r="A5" s="1">
        <v>43742</v>
      </c>
      <c r="B5">
        <v>13</v>
      </c>
    </row>
    <row r="6" spans="1:2" x14ac:dyDescent="0.2">
      <c r="A6" s="1">
        <v>43743</v>
      </c>
      <c r="B6">
        <v>3</v>
      </c>
    </row>
    <row r="7" spans="1:2" x14ac:dyDescent="0.2">
      <c r="A7" s="1">
        <v>43745</v>
      </c>
      <c r="B7">
        <v>22</v>
      </c>
    </row>
    <row r="8" spans="1:2" x14ac:dyDescent="0.2">
      <c r="A8" s="1">
        <v>43746</v>
      </c>
      <c r="B8">
        <v>26</v>
      </c>
    </row>
    <row r="9" spans="1:2" x14ac:dyDescent="0.2">
      <c r="A9" s="1">
        <v>43747</v>
      </c>
      <c r="B9">
        <v>23</v>
      </c>
    </row>
    <row r="10" spans="1:2" x14ac:dyDescent="0.2">
      <c r="A10" s="1">
        <v>43748</v>
      </c>
      <c r="B10">
        <v>18</v>
      </c>
    </row>
    <row r="11" spans="1:2" x14ac:dyDescent="0.2">
      <c r="A11" s="1">
        <v>43749</v>
      </c>
      <c r="B11">
        <v>13</v>
      </c>
    </row>
    <row r="12" spans="1:2" x14ac:dyDescent="0.2">
      <c r="A12" s="1">
        <v>43750</v>
      </c>
      <c r="B12">
        <v>10</v>
      </c>
    </row>
    <row r="13" spans="1:2" x14ac:dyDescent="0.2">
      <c r="A13" s="1">
        <v>43752</v>
      </c>
      <c r="B13">
        <v>24</v>
      </c>
    </row>
    <row r="14" spans="1:2" x14ac:dyDescent="0.2">
      <c r="A14" s="1">
        <v>43753</v>
      </c>
      <c r="B14">
        <v>22</v>
      </c>
    </row>
    <row r="15" spans="1:2" x14ac:dyDescent="0.2">
      <c r="A15" s="1">
        <v>43754</v>
      </c>
      <c r="B15">
        <v>9</v>
      </c>
    </row>
    <row r="16" spans="1:2" x14ac:dyDescent="0.2">
      <c r="A16" s="1">
        <v>43755</v>
      </c>
      <c r="B16">
        <v>14</v>
      </c>
    </row>
    <row r="17" spans="1:2" x14ac:dyDescent="0.2">
      <c r="A17" s="1">
        <v>43756</v>
      </c>
      <c r="B17">
        <v>7</v>
      </c>
    </row>
    <row r="18" spans="1:2" x14ac:dyDescent="0.2">
      <c r="A18" s="1">
        <v>43757</v>
      </c>
      <c r="B18">
        <v>5</v>
      </c>
    </row>
    <row r="19" spans="1:2" x14ac:dyDescent="0.2">
      <c r="A19" s="1">
        <v>43759</v>
      </c>
      <c r="B19">
        <v>24</v>
      </c>
    </row>
    <row r="20" spans="1:2" x14ac:dyDescent="0.2">
      <c r="A20" s="1">
        <v>43760</v>
      </c>
      <c r="B20">
        <v>27</v>
      </c>
    </row>
    <row r="21" spans="1:2" x14ac:dyDescent="0.2">
      <c r="A21" s="1">
        <v>43761</v>
      </c>
      <c r="B21">
        <v>29</v>
      </c>
    </row>
    <row r="22" spans="1:2" x14ac:dyDescent="0.2">
      <c r="A22" s="1">
        <v>43762</v>
      </c>
      <c r="B22">
        <v>27</v>
      </c>
    </row>
    <row r="23" spans="1:2" x14ac:dyDescent="0.2">
      <c r="A23" s="1">
        <v>43763</v>
      </c>
      <c r="B23">
        <v>19</v>
      </c>
    </row>
    <row r="24" spans="1:2" x14ac:dyDescent="0.2">
      <c r="A24" s="1">
        <v>43764</v>
      </c>
      <c r="B24">
        <v>6</v>
      </c>
    </row>
    <row r="27" spans="1:2" x14ac:dyDescent="0.2">
      <c r="A27" t="s">
        <v>2</v>
      </c>
      <c r="B27">
        <f>SUM(B2:B24)</f>
        <v>409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C94D-0839-9B4E-8B42-88352D7CC3F8}">
  <dimension ref="A1:C28"/>
  <sheetViews>
    <sheetView tabSelected="1" workbookViewId="0">
      <selection activeCell="C2" sqref="C2:C28"/>
    </sheetView>
  </sheetViews>
  <sheetFormatPr baseColWidth="10" defaultRowHeight="15" x14ac:dyDescent="0.2"/>
  <cols>
    <col min="3" max="3" width="24.5" bestFit="1" customWidth="1"/>
  </cols>
  <sheetData>
    <row r="1" spans="1:3" x14ac:dyDescent="0.2">
      <c r="A1" t="s">
        <v>0</v>
      </c>
      <c r="B1" t="s">
        <v>1</v>
      </c>
      <c r="C1" t="s">
        <v>41</v>
      </c>
    </row>
    <row r="2" spans="1:3" x14ac:dyDescent="0.2">
      <c r="A2" s="1">
        <v>43734</v>
      </c>
      <c r="B2">
        <v>28</v>
      </c>
      <c r="C2" s="47">
        <v>43734</v>
      </c>
    </row>
    <row r="3" spans="1:3" x14ac:dyDescent="0.2">
      <c r="A3" s="1">
        <v>43735</v>
      </c>
      <c r="B3">
        <v>22</v>
      </c>
      <c r="C3" s="47">
        <v>43735</v>
      </c>
    </row>
    <row r="4" spans="1:3" x14ac:dyDescent="0.2">
      <c r="A4" s="1">
        <v>43736</v>
      </c>
      <c r="B4">
        <v>5</v>
      </c>
      <c r="C4" s="47">
        <v>43736</v>
      </c>
    </row>
    <row r="5" spans="1:3" x14ac:dyDescent="0.2">
      <c r="A5" s="1">
        <v>43738</v>
      </c>
      <c r="B5">
        <v>18</v>
      </c>
      <c r="C5" s="47">
        <v>43738</v>
      </c>
    </row>
    <row r="6" spans="1:3" x14ac:dyDescent="0.2">
      <c r="A6" s="1">
        <v>43739</v>
      </c>
      <c r="B6">
        <v>25</v>
      </c>
      <c r="C6" s="47">
        <v>43739</v>
      </c>
    </row>
    <row r="7" spans="1:3" x14ac:dyDescent="0.2">
      <c r="A7" s="1">
        <v>43740</v>
      </c>
      <c r="B7">
        <v>13</v>
      </c>
      <c r="C7" s="47">
        <v>43740</v>
      </c>
    </row>
    <row r="8" spans="1:3" x14ac:dyDescent="0.2">
      <c r="A8" s="1">
        <v>43741</v>
      </c>
      <c r="B8">
        <v>30</v>
      </c>
      <c r="C8" s="47">
        <v>43741</v>
      </c>
    </row>
    <row r="9" spans="1:3" x14ac:dyDescent="0.2">
      <c r="A9" s="1">
        <v>43742</v>
      </c>
      <c r="B9">
        <v>13</v>
      </c>
      <c r="C9" s="47">
        <v>43742</v>
      </c>
    </row>
    <row r="10" spans="1:3" x14ac:dyDescent="0.2">
      <c r="A10" s="1">
        <v>43743</v>
      </c>
      <c r="B10">
        <v>3</v>
      </c>
      <c r="C10" s="47">
        <v>43743</v>
      </c>
    </row>
    <row r="11" spans="1:3" x14ac:dyDescent="0.2">
      <c r="A11" s="1">
        <v>43745</v>
      </c>
      <c r="B11">
        <v>22</v>
      </c>
      <c r="C11" s="47">
        <v>43745</v>
      </c>
    </row>
    <row r="12" spans="1:3" x14ac:dyDescent="0.2">
      <c r="A12" s="1">
        <v>43746</v>
      </c>
      <c r="B12">
        <v>26</v>
      </c>
      <c r="C12" s="47">
        <v>43746</v>
      </c>
    </row>
    <row r="13" spans="1:3" x14ac:dyDescent="0.2">
      <c r="A13" s="1">
        <v>43747</v>
      </c>
      <c r="B13">
        <v>23</v>
      </c>
      <c r="C13" s="47">
        <v>43747</v>
      </c>
    </row>
    <row r="14" spans="1:3" x14ac:dyDescent="0.2">
      <c r="A14" s="1">
        <v>43748</v>
      </c>
      <c r="B14">
        <v>18</v>
      </c>
      <c r="C14" s="47">
        <v>43748</v>
      </c>
    </row>
    <row r="15" spans="1:3" x14ac:dyDescent="0.2">
      <c r="A15" s="1">
        <v>43749</v>
      </c>
      <c r="B15">
        <v>13</v>
      </c>
      <c r="C15" s="47">
        <v>43749</v>
      </c>
    </row>
    <row r="16" spans="1:3" x14ac:dyDescent="0.2">
      <c r="A16" s="1">
        <v>43750</v>
      </c>
      <c r="B16">
        <v>10</v>
      </c>
      <c r="C16" s="47">
        <v>43750</v>
      </c>
    </row>
    <row r="17" spans="1:3" x14ac:dyDescent="0.2">
      <c r="A17" s="1">
        <v>43752</v>
      </c>
      <c r="B17">
        <v>24</v>
      </c>
      <c r="C17" s="47">
        <v>43752</v>
      </c>
    </row>
    <row r="18" spans="1:3" x14ac:dyDescent="0.2">
      <c r="A18" s="1">
        <v>43753</v>
      </c>
      <c r="B18">
        <v>22</v>
      </c>
      <c r="C18" s="47">
        <v>43753</v>
      </c>
    </row>
    <row r="19" spans="1:3" x14ac:dyDescent="0.2">
      <c r="A19" s="1">
        <v>43754</v>
      </c>
      <c r="B19">
        <v>9</v>
      </c>
      <c r="C19" s="47">
        <v>43754</v>
      </c>
    </row>
    <row r="20" spans="1:3" x14ac:dyDescent="0.2">
      <c r="A20" s="1">
        <v>43755</v>
      </c>
      <c r="B20">
        <v>14</v>
      </c>
      <c r="C20" s="47">
        <v>43755</v>
      </c>
    </row>
    <row r="21" spans="1:3" x14ac:dyDescent="0.2">
      <c r="A21" s="1">
        <v>43756</v>
      </c>
      <c r="B21">
        <v>7</v>
      </c>
      <c r="C21" s="47">
        <v>43756</v>
      </c>
    </row>
    <row r="22" spans="1:3" x14ac:dyDescent="0.2">
      <c r="A22" s="1">
        <v>43757</v>
      </c>
      <c r="B22">
        <v>5</v>
      </c>
      <c r="C22" s="47">
        <v>43757</v>
      </c>
    </row>
    <row r="23" spans="1:3" x14ac:dyDescent="0.2">
      <c r="A23" s="1">
        <v>43759</v>
      </c>
      <c r="B23">
        <v>24</v>
      </c>
      <c r="C23" s="47">
        <v>43759</v>
      </c>
    </row>
    <row r="24" spans="1:3" x14ac:dyDescent="0.2">
      <c r="A24" s="1">
        <v>43760</v>
      </c>
      <c r="B24">
        <v>27</v>
      </c>
      <c r="C24" s="47">
        <v>43760</v>
      </c>
    </row>
    <row r="25" spans="1:3" x14ac:dyDescent="0.2">
      <c r="A25" s="1">
        <v>43761</v>
      </c>
      <c r="B25">
        <v>29</v>
      </c>
      <c r="C25" s="47">
        <v>43761</v>
      </c>
    </row>
    <row r="26" spans="1:3" x14ac:dyDescent="0.2">
      <c r="A26" s="1">
        <v>43762</v>
      </c>
      <c r="B26">
        <v>27</v>
      </c>
      <c r="C26" s="47">
        <v>43762</v>
      </c>
    </row>
    <row r="27" spans="1:3" x14ac:dyDescent="0.2">
      <c r="A27" s="1">
        <v>43763</v>
      </c>
      <c r="B27">
        <v>19</v>
      </c>
      <c r="C27" s="47">
        <v>43763</v>
      </c>
    </row>
    <row r="28" spans="1:3" x14ac:dyDescent="0.2">
      <c r="A28" s="1">
        <v>43764</v>
      </c>
      <c r="B28">
        <v>6</v>
      </c>
      <c r="C28" s="47">
        <v>43764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5"/>
  <sheetViews>
    <sheetView workbookViewId="0">
      <selection sqref="A1:F35"/>
    </sheetView>
  </sheetViews>
  <sheetFormatPr baseColWidth="10" defaultColWidth="8.83203125" defaultRowHeight="15" x14ac:dyDescent="0.2"/>
  <cols>
    <col min="1" max="1" width="30.83203125" bestFit="1" customWidth="1"/>
    <col min="2" max="2" width="9.6640625" bestFit="1" customWidth="1"/>
    <col min="3" max="3" width="9.6640625" customWidth="1"/>
    <col min="4" max="4" width="9.5" bestFit="1" customWidth="1"/>
    <col min="5" max="5" width="10.83203125" bestFit="1" customWidth="1"/>
  </cols>
  <sheetData>
    <row r="1" spans="1:6" ht="16" x14ac:dyDescent="0.2">
      <c r="A1" s="41" t="s">
        <v>3</v>
      </c>
      <c r="B1" s="41" t="s">
        <v>37</v>
      </c>
      <c r="C1" s="41" t="s">
        <v>39</v>
      </c>
      <c r="D1" s="41" t="s">
        <v>38</v>
      </c>
      <c r="E1" s="41" t="s">
        <v>40</v>
      </c>
      <c r="F1" s="41" t="s">
        <v>2</v>
      </c>
    </row>
    <row r="2" spans="1:6" x14ac:dyDescent="0.2">
      <c r="A2" s="10" t="s">
        <v>7</v>
      </c>
      <c r="B2" s="42">
        <f>SUM('Oct By Hour'!B4:F4)</f>
        <v>0</v>
      </c>
      <c r="C2" s="42">
        <f>SUM('Oct By Hour'!G4:L4)</f>
        <v>0</v>
      </c>
      <c r="D2">
        <f>SUM('Oct By Hour'!M4:R4)</f>
        <v>0</v>
      </c>
      <c r="E2">
        <f>'Oct By Hour'!S4</f>
        <v>0</v>
      </c>
      <c r="F2">
        <f>'Oct By Hour'!T4</f>
        <v>0</v>
      </c>
    </row>
    <row r="3" spans="1:6" x14ac:dyDescent="0.2">
      <c r="A3" s="10" t="s">
        <v>8</v>
      </c>
      <c r="B3" s="42">
        <f>SUM('Oct By Hour'!B5:F5)</f>
        <v>27</v>
      </c>
      <c r="C3" s="42">
        <f>SUM('Oct By Hour'!G5:L5)</f>
        <v>15</v>
      </c>
      <c r="D3">
        <f>SUM('Oct By Hour'!M5:R5)</f>
        <v>4</v>
      </c>
      <c r="E3">
        <f>'Oct By Hour'!S5</f>
        <v>0</v>
      </c>
      <c r="F3">
        <f>'Oct By Hour'!T5</f>
        <v>46</v>
      </c>
    </row>
    <row r="4" spans="1:6" x14ac:dyDescent="0.2">
      <c r="A4" s="10" t="s">
        <v>9</v>
      </c>
      <c r="B4" s="42">
        <f>SUM('Oct By Hour'!B6:F6)</f>
        <v>75</v>
      </c>
      <c r="C4" s="42">
        <f>SUM('Oct By Hour'!G6:L6)</f>
        <v>53</v>
      </c>
      <c r="D4">
        <f>SUM('Oct By Hour'!M6:R6)</f>
        <v>3</v>
      </c>
      <c r="E4">
        <f>'Oct By Hour'!S6</f>
        <v>0</v>
      </c>
      <c r="F4">
        <f>'Oct By Hour'!T6</f>
        <v>131</v>
      </c>
    </row>
    <row r="5" spans="1:6" x14ac:dyDescent="0.2">
      <c r="A5" s="10" t="s">
        <v>10</v>
      </c>
      <c r="B5" s="42">
        <f>SUM('Oct By Hour'!B7:F7)</f>
        <v>4</v>
      </c>
      <c r="C5" s="42">
        <f>SUM('Oct By Hour'!G7:L7)</f>
        <v>2</v>
      </c>
      <c r="D5">
        <f>SUM('Oct By Hour'!M7:R7)</f>
        <v>0</v>
      </c>
      <c r="E5">
        <f>'Oct By Hour'!S7</f>
        <v>0</v>
      </c>
      <c r="F5">
        <f>'Oct By Hour'!T7</f>
        <v>6</v>
      </c>
    </row>
    <row r="6" spans="1:6" x14ac:dyDescent="0.2">
      <c r="A6" s="10" t="s">
        <v>11</v>
      </c>
      <c r="B6" s="42">
        <f>SUM('Oct By Hour'!B8:F8)</f>
        <v>5</v>
      </c>
      <c r="C6" s="42">
        <f>SUM('Oct By Hour'!G8:L8)</f>
        <v>32</v>
      </c>
      <c r="D6">
        <f>SUM('Oct By Hour'!M8:R8)</f>
        <v>1</v>
      </c>
      <c r="E6">
        <f>'Oct By Hour'!S8</f>
        <v>0</v>
      </c>
      <c r="F6">
        <f>'Oct By Hour'!T8</f>
        <v>38</v>
      </c>
    </row>
    <row r="7" spans="1:6" x14ac:dyDescent="0.2">
      <c r="A7" s="10" t="s">
        <v>12</v>
      </c>
      <c r="B7" s="42">
        <f>SUM('Oct By Hour'!B9:F9)</f>
        <v>2</v>
      </c>
      <c r="C7" s="42">
        <f>SUM('Oct By Hour'!G9:L9)</f>
        <v>5</v>
      </c>
      <c r="D7">
        <f>SUM('Oct By Hour'!M9:R9)</f>
        <v>6</v>
      </c>
      <c r="E7">
        <f>'Oct By Hour'!S9</f>
        <v>0</v>
      </c>
      <c r="F7">
        <f>'Oct By Hour'!T9</f>
        <v>13</v>
      </c>
    </row>
    <row r="8" spans="1:6" x14ac:dyDescent="0.2">
      <c r="A8" s="10" t="s">
        <v>13</v>
      </c>
      <c r="B8" s="42">
        <f>SUM('Oct By Hour'!B10:F10)</f>
        <v>5</v>
      </c>
      <c r="C8" s="42">
        <f>SUM('Oct By Hour'!G10:L10)</f>
        <v>4</v>
      </c>
      <c r="D8">
        <f>SUM('Oct By Hour'!M10:R10)</f>
        <v>1</v>
      </c>
      <c r="E8">
        <f>'Oct By Hour'!S10</f>
        <v>0</v>
      </c>
      <c r="F8">
        <f>'Oct By Hour'!T10</f>
        <v>10</v>
      </c>
    </row>
    <row r="9" spans="1:6" x14ac:dyDescent="0.2">
      <c r="A9" s="10" t="s">
        <v>14</v>
      </c>
      <c r="B9" s="42">
        <f>SUM('Oct By Hour'!B11:F11)</f>
        <v>12</v>
      </c>
      <c r="C9" s="42">
        <f>SUM('Oct By Hour'!G11:L11)</f>
        <v>19</v>
      </c>
      <c r="D9">
        <f>SUM('Oct By Hour'!M11:R11)</f>
        <v>13</v>
      </c>
      <c r="E9">
        <f>'Oct By Hour'!S11</f>
        <v>0</v>
      </c>
      <c r="F9">
        <f>'Oct By Hour'!T11</f>
        <v>44</v>
      </c>
    </row>
    <row r="10" spans="1:6" x14ac:dyDescent="0.2">
      <c r="A10" s="10" t="s">
        <v>15</v>
      </c>
      <c r="B10" s="42">
        <f>SUM('Oct By Hour'!B12:F12)</f>
        <v>2</v>
      </c>
      <c r="C10" s="42">
        <f>SUM('Oct By Hour'!G12:L12)</f>
        <v>9</v>
      </c>
      <c r="D10">
        <f>SUM('Oct By Hour'!M12:R12)</f>
        <v>2</v>
      </c>
      <c r="E10">
        <f>'Oct By Hour'!S12</f>
        <v>0</v>
      </c>
      <c r="F10">
        <f>'Oct By Hour'!T12</f>
        <v>13</v>
      </c>
    </row>
    <row r="11" spans="1:6" x14ac:dyDescent="0.2">
      <c r="A11" s="10" t="s">
        <v>16</v>
      </c>
      <c r="B11" s="42">
        <f>SUM('Oct By Hour'!B13:F13)</f>
        <v>18</v>
      </c>
      <c r="C11" s="42">
        <f>SUM('Oct By Hour'!G13:L13)</f>
        <v>7</v>
      </c>
      <c r="D11">
        <f>SUM('Oct By Hour'!M13:R13)</f>
        <v>5</v>
      </c>
      <c r="E11">
        <f>'Oct By Hour'!S13</f>
        <v>0</v>
      </c>
      <c r="F11">
        <f>'Oct By Hour'!T13</f>
        <v>30</v>
      </c>
    </row>
    <row r="12" spans="1:6" x14ac:dyDescent="0.2">
      <c r="A12" s="10" t="s">
        <v>17</v>
      </c>
      <c r="B12" s="42">
        <f>SUM('Oct By Hour'!B14:F14)</f>
        <v>0</v>
      </c>
      <c r="C12" s="42">
        <f>SUM('Oct By Hour'!G14:L14)</f>
        <v>12</v>
      </c>
      <c r="D12">
        <f>SUM('Oct By Hour'!M14:R14)</f>
        <v>5</v>
      </c>
      <c r="E12">
        <f>'Oct By Hour'!S14</f>
        <v>0</v>
      </c>
      <c r="F12">
        <f>'Oct By Hour'!T14</f>
        <v>17</v>
      </c>
    </row>
    <row r="13" spans="1:6" x14ac:dyDescent="0.2">
      <c r="A13" s="10" t="s">
        <v>18</v>
      </c>
      <c r="B13" s="42">
        <f>SUM('Oct By Hour'!B15:F15)</f>
        <v>2</v>
      </c>
      <c r="C13" s="42">
        <f>SUM('Oct By Hour'!G15:L15)</f>
        <v>0</v>
      </c>
      <c r="D13">
        <f>SUM('Oct By Hour'!M15:R15)</f>
        <v>3</v>
      </c>
      <c r="E13">
        <f>'Oct By Hour'!S15</f>
        <v>0</v>
      </c>
      <c r="F13">
        <f>'Oct By Hour'!T15</f>
        <v>5</v>
      </c>
    </row>
    <row r="14" spans="1:6" x14ac:dyDescent="0.2">
      <c r="A14" s="10" t="s">
        <v>19</v>
      </c>
      <c r="B14" s="42">
        <f>SUM('Oct By Hour'!B16:F16)</f>
        <v>0</v>
      </c>
      <c r="C14" s="42">
        <f>SUM('Oct By Hour'!G16:L16)</f>
        <v>0</v>
      </c>
      <c r="D14">
        <f>SUM('Oct By Hour'!M16:R16)</f>
        <v>0</v>
      </c>
      <c r="E14">
        <f>'Oct By Hour'!S16</f>
        <v>0</v>
      </c>
      <c r="F14">
        <f>'Oct By Hour'!T16</f>
        <v>0</v>
      </c>
    </row>
    <row r="15" spans="1:6" x14ac:dyDescent="0.2">
      <c r="A15" s="10" t="s">
        <v>20</v>
      </c>
      <c r="B15" s="42">
        <f>SUM('Oct By Hour'!B17:F17)</f>
        <v>10</v>
      </c>
      <c r="C15" s="42">
        <f>SUM('Oct By Hour'!G17:L17)</f>
        <v>6</v>
      </c>
      <c r="D15">
        <f>SUM('Oct By Hour'!M17:R17)</f>
        <v>14</v>
      </c>
      <c r="E15">
        <f>'Oct By Hour'!S17</f>
        <v>0</v>
      </c>
      <c r="F15">
        <f>'Oct By Hour'!T17</f>
        <v>30</v>
      </c>
    </row>
    <row r="16" spans="1:6" x14ac:dyDescent="0.2">
      <c r="A16" s="10" t="s">
        <v>21</v>
      </c>
      <c r="B16" s="42">
        <f>SUM('Oct By Hour'!B18:F18)</f>
        <v>1</v>
      </c>
      <c r="C16" s="42">
        <f>SUM('Oct By Hour'!G18:L18)</f>
        <v>13</v>
      </c>
      <c r="D16">
        <f>SUM('Oct By Hour'!M18:R18)</f>
        <v>8</v>
      </c>
      <c r="E16">
        <f>'Oct By Hour'!S18</f>
        <v>0</v>
      </c>
      <c r="F16">
        <f>'Oct By Hour'!T18</f>
        <v>22</v>
      </c>
    </row>
    <row r="17" spans="1:6" x14ac:dyDescent="0.2">
      <c r="A17" s="10" t="s">
        <v>22</v>
      </c>
      <c r="B17" s="42">
        <f>SUM('Oct By Hour'!B19:F19)</f>
        <v>0</v>
      </c>
      <c r="C17" s="42">
        <f>SUM('Oct By Hour'!G19:L19)</f>
        <v>0</v>
      </c>
      <c r="D17">
        <f>SUM('Oct By Hour'!M19:R19)</f>
        <v>0</v>
      </c>
      <c r="E17">
        <f>'Oct By Hour'!S19</f>
        <v>0</v>
      </c>
      <c r="F17">
        <f>'Oct By Hour'!T19</f>
        <v>0</v>
      </c>
    </row>
    <row r="18" spans="1:6" x14ac:dyDescent="0.2">
      <c r="A18" s="10" t="s">
        <v>23</v>
      </c>
      <c r="B18" s="42">
        <f>SUM('Oct By Hour'!B20:F20)</f>
        <v>0</v>
      </c>
      <c r="C18" s="42">
        <f>SUM('Oct By Hour'!G20:L20)</f>
        <v>0</v>
      </c>
      <c r="D18">
        <f>SUM('Oct By Hour'!M20:R20)</f>
        <v>1</v>
      </c>
      <c r="E18">
        <f>'Oct By Hour'!S20</f>
        <v>0</v>
      </c>
      <c r="F18">
        <f>'Oct By Hour'!T20</f>
        <v>1</v>
      </c>
    </row>
    <row r="19" spans="1:6" x14ac:dyDescent="0.2">
      <c r="A19" s="10" t="s">
        <v>24</v>
      </c>
      <c r="B19" s="42">
        <f>SUM('Oct By Hour'!B21:F21)</f>
        <v>0</v>
      </c>
      <c r="C19" s="42">
        <f>SUM('Oct By Hour'!G21:L21)</f>
        <v>0</v>
      </c>
      <c r="D19">
        <f>SUM('Oct By Hour'!M21:R21)</f>
        <v>0</v>
      </c>
      <c r="E19">
        <f>'Oct By Hour'!S21</f>
        <v>0</v>
      </c>
      <c r="F19">
        <f>'Oct By Hour'!T21</f>
        <v>0</v>
      </c>
    </row>
    <row r="20" spans="1:6" x14ac:dyDescent="0.2">
      <c r="A20" s="10" t="s">
        <v>25</v>
      </c>
      <c r="B20" s="42">
        <f>SUM('Oct By Hour'!B22:F22)</f>
        <v>0</v>
      </c>
      <c r="C20" s="42">
        <f>SUM('Oct By Hour'!G22:L22)</f>
        <v>1</v>
      </c>
      <c r="D20">
        <f>SUM('Oct By Hour'!M22:R22)</f>
        <v>0</v>
      </c>
      <c r="E20">
        <f>'Oct By Hour'!S22</f>
        <v>0</v>
      </c>
      <c r="F20">
        <f>'Oct By Hour'!T22</f>
        <v>1</v>
      </c>
    </row>
    <row r="21" spans="1:6" x14ac:dyDescent="0.2">
      <c r="A21" s="10" t="s">
        <v>26</v>
      </c>
      <c r="B21" s="42">
        <f>SUM('Oct By Hour'!B23:F23)</f>
        <v>0</v>
      </c>
      <c r="C21" s="42">
        <f>SUM('Oct By Hour'!G23:L23)</f>
        <v>0</v>
      </c>
      <c r="D21">
        <f>SUM('Oct By Hour'!M23:R23)</f>
        <v>0</v>
      </c>
      <c r="E21">
        <f>'Oct By Hour'!S23</f>
        <v>0</v>
      </c>
      <c r="F21">
        <f>'Oct By Hour'!T23</f>
        <v>0</v>
      </c>
    </row>
    <row r="22" spans="1:6" x14ac:dyDescent="0.2">
      <c r="A22" s="10" t="s">
        <v>27</v>
      </c>
      <c r="B22" s="42">
        <f>SUM('Oct By Hour'!B24:F24)</f>
        <v>0</v>
      </c>
      <c r="C22" s="42">
        <f>SUM('Oct By Hour'!G24:L24)</f>
        <v>0</v>
      </c>
      <c r="D22">
        <f>SUM('Oct By Hour'!M24:R24)</f>
        <v>0</v>
      </c>
      <c r="E22">
        <f>'Oct By Hour'!S24</f>
        <v>0</v>
      </c>
      <c r="F22">
        <f>'Oct By Hour'!T24</f>
        <v>0</v>
      </c>
    </row>
    <row r="23" spans="1:6" x14ac:dyDescent="0.2">
      <c r="A23" s="10">
        <v>201</v>
      </c>
      <c r="B23" s="42">
        <f>SUM('Oct By Hour'!B25:F25)</f>
        <v>0</v>
      </c>
      <c r="C23" s="42">
        <f>SUM('Oct By Hour'!G25:L25)</f>
        <v>0</v>
      </c>
      <c r="D23">
        <f>SUM('Oct By Hour'!M25:R25)</f>
        <v>0</v>
      </c>
      <c r="E23">
        <f>'Oct By Hour'!S25</f>
        <v>0</v>
      </c>
      <c r="F23">
        <f>'Oct By Hour'!T25</f>
        <v>0</v>
      </c>
    </row>
    <row r="24" spans="1:6" x14ac:dyDescent="0.2">
      <c r="A24" s="10">
        <v>202</v>
      </c>
      <c r="B24" s="42">
        <f>SUM('Oct By Hour'!B26:F26)</f>
        <v>0</v>
      </c>
      <c r="C24" s="42">
        <f>SUM('Oct By Hour'!G26:L26)</f>
        <v>0</v>
      </c>
      <c r="D24">
        <f>SUM('Oct By Hour'!M26:R26)</f>
        <v>0</v>
      </c>
      <c r="E24">
        <f>'Oct By Hour'!S26</f>
        <v>0</v>
      </c>
      <c r="F24">
        <f>'Oct By Hour'!T26</f>
        <v>0</v>
      </c>
    </row>
    <row r="25" spans="1:6" x14ac:dyDescent="0.2">
      <c r="A25" s="10">
        <v>251</v>
      </c>
      <c r="B25" s="42">
        <f>SUM('Oct By Hour'!B27:F27)</f>
        <v>0</v>
      </c>
      <c r="C25" s="42">
        <f>SUM('Oct By Hour'!G27:L27)</f>
        <v>0</v>
      </c>
      <c r="D25">
        <f>SUM('Oct By Hour'!M27:R27)</f>
        <v>0</v>
      </c>
      <c r="E25">
        <f>'Oct By Hour'!S27</f>
        <v>0</v>
      </c>
      <c r="F25">
        <f>'Oct By Hour'!T27</f>
        <v>0</v>
      </c>
    </row>
    <row r="26" spans="1:6" x14ac:dyDescent="0.2">
      <c r="A26" s="10">
        <v>252</v>
      </c>
      <c r="B26" s="42">
        <f>SUM('Oct By Hour'!B28:F28)</f>
        <v>0</v>
      </c>
      <c r="C26" s="42">
        <f>SUM('Oct By Hour'!G28:L28)</f>
        <v>0</v>
      </c>
      <c r="D26">
        <f>SUM('Oct By Hour'!M28:R28)</f>
        <v>0</v>
      </c>
      <c r="E26">
        <f>'Oct By Hour'!S28</f>
        <v>0</v>
      </c>
      <c r="F26">
        <f>'Oct By Hour'!T28</f>
        <v>0</v>
      </c>
    </row>
    <row r="27" spans="1:6" x14ac:dyDescent="0.2">
      <c r="A27" s="10">
        <v>253</v>
      </c>
      <c r="B27" s="42">
        <f>SUM('Oct By Hour'!B29:F29)</f>
        <v>0</v>
      </c>
      <c r="C27" s="42">
        <f>SUM('Oct By Hour'!G29:L29)</f>
        <v>0</v>
      </c>
      <c r="D27">
        <f>SUM('Oct By Hour'!M29:R29)</f>
        <v>0</v>
      </c>
      <c r="E27">
        <f>'Oct By Hour'!S29</f>
        <v>0</v>
      </c>
      <c r="F27">
        <f>'Oct By Hour'!T29</f>
        <v>0</v>
      </c>
    </row>
    <row r="28" spans="1:6" x14ac:dyDescent="0.2">
      <c r="A28" s="10">
        <v>401</v>
      </c>
      <c r="B28" s="42">
        <f>SUM('Oct By Hour'!B30:F30)</f>
        <v>0</v>
      </c>
      <c r="C28" s="42">
        <f>SUM('Oct By Hour'!G30:L30)</f>
        <v>0</v>
      </c>
      <c r="D28">
        <f>SUM('Oct By Hour'!M30:R30)</f>
        <v>0</v>
      </c>
      <c r="E28">
        <f>'Oct By Hour'!S30</f>
        <v>0</v>
      </c>
      <c r="F28">
        <f>'Oct By Hour'!T30</f>
        <v>0</v>
      </c>
    </row>
    <row r="29" spans="1:6" x14ac:dyDescent="0.2">
      <c r="A29" s="10">
        <v>451</v>
      </c>
      <c r="B29" s="42">
        <f>SUM('Oct By Hour'!B31:F31)</f>
        <v>0</v>
      </c>
      <c r="C29" s="42">
        <f>SUM('Oct By Hour'!G31:L31)</f>
        <v>0</v>
      </c>
      <c r="D29">
        <f>SUM('Oct By Hour'!M31:R31)</f>
        <v>0</v>
      </c>
      <c r="E29">
        <f>'Oct By Hour'!S31</f>
        <v>0</v>
      </c>
      <c r="F29">
        <f>'Oct By Hour'!T31</f>
        <v>0</v>
      </c>
    </row>
    <row r="30" spans="1:6" x14ac:dyDescent="0.2">
      <c r="A30" s="10" t="s">
        <v>28</v>
      </c>
      <c r="B30" s="42">
        <f>SUM('Oct By Hour'!B32:F32)</f>
        <v>0</v>
      </c>
      <c r="C30" s="42">
        <f>SUM('Oct By Hour'!G32:L32)</f>
        <v>0</v>
      </c>
      <c r="D30">
        <f>SUM('Oct By Hour'!M32:R32)</f>
        <v>0</v>
      </c>
      <c r="E30">
        <f>'Oct By Hour'!S32</f>
        <v>0</v>
      </c>
      <c r="F30">
        <f>'Oct By Hour'!T32</f>
        <v>0</v>
      </c>
    </row>
    <row r="31" spans="1:6" x14ac:dyDescent="0.2">
      <c r="A31" s="10" t="s">
        <v>29</v>
      </c>
      <c r="B31" s="42">
        <f>SUM('Oct By Hour'!B33:F33)</f>
        <v>0</v>
      </c>
      <c r="C31" s="42">
        <f>SUM('Oct By Hour'!G33:L33)</f>
        <v>0</v>
      </c>
      <c r="D31">
        <f>SUM('Oct By Hour'!M33:R33)</f>
        <v>0</v>
      </c>
      <c r="E31">
        <f>'Oct By Hour'!S33</f>
        <v>0</v>
      </c>
      <c r="F31">
        <f>'Oct By Hour'!T33</f>
        <v>0</v>
      </c>
    </row>
    <row r="32" spans="1:6" x14ac:dyDescent="0.2">
      <c r="A32" s="10" t="s">
        <v>30</v>
      </c>
      <c r="B32" s="42">
        <f>SUM('Oct By Hour'!B34:F34)</f>
        <v>0</v>
      </c>
      <c r="C32" s="42">
        <f>SUM('Oct By Hour'!G34:L34)</f>
        <v>0</v>
      </c>
      <c r="D32">
        <f>SUM('Oct By Hour'!M34:R34)</f>
        <v>0</v>
      </c>
      <c r="E32">
        <f>'Oct By Hour'!S34</f>
        <v>0</v>
      </c>
      <c r="F32">
        <f>'Oct By Hour'!T34</f>
        <v>0</v>
      </c>
    </row>
    <row r="33" spans="1:6" x14ac:dyDescent="0.2">
      <c r="A33" s="10" t="s">
        <v>31</v>
      </c>
      <c r="B33" s="42">
        <f>SUM('Oct By Hour'!B35:F35)</f>
        <v>0</v>
      </c>
      <c r="C33" s="42">
        <f>SUM('Oct By Hour'!G35:L35)</f>
        <v>0</v>
      </c>
      <c r="D33">
        <f>SUM('Oct By Hour'!M35:R35)</f>
        <v>0</v>
      </c>
      <c r="E33">
        <f>'Oct By Hour'!S35</f>
        <v>0</v>
      </c>
      <c r="F33">
        <f>'Oct By Hour'!T35</f>
        <v>0</v>
      </c>
    </row>
    <row r="34" spans="1:6" x14ac:dyDescent="0.2">
      <c r="A34" s="10" t="s">
        <v>32</v>
      </c>
      <c r="B34" s="42">
        <f>SUM('Oct By Hour'!B36:F36)</f>
        <v>0</v>
      </c>
      <c r="C34" s="42">
        <f>SUM('Oct By Hour'!G36:L36)</f>
        <v>2</v>
      </c>
      <c r="D34">
        <f>SUM('Oct By Hour'!M36:R36)</f>
        <v>0</v>
      </c>
      <c r="E34">
        <f>'Oct By Hour'!S36</f>
        <v>0</v>
      </c>
      <c r="F34">
        <f>'Oct By Hour'!T36</f>
        <v>2</v>
      </c>
    </row>
    <row r="35" spans="1:6" x14ac:dyDescent="0.2">
      <c r="A35" s="10" t="s">
        <v>34</v>
      </c>
      <c r="B35" s="42">
        <f>SUM('Oct By Hour'!B37:F37)</f>
        <v>0</v>
      </c>
      <c r="C35" s="42">
        <f>SUM('Oct By Hour'!G37:L37)</f>
        <v>0</v>
      </c>
      <c r="D35">
        <f>SUM('Oct By Hour'!M37:R37)</f>
        <v>0</v>
      </c>
      <c r="E35">
        <f>'Oct By Hour'!S37</f>
        <v>0</v>
      </c>
      <c r="F35">
        <f>'Oct By Hour'!T37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Oct By Hour</vt:lpstr>
      <vt:lpstr>Sep By Hour</vt:lpstr>
      <vt:lpstr>September</vt:lpstr>
      <vt:lpstr>October</vt:lpstr>
      <vt:lpstr>Sheet1</vt:lpstr>
      <vt:lpstr>Oct_R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Hill</dc:creator>
  <cp:lastModifiedBy>Microsoft Office User</cp:lastModifiedBy>
  <cp:lastPrinted>2019-10-21T16:46:00Z</cp:lastPrinted>
  <dcterms:created xsi:type="dcterms:W3CDTF">2019-10-21T15:15:33Z</dcterms:created>
  <dcterms:modified xsi:type="dcterms:W3CDTF">2019-12-09T15:25:00Z</dcterms:modified>
</cp:coreProperties>
</file>