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Statistical Resources\Sample Size\"/>
    </mc:Choice>
  </mc:AlternateContent>
  <bookViews>
    <workbookView xWindow="120" yWindow="120" windowWidth="23820" windowHeight="145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10" i="1" l="1"/>
  <c r="E15" i="1"/>
  <c r="E14" i="1"/>
  <c r="E12" i="1"/>
  <c r="E11" i="1"/>
  <c r="E13" i="1" l="1"/>
  <c r="E16" i="1"/>
  <c r="E5" i="1"/>
  <c r="E4" i="1"/>
  <c r="E6" i="1" l="1"/>
  <c r="E17" i="1"/>
  <c r="E9" i="1" s="1"/>
  <c r="F3" i="1" l="1"/>
  <c r="E2" i="1"/>
  <c r="E3" i="1"/>
  <c r="F9" i="1"/>
</calcChain>
</file>

<file path=xl/sharedStrings.xml><?xml version="1.0" encoding="utf-8"?>
<sst xmlns="http://schemas.openxmlformats.org/spreadsheetml/2006/main" count="27" uniqueCount="23">
  <si>
    <t>Cases:</t>
  </si>
  <si>
    <t>Controls:</t>
  </si>
  <si>
    <t>SE(AUC):</t>
  </si>
  <si>
    <t>Q1:</t>
  </si>
  <si>
    <t>Q2:</t>
  </si>
  <si>
    <t>AUC 1:</t>
  </si>
  <si>
    <t>AUC 2:</t>
  </si>
  <si>
    <t>Q1 1:</t>
  </si>
  <si>
    <t>Q2 1:</t>
  </si>
  <si>
    <t>Q1 2:</t>
  </si>
  <si>
    <t>Q2 2:</t>
  </si>
  <si>
    <t>SE(AUC 1):</t>
  </si>
  <si>
    <t>SE(AUC 2):</t>
  </si>
  <si>
    <t>SE(AUC 1 - AUC 2):</t>
  </si>
  <si>
    <t>Confidence Interval for AUC</t>
  </si>
  <si>
    <r>
      <t xml:space="preserve">Confidence Interval for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AUC</t>
    </r>
  </si>
  <si>
    <t>AUC 1 - AUC 2:</t>
  </si>
  <si>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:</t>
    </r>
  </si>
  <si>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Calibri"/>
        <family val="2"/>
        <scheme val="minor"/>
      </rPr>
      <t>:</t>
    </r>
  </si>
  <si>
    <r>
      <t>100(1-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)% CI: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</si>
  <si>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AUC:</t>
    </r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</si>
  <si>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AUC:</t>
    </r>
  </si>
  <si>
    <t>Power: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</si>
</sst>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16" sqref="D16"/>
    </sheetView>
  </sheetViews>
  <sheetFormatPr defaultRowHeight="15" x14ac:dyDescent="0.25"/>
  <cols>
    <col min="1" max="7" width="16.7109375" customWidth="1"/>
  </cols>
  <sheetData>
    <row r="1" spans="1:6" x14ac:dyDescent="0.25">
      <c r="A1" t="s">
        <v>14</v>
      </c>
      <c r="D1" s="8"/>
    </row>
    <row r="2" spans="1:6" ht="18" x14ac:dyDescent="0.35">
      <c r="A2" s="2" t="s">
        <v>21</v>
      </c>
      <c r="B2" s="1">
        <v>0.5</v>
      </c>
      <c r="D2" s="2" t="s">
        <v>22</v>
      </c>
      <c r="E2" s="1">
        <f>1 - NORMSDIST(NORMSINV(1 - (B6 / 2)) - (B3-B2)/E6)</f>
        <v>0.8028382518401701</v>
      </c>
    </row>
    <row r="3" spans="1:6" ht="18" x14ac:dyDescent="0.35">
      <c r="A3" s="2" t="s">
        <v>20</v>
      </c>
      <c r="B3" s="1">
        <v>0.69199999999999995</v>
      </c>
      <c r="D3" s="2" t="s">
        <v>19</v>
      </c>
      <c r="E3" s="1">
        <f xml:space="preserve"> B3 - (NORMSINV(1 - (B6 / 2)) * E6)</f>
        <v>0.55816490611313263</v>
      </c>
      <c r="F3" s="1">
        <f xml:space="preserve"> B3 + (NORMSINV(1 - (B6 / 2)) * E6)</f>
        <v>0.82583509388686727</v>
      </c>
    </row>
    <row r="4" spans="1:6" x14ac:dyDescent="0.25">
      <c r="A4" s="2" t="s">
        <v>0</v>
      </c>
      <c r="B4" s="3">
        <v>30</v>
      </c>
      <c r="D4" s="5" t="s">
        <v>3</v>
      </c>
      <c r="E4" s="6">
        <f xml:space="preserve"> B3 / (2 - B3)</f>
        <v>0.529051987767584</v>
      </c>
      <c r="F4" s="6"/>
    </row>
    <row r="5" spans="1:6" x14ac:dyDescent="0.25">
      <c r="A5" s="2" t="s">
        <v>1</v>
      </c>
      <c r="B5" s="3">
        <v>30</v>
      </c>
      <c r="D5" s="5" t="s">
        <v>4</v>
      </c>
      <c r="E5" s="6">
        <f xml:space="preserve"> (2 * (B3 ^ 2)) / (1 + B3)</f>
        <v>0.56603309692671389</v>
      </c>
      <c r="F5" s="6"/>
    </row>
    <row r="6" spans="1:6" x14ac:dyDescent="0.25">
      <c r="A6" s="2" t="s">
        <v>17</v>
      </c>
      <c r="B6" s="3">
        <v>0.05</v>
      </c>
      <c r="D6" s="5" t="s">
        <v>2</v>
      </c>
      <c r="E6" s="6">
        <f xml:space="preserve"> SQRT(((B3 * (1 - B3)) + ((B4 - 1) * (E4 - (B3 ^ 2))) + ((B5 - 1) * (E5 - (B3 ^ 2)))) / (B4 * B5))</f>
        <v>6.8284465909854236E-2</v>
      </c>
      <c r="F6" s="6"/>
    </row>
    <row r="8" spans="1:6" x14ac:dyDescent="0.25">
      <c r="A8" s="4" t="s">
        <v>15</v>
      </c>
    </row>
    <row r="9" spans="1:6" x14ac:dyDescent="0.25">
      <c r="A9" s="2" t="s">
        <v>5</v>
      </c>
      <c r="B9" s="1">
        <v>0.82799999999999996</v>
      </c>
      <c r="D9" s="2" t="s">
        <v>19</v>
      </c>
      <c r="E9" s="1">
        <f xml:space="preserve"> E10 - (NORMSINV(1 - (B14 / 2)) * E17)</f>
        <v>-4.673770159056706E-4</v>
      </c>
      <c r="F9" s="1">
        <f xml:space="preserve"> E10 + (NORMSINV(1 - (B14 / 2)) * E17)</f>
        <v>0.11646737701590555</v>
      </c>
    </row>
    <row r="10" spans="1:6" x14ac:dyDescent="0.25">
      <c r="A10" s="2" t="s">
        <v>6</v>
      </c>
      <c r="B10" s="1">
        <v>0.77</v>
      </c>
      <c r="D10" s="5" t="s">
        <v>16</v>
      </c>
      <c r="E10" s="6">
        <f xml:space="preserve"> B9 - B10</f>
        <v>5.799999999999994E-2</v>
      </c>
      <c r="F10" s="7"/>
    </row>
    <row r="11" spans="1:6" x14ac:dyDescent="0.25">
      <c r="A11" s="2" t="s">
        <v>18</v>
      </c>
      <c r="B11" s="1">
        <v>0</v>
      </c>
      <c r="D11" s="5" t="s">
        <v>7</v>
      </c>
      <c r="E11" s="6">
        <f xml:space="preserve"> B9 / (2 - B9)</f>
        <v>0.70648464163822511</v>
      </c>
      <c r="F11" s="7"/>
    </row>
    <row r="12" spans="1:6" x14ac:dyDescent="0.25">
      <c r="A12" s="2" t="s">
        <v>0</v>
      </c>
      <c r="B12" s="3">
        <v>200</v>
      </c>
      <c r="D12" s="5" t="s">
        <v>8</v>
      </c>
      <c r="E12" s="6">
        <f xml:space="preserve"> (2 * (B9 ^ 2)) / (1 + B9)</f>
        <v>0.75009190371991252</v>
      </c>
      <c r="F12" s="7"/>
    </row>
    <row r="13" spans="1:6" x14ac:dyDescent="0.25">
      <c r="A13" s="2" t="s">
        <v>1</v>
      </c>
      <c r="B13" s="3">
        <v>300</v>
      </c>
      <c r="D13" s="5" t="s">
        <v>11</v>
      </c>
      <c r="E13" s="6">
        <f xml:space="preserve"> SQRT(((B9 * (1 - B9)) + ((B12 - 1) * (E11 - (B9 ^ 2))) + ((B13 - 1) * (E12 - (B9 ^ 2)))) / (B12 * B13))</f>
        <v>1.9828223528706352E-2</v>
      </c>
      <c r="F13" s="7"/>
    </row>
    <row r="14" spans="1:6" x14ac:dyDescent="0.25">
      <c r="A14" s="2" t="s">
        <v>17</v>
      </c>
      <c r="B14" s="3">
        <v>0.05</v>
      </c>
      <c r="D14" s="5" t="s">
        <v>9</v>
      </c>
      <c r="E14" s="6">
        <f xml:space="preserve"> B10 / (2 - B10)</f>
        <v>0.6260162601626017</v>
      </c>
      <c r="F14" s="7"/>
    </row>
    <row r="15" spans="1:6" x14ac:dyDescent="0.25">
      <c r="D15" s="5" t="s">
        <v>10</v>
      </c>
      <c r="E15" s="6">
        <f xml:space="preserve"> (2 * (B10 ^ 2)) / (1 + B10)</f>
        <v>0.66994350282485871</v>
      </c>
      <c r="F15" s="7"/>
    </row>
    <row r="16" spans="1:6" x14ac:dyDescent="0.25">
      <c r="D16" s="5" t="s">
        <v>12</v>
      </c>
      <c r="E16" s="6">
        <f xml:space="preserve"> SQRT(((B10 * (1 - B10)) + ((B12 - 1) * (E14 - (B10 ^ 2))) + ((B13 - 1) * (E15 - (B10 ^ 2)))) / (B12 * B13))</f>
        <v>2.2287232188329453E-2</v>
      </c>
      <c r="F16" s="7"/>
    </row>
    <row r="17" spans="4:6" x14ac:dyDescent="0.25">
      <c r="D17" s="5" t="s">
        <v>13</v>
      </c>
      <c r="E17" s="6">
        <f>SQRT((E13 ^ 2) + (E16 ^ 2) - (2 * B11 * E13 * E16))</f>
        <v>2.9830842544602266E-2</v>
      </c>
      <c r="F17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Vangala, Sitaram S</dc:creator>
  <cp:lastModifiedBy>dmarkovic</cp:lastModifiedBy>
  <dcterms:created xsi:type="dcterms:W3CDTF">2014-09-26T18:38:56Z</dcterms:created>
  <dcterms:modified xsi:type="dcterms:W3CDTF">2017-10-19T00:47:05Z</dcterms:modified>
</cp:coreProperties>
</file>