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donaldslater/Google Drive/data/master2/"/>
    </mc:Choice>
  </mc:AlternateContent>
  <xr:revisionPtr revIDLastSave="0" documentId="13_ncr:1_{109237AB-3247-6741-B134-81777D409659}" xr6:coauthVersionLast="36" xr6:coauthVersionMax="36" xr10:uidLastSave="{00000000-0000-0000-0000-000000000000}"/>
  <bookViews>
    <workbookView xWindow="5780" yWindow="2060" windowWidth="19080" windowHeight="15940" tabRatio="500" xr2:uid="{00000000-000D-0000-FFFF-FFFF00000000}"/>
  </bookViews>
  <sheets>
    <sheet name="Glacier list" sheetId="2" r:id="rId1"/>
  </sheets>
  <definedNames>
    <definedName name="_xlnm.Print_Titles" localSheetId="0">'Glacier list'!$2:$3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47" i="2" l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4" i="2"/>
  <c r="G247" i="2" l="1"/>
  <c r="H247" i="2"/>
  <c r="I24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Donald</author>
  </authors>
  <commentList>
    <comment ref="C152" authorId="0" shapeId="0" xr:uid="{1B5D5959-BC2F-F74B-8047-6DE187EBDA7F}">
      <text>
        <r>
          <rPr>
            <b/>
            <sz val="10"/>
            <color rgb="FF000000"/>
            <rFont val="Tahoma"/>
            <family val="2"/>
          </rPr>
          <t>Donald: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 changed from original value as was at Bowdoin's location</t>
        </r>
      </text>
    </comment>
    <comment ref="D152" authorId="0" shapeId="0" xr:uid="{A824D4A3-A416-904A-92FF-43F2E4C166E9}">
      <text>
        <r>
          <rPr>
            <b/>
            <sz val="10"/>
            <color rgb="FF000000"/>
            <rFont val="Tahoma"/>
            <family val="2"/>
          </rPr>
          <t>Donald: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 changed from original value as was at Bowdoin's location</t>
        </r>
      </text>
    </comment>
  </commentList>
</comments>
</file>

<file path=xl/sharedStrings.xml><?xml version="1.0" encoding="utf-8"?>
<sst xmlns="http://schemas.openxmlformats.org/spreadsheetml/2006/main" count="505" uniqueCount="262">
  <si>
    <t>Rimfaxe</t>
  </si>
  <si>
    <t>MC</t>
  </si>
  <si>
    <t>Store Gletscher</t>
  </si>
  <si>
    <t>Cornell Gletscher</t>
  </si>
  <si>
    <t>Alison Gletscher</t>
  </si>
  <si>
    <t>Hayes Gletscher</t>
  </si>
  <si>
    <t>Kjer Gletscher</t>
  </si>
  <si>
    <t>Steenstrup Gletscher</t>
  </si>
  <si>
    <t>Dietrichson Gletscher</t>
  </si>
  <si>
    <t>Sverdrup Gletscher</t>
  </si>
  <si>
    <t>Nansen Gletscher</t>
  </si>
  <si>
    <t>Gade Glacier</t>
  </si>
  <si>
    <t>Carlos Gletscher</t>
  </si>
  <si>
    <t>Heilprin Gletscher</t>
  </si>
  <si>
    <t>Tracy Gletscher</t>
  </si>
  <si>
    <t>Farquhar Gletscher</t>
  </si>
  <si>
    <t>Humboldt Gletscher</t>
  </si>
  <si>
    <t>Petermann Gletscher</t>
  </si>
  <si>
    <t>Steensby Gletscher</t>
  </si>
  <si>
    <t>Ryder Gletscher</t>
  </si>
  <si>
    <t>Marie Sophie Gletscher</t>
  </si>
  <si>
    <t>Polaric Gletscher</t>
  </si>
  <si>
    <t>Academy Gletscher</t>
  </si>
  <si>
    <t>Unnamed Mogens Heinesen S</t>
  </si>
  <si>
    <t>Ikertivaq N</t>
  </si>
  <si>
    <t>Qajuuttap Sermia</t>
  </si>
  <si>
    <t>Unnamed Mogens Heinesen N</t>
  </si>
  <si>
    <t>Heimdal Gletscher</t>
  </si>
  <si>
    <t>Ikertivaq S</t>
  </si>
  <si>
    <t>Unnamed Herluf Trolle N</t>
  </si>
  <si>
    <t>Unnamed Herluf Trolle S</t>
  </si>
  <si>
    <t>Ikertivaq NN</t>
  </si>
  <si>
    <t>Vestfjord Gletscher</t>
  </si>
  <si>
    <t>Ikertivaq M</t>
  </si>
  <si>
    <t>Puisortoq N</t>
  </si>
  <si>
    <t>Kruuse Fjord</t>
  </si>
  <si>
    <t>Unnamed Mogens Heinesen C</t>
  </si>
  <si>
    <t>Unnamed Laube S</t>
  </si>
  <si>
    <t>Qooqqup Sermia</t>
  </si>
  <si>
    <t>F. Graae Gletscher</t>
  </si>
  <si>
    <t>Eqalorutsit Killiit Sermiat</t>
  </si>
  <si>
    <t>Unnamed Polaric S</t>
  </si>
  <si>
    <t>Skinfaxe</t>
  </si>
  <si>
    <t>Puisortoq S</t>
  </si>
  <si>
    <t>Unnamed Kanger W</t>
  </si>
  <si>
    <t>Borggraven</t>
  </si>
  <si>
    <t>Gerard de Geer Gletscher</t>
  </si>
  <si>
    <t>Unnamed near Upernavik</t>
  </si>
  <si>
    <t>Rolige Gletscher</t>
  </si>
  <si>
    <t>Kronborg Gletscher</t>
  </si>
  <si>
    <t>Melville Gletscher</t>
  </si>
  <si>
    <t>Berlingske Gletscher</t>
  </si>
  <si>
    <t>Hayes Gletscher N</t>
  </si>
  <si>
    <t>Heim Gletscher</t>
  </si>
  <si>
    <t>Sermilik</t>
  </si>
  <si>
    <t>Unnamed Mogens Heinesen SSS</t>
  </si>
  <si>
    <t>Bredegletscher</t>
  </si>
  <si>
    <t>Upernavik SS</t>
  </si>
  <si>
    <t>Glacier de France</t>
  </si>
  <si>
    <t>Dendritgletscher</t>
  </si>
  <si>
    <t>Lille Gletscher</t>
  </si>
  <si>
    <t>Rink Gletscher</t>
  </si>
  <si>
    <t>Unnamed Kanger E</t>
  </si>
  <si>
    <t>Bowdoin Gletscher</t>
  </si>
  <si>
    <t>Unnamed Mogens Heinesen SS</t>
  </si>
  <si>
    <t>Hubbard Gletscher</t>
  </si>
  <si>
    <t>Carlos Gletscher W</t>
  </si>
  <si>
    <t>Laube Gletscher</t>
  </si>
  <si>
    <t>Knud Rasmussen</t>
  </si>
  <si>
    <t>Sorgenfri Glacier</t>
  </si>
  <si>
    <t>Adolf Hoel Gletscher</t>
  </si>
  <si>
    <t>Sharp Gletscher</t>
  </si>
  <si>
    <t>Unnamed Vestfjord S</t>
  </si>
  <si>
    <t>Rosenborg Gletscher</t>
  </si>
  <si>
    <t>Courtauld Gletscher</t>
  </si>
  <si>
    <t>Brikkerne Gletscher</t>
  </si>
  <si>
    <t>Diebitsch Gletscher</t>
  </si>
  <si>
    <t>Harder Gletscher</t>
  </si>
  <si>
    <t>Thrym Gletscher</t>
  </si>
  <si>
    <t>Charcot Gletscher</t>
  </si>
  <si>
    <t>Morell Gletscher</t>
  </si>
  <si>
    <t>Verhoeff Gletscher</t>
  </si>
  <si>
    <t>Unnamed Knud W</t>
  </si>
  <si>
    <t>Morris Jesup Gletscher</t>
  </si>
  <si>
    <t>Unnamed west of Ostenfeld</t>
  </si>
  <si>
    <t>Hisinger Gletscher</t>
  </si>
  <si>
    <t>Leidy Gletscher</t>
  </si>
  <si>
    <t>Knud Rasmussen Gletscher</t>
  </si>
  <si>
    <t>Russell Gletscher</t>
  </si>
  <si>
    <t>Unnamed south ter Russell</t>
  </si>
  <si>
    <t>Unnamed south Russell</t>
  </si>
  <si>
    <t>Mohn Gletscher</t>
  </si>
  <si>
    <t>Henson Gletscher</t>
  </si>
  <si>
    <t>Wahlenberg Gletscher</t>
  </si>
  <si>
    <t>Unnamed south bis Russell</t>
  </si>
  <si>
    <t>South of Sermeq</t>
  </si>
  <si>
    <t>Heinkel Gletscher</t>
  </si>
  <si>
    <t>Chamberlin Glestscher</t>
  </si>
  <si>
    <t>Dodge Gletscher</t>
  </si>
  <si>
    <t>Eielson Gletscher</t>
  </si>
  <si>
    <t>Unnamed south Arsuk</t>
  </si>
  <si>
    <t>Violingletscher</t>
  </si>
  <si>
    <t>Unnamed south qua Russell</t>
  </si>
  <si>
    <t>Kiattuut Sermiat</t>
  </si>
  <si>
    <t>Pasterze</t>
  </si>
  <si>
    <t>Nordfjord Gletscher</t>
  </si>
  <si>
    <t>Pitugfik Gletscher</t>
  </si>
  <si>
    <t>Tvegegletscher</t>
  </si>
  <si>
    <t>Naravana Fjord</t>
  </si>
  <si>
    <t>Storm Gletscher</t>
  </si>
  <si>
    <t>Marie Gletscher</t>
  </si>
  <si>
    <t>Jungersen</t>
  </si>
  <si>
    <t>Wordie Gletscher</t>
  </si>
  <si>
    <t>Lat</t>
  </si>
  <si>
    <t>Lon</t>
  </si>
  <si>
    <t>This study</t>
  </si>
  <si>
    <t>Kangerlussuaq Gletscher</t>
  </si>
  <si>
    <t>Helheimgletscher</t>
  </si>
  <si>
    <t>Køge Bugt C</t>
  </si>
  <si>
    <t>Rink Isbræ</t>
  </si>
  <si>
    <t>Gyldenløve Fjord C</t>
  </si>
  <si>
    <t>Daugaard-Jensen</t>
  </si>
  <si>
    <t>Umiivik Fjord</t>
  </si>
  <si>
    <t>Unnamed Uunartit Islands</t>
  </si>
  <si>
    <t>Unnamed Deception Ø CN</t>
  </si>
  <si>
    <t>A.P. Bernstorff Gletscher</t>
  </si>
  <si>
    <t>Sermeq Kujalleq</t>
  </si>
  <si>
    <t>Køge Bugt S</t>
  </si>
  <si>
    <t>Tingmiarmiut Fjord</t>
  </si>
  <si>
    <t>Kong Oscar Gletscher</t>
  </si>
  <si>
    <t>Upernavik Isstrøm C</t>
  </si>
  <si>
    <t>Graulv / Gyldenløve Fjord N</t>
  </si>
  <si>
    <t>Ukaasorsuaq</t>
  </si>
  <si>
    <t>Illullip Sermia</t>
  </si>
  <si>
    <t>Upernavik Isstrøm S</t>
  </si>
  <si>
    <t>Unnamed south Hayes M</t>
  </si>
  <si>
    <t>Sermeq Silarleq</t>
  </si>
  <si>
    <t>Upernavik Isstrøm N</t>
  </si>
  <si>
    <t>Sermeq Avannarleq</t>
  </si>
  <si>
    <t>Unnamed Anorituup Kangerlua N</t>
  </si>
  <si>
    <t>Unnamed Deception Ø CS</t>
  </si>
  <si>
    <t>K.I.V. Steenstrup Nodre Bræ</t>
  </si>
  <si>
    <t>Kangiata Nunaata Sermia</t>
  </si>
  <si>
    <t>Frederiksborg Gletscher</t>
  </si>
  <si>
    <t>Kakivfaat Sermiat</t>
  </si>
  <si>
    <t>Kong Christian IV Gletscher</t>
  </si>
  <si>
    <t>Magga Dan Gletscher</t>
  </si>
  <si>
    <t>Kangerlussuup Sermersua</t>
  </si>
  <si>
    <t>Fenrisgletscher</t>
  </si>
  <si>
    <t>Køge Bugt N</t>
  </si>
  <si>
    <t>Zachariae Isstrøm</t>
  </si>
  <si>
    <t>Kangilerngata Sermia</t>
  </si>
  <si>
    <t>Nunatakassaap Sermia</t>
  </si>
  <si>
    <t>Narsap Sermia</t>
  </si>
  <si>
    <t>Gyldenløve Fjord S</t>
  </si>
  <si>
    <t>Ussing Bræer</t>
  </si>
  <si>
    <t>Umiammakku Isbræ</t>
  </si>
  <si>
    <t>Kangilleq</t>
  </si>
  <si>
    <t>Mælkevejen</t>
  </si>
  <si>
    <t>Nioghalvfjerdsfjorden (79North)</t>
  </si>
  <si>
    <t>Køge Bugt SS</t>
  </si>
  <si>
    <t>Fimbulgletscher</t>
  </si>
  <si>
    <t>Unnamed Anorituup Kangerlua C</t>
  </si>
  <si>
    <t>Unnamed Deception Ø N</t>
  </si>
  <si>
    <t>Unnamed Kangerluluk</t>
  </si>
  <si>
    <t>Inngia Isbræ</t>
  </si>
  <si>
    <t>Døcker Smith Gl. W</t>
  </si>
  <si>
    <t>Eqip Sermia</t>
  </si>
  <si>
    <t>Sermiligaarssuk Bræ</t>
  </si>
  <si>
    <t>Storbræ N</t>
  </si>
  <si>
    <t>Avannarleq Bræ</t>
  </si>
  <si>
    <t>Unnamed south Hayes N</t>
  </si>
  <si>
    <t>Issuuarsuit Sermia</t>
  </si>
  <si>
    <t>Døcker Smith Gletscher</t>
  </si>
  <si>
    <t>Qeqertarsuup Sermia</t>
  </si>
  <si>
    <t>Unnamed Anorituup Kangerlua S</t>
  </si>
  <si>
    <t>Unnamed south Hayes SS</t>
  </si>
  <si>
    <t>Ussing Bræer N</t>
  </si>
  <si>
    <t>Unnamed north Kong Oscar</t>
  </si>
  <si>
    <t>Unnamed Danell Fjord</t>
  </si>
  <si>
    <t>C.H. Ostenfeld Gletscher</t>
  </si>
  <si>
    <t>Sermilik Bræ</t>
  </si>
  <si>
    <t>Hagen Bræ</t>
  </si>
  <si>
    <t>Savissuaq Gletscher</t>
  </si>
  <si>
    <t>Yngvar Nielsen Bræ</t>
  </si>
  <si>
    <t>Akullersuup Sermia</t>
  </si>
  <si>
    <t>Unnamed Napasorsuaq S</t>
  </si>
  <si>
    <t>Midgårdgletscher</t>
  </si>
  <si>
    <t>Unnamed Napasorsuaq C</t>
  </si>
  <si>
    <t>Nordenskiöld Gletscher</t>
  </si>
  <si>
    <t>Unnamed Anorituup Kangerlua SS</t>
  </si>
  <si>
    <t>Storbræ S</t>
  </si>
  <si>
    <t>Kista Dan Gletscher</t>
  </si>
  <si>
    <t>Yngvar Nielsen Bræ W</t>
  </si>
  <si>
    <t>Sydbræ</t>
  </si>
  <si>
    <t>Styrtegletscher</t>
  </si>
  <si>
    <t>Unnamed Napasorsuaq N</t>
  </si>
  <si>
    <t>Unnamed South Danell Fjord</t>
  </si>
  <si>
    <t>K.I.V. Steenstrup, Søndre Bræ</t>
  </si>
  <si>
    <t>Savissuaq WWWW</t>
  </si>
  <si>
    <t>Savissuaq W</t>
  </si>
  <si>
    <t>Unnamed Dendritgletscher S</t>
  </si>
  <si>
    <t>Torvgletscher</t>
  </si>
  <si>
    <t>Qooqqup Sermia S'</t>
  </si>
  <si>
    <t>Saqqarliup Sermia</t>
  </si>
  <si>
    <t>Nigerlikasik</t>
  </si>
  <si>
    <t>Savissuaq WWW</t>
  </si>
  <si>
    <t>Sortebræ</t>
  </si>
  <si>
    <t>Helland Gletscher E</t>
  </si>
  <si>
    <t>Nakkaasorsuaq</t>
  </si>
  <si>
    <t>Jættegletscher</t>
  </si>
  <si>
    <t>Kangerluarsuup Sermia</t>
  </si>
  <si>
    <t>Savissuaq WW</t>
  </si>
  <si>
    <t>Kaarale Gletscher</t>
  </si>
  <si>
    <t>Unnamed Steenstrup, Søndre Bræ S</t>
  </si>
  <si>
    <t>Unnamed Hare Fjord</t>
  </si>
  <si>
    <t>Waltershausen Gletscher</t>
  </si>
  <si>
    <t>Helland Gletscher</t>
  </si>
  <si>
    <t>Majorqaq</t>
  </si>
  <si>
    <t>Alangorliup Sermia</t>
  </si>
  <si>
    <t>Harald Moltke Bræ</t>
  </si>
  <si>
    <t>Hart Gletscher</t>
  </si>
  <si>
    <t>Storstrømmen</t>
  </si>
  <si>
    <t>Soranerbræen Gletscher</t>
  </si>
  <si>
    <t>Isunnguata Sermia</t>
  </si>
  <si>
    <t>Sermeq (glacier in Sermilik ice fjord)</t>
  </si>
  <si>
    <t>Usulluup Sermia</t>
  </si>
  <si>
    <t>Kangilinnguata Sermia</t>
  </si>
  <si>
    <t>Frederikshåbs Isblink</t>
  </si>
  <si>
    <t>Arsuk Bræ</t>
  </si>
  <si>
    <t>Qamanaarsuup Sermia</t>
  </si>
  <si>
    <t>Unnamed Dendritgletscher N</t>
  </si>
  <si>
    <t>Bartholin Bræ</t>
  </si>
  <si>
    <t>Kangaasarsuup Sermia</t>
  </si>
  <si>
    <t>Einar Mikkelsen Gletscher</t>
  </si>
  <si>
    <t>Steno Bræ</t>
  </si>
  <si>
    <t>Kofoed-Hansen Bræ</t>
  </si>
  <si>
    <t>Newman Bugt</t>
  </si>
  <si>
    <t>L. Bistrup Bræ</t>
  </si>
  <si>
    <t>Sermiarsupaluk (glacier)</t>
  </si>
  <si>
    <t>Sioralik Bræ</t>
  </si>
  <si>
    <t>Saqqap Sermersua</t>
  </si>
  <si>
    <t>Inuppaat Quuat</t>
  </si>
  <si>
    <r>
      <t>Glacier name</t>
    </r>
    <r>
      <rPr>
        <vertAlign val="superscript"/>
        <sz val="14"/>
        <color theme="1"/>
        <rFont val="Calibri"/>
        <scheme val="minor"/>
      </rPr>
      <t>[1]</t>
    </r>
  </si>
  <si>
    <t>Jakobshavn Isbræ</t>
  </si>
  <si>
    <t>B2013</t>
  </si>
  <si>
    <t>RTopo2</t>
  </si>
  <si>
    <t>Ice Front depth below SL (m)</t>
  </si>
  <si>
    <t>TOTAL</t>
  </si>
  <si>
    <t>Bathy</t>
  </si>
  <si>
    <r>
      <t>Area (km</t>
    </r>
    <r>
      <rPr>
        <vertAlign val="superscript"/>
        <sz val="14"/>
        <color theme="1"/>
        <rFont val="Calibri"/>
        <scheme val="minor"/>
      </rPr>
      <t>2</t>
    </r>
    <r>
      <rPr>
        <sz val="14"/>
        <color theme="1"/>
        <rFont val="Calibri"/>
        <scheme val="minor"/>
      </rPr>
      <t>)</t>
    </r>
  </si>
  <si>
    <t>Drainage</t>
  </si>
  <si>
    <t>Speed</t>
  </si>
  <si>
    <t>(m/yr)</t>
  </si>
  <si>
    <t>TW</t>
  </si>
  <si>
    <t>LT</t>
  </si>
  <si>
    <t>LW</t>
  </si>
  <si>
    <t>Glacier</t>
  </si>
  <si>
    <t>type</t>
  </si>
  <si>
    <t>CFx (m)</t>
  </si>
  <si>
    <t>CFy (m)</t>
  </si>
  <si>
    <t>ice front below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</si>
</sst>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vertAlign val="superscript"/>
      <sz val="14"/>
      <color theme="1"/>
      <name val="Calibri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/>
    </xf>
    <xf numFmtId="49" fontId="0" fillId="0" borderId="0" xfId="0" applyNumberFormat="1"/>
    <xf numFmtId="0" fontId="0" fillId="0" borderId="0" xfId="0" applyBorder="1"/>
    <xf numFmtId="0" fontId="2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9" fontId="5" fillId="0" borderId="0" xfId="101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Alignment="1"/>
    <xf numFmtId="0" fontId="7" fillId="2" borderId="0" xfId="168"/>
    <xf numFmtId="0" fontId="0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9" fontId="0" fillId="0" borderId="0" xfId="101" applyFont="1" applyFill="1" applyBorder="1"/>
    <xf numFmtId="11" fontId="5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/>
    <xf numFmtId="0" fontId="2" fillId="0" borderId="0" xfId="0" applyFont="1" applyBorder="1" applyAlignment="1"/>
    <xf numFmtId="1" fontId="2" fillId="0" borderId="1" xfId="0" applyNumberFormat="1" applyFont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6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6" fillId="0" borderId="0" xfId="0" applyFont="1"/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1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87">
    <cellStyle name="Bad" xfId="16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  <cellStyle name="Percent" xfId="101" builtinId="5"/>
  </cellStyles>
  <dxfs count="2">
    <dxf>
      <font>
        <color rgb="FF006100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theme="5" tint="0.7999816888943144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47"/>
  <sheetViews>
    <sheetView tabSelected="1" topLeftCell="A74" zoomScale="80" zoomScaleNormal="80" zoomScalePageLayoutView="125" workbookViewId="0">
      <selection activeCell="B213" sqref="B213"/>
    </sheetView>
  </sheetViews>
  <sheetFormatPr baseColWidth="10" defaultRowHeight="16" x14ac:dyDescent="0.2"/>
  <cols>
    <col min="1" max="1" width="4.33203125" bestFit="1" customWidth="1"/>
    <col min="2" max="2" width="31.6640625" bestFit="1" customWidth="1"/>
    <col min="3" max="3" width="7.5" bestFit="1" customWidth="1"/>
    <col min="4" max="4" width="8" bestFit="1" customWidth="1"/>
    <col min="5" max="5" width="7.1640625" style="11" bestFit="1" customWidth="1"/>
    <col min="6" max="6" width="11.5" style="28" bestFit="1" customWidth="1"/>
    <col min="7" max="7" width="7.6640625" style="28" bestFit="1" customWidth="1"/>
    <col min="8" max="8" width="4.33203125" style="9" bestFit="1" customWidth="1"/>
    <col min="9" max="9" width="6.5" style="9" bestFit="1" customWidth="1"/>
    <col min="10" max="10" width="10.83203125" customWidth="1"/>
    <col min="11" max="11" width="10.5" customWidth="1"/>
    <col min="12" max="12" width="10.6640625" bestFit="1" customWidth="1"/>
    <col min="13" max="13" width="16.6640625" style="44" customWidth="1"/>
    <col min="14" max="14" width="13.5" style="44" customWidth="1"/>
    <col min="15" max="15" width="21.33203125" style="3" bestFit="1" customWidth="1"/>
    <col min="16" max="16" width="19.6640625" style="3" customWidth="1"/>
    <col min="17" max="17" width="18.5" style="3" bestFit="1" customWidth="1"/>
    <col min="18" max="19" width="19.1640625" style="3" bestFit="1" customWidth="1"/>
    <col min="20" max="20" width="21.1640625" bestFit="1" customWidth="1"/>
  </cols>
  <sheetData>
    <row r="2" spans="1:25" ht="34" customHeight="1" x14ac:dyDescent="0.25">
      <c r="D2" s="3"/>
      <c r="E2" s="10" t="s">
        <v>252</v>
      </c>
      <c r="F2" s="35" t="s">
        <v>251</v>
      </c>
      <c r="G2" s="29" t="s">
        <v>257</v>
      </c>
      <c r="H2" s="45" t="s">
        <v>1</v>
      </c>
      <c r="I2" s="50" t="s">
        <v>249</v>
      </c>
      <c r="J2" s="48" t="s">
        <v>247</v>
      </c>
      <c r="K2" s="48"/>
      <c r="L2" s="49"/>
      <c r="M2" s="8"/>
      <c r="N2" s="41"/>
      <c r="O2" s="22"/>
      <c r="P2" s="14"/>
      <c r="Q2" s="15"/>
      <c r="R2" s="24"/>
      <c r="S2" s="19"/>
    </row>
    <row r="3" spans="1:25" ht="23" thickBot="1" x14ac:dyDescent="0.3">
      <c r="B3" s="1" t="s">
        <v>243</v>
      </c>
      <c r="C3" s="1" t="s">
        <v>113</v>
      </c>
      <c r="D3" s="1" t="s">
        <v>114</v>
      </c>
      <c r="E3" s="25" t="s">
        <v>253</v>
      </c>
      <c r="F3" s="36" t="s">
        <v>250</v>
      </c>
      <c r="G3" s="30" t="s">
        <v>258</v>
      </c>
      <c r="H3" s="46"/>
      <c r="I3" s="51"/>
      <c r="J3" s="1" t="s">
        <v>245</v>
      </c>
      <c r="K3" s="1" t="s">
        <v>246</v>
      </c>
      <c r="L3" s="4" t="s">
        <v>115</v>
      </c>
      <c r="M3" s="14" t="s">
        <v>259</v>
      </c>
      <c r="N3" s="14" t="s">
        <v>260</v>
      </c>
      <c r="O3" s="15" t="s">
        <v>261</v>
      </c>
      <c r="P3" s="22"/>
      <c r="Q3" s="22"/>
      <c r="R3" s="20"/>
      <c r="S3" s="20"/>
      <c r="T3" s="5"/>
      <c r="U3" s="5"/>
      <c r="V3" s="5"/>
      <c r="W3" s="5"/>
      <c r="X3" s="5"/>
      <c r="Y3" s="5"/>
    </row>
    <row r="4" spans="1:25" ht="17" thickTop="1" x14ac:dyDescent="0.2">
      <c r="A4">
        <v>1</v>
      </c>
      <c r="B4" s="2" t="s">
        <v>244</v>
      </c>
      <c r="C4">
        <v>69.158000000000001</v>
      </c>
      <c r="D4">
        <v>-49.658000000000001</v>
      </c>
      <c r="E4" s="12">
        <v>13254.8</v>
      </c>
      <c r="F4" s="26">
        <v>90135</v>
      </c>
      <c r="G4" s="37" t="s">
        <v>254</v>
      </c>
      <c r="H4" s="9">
        <v>1</v>
      </c>
      <c r="I4" s="9">
        <v>1</v>
      </c>
      <c r="J4">
        <v>-747.16</v>
      </c>
      <c r="K4">
        <v>-851.11</v>
      </c>
      <c r="L4">
        <v>-814.91</v>
      </c>
      <c r="M4" s="14">
        <v>-185225</v>
      </c>
      <c r="N4" s="14">
        <v>-2273075</v>
      </c>
      <c r="O4" s="15">
        <f>IF(L4&lt;-50,1,0)</f>
        <v>1</v>
      </c>
      <c r="P4" s="22"/>
      <c r="Q4" s="22"/>
      <c r="R4" s="5"/>
      <c r="S4" s="5"/>
      <c r="T4" s="5"/>
      <c r="U4" s="5"/>
      <c r="V4" s="5"/>
      <c r="W4" s="5"/>
      <c r="X4" s="5"/>
      <c r="Y4" s="5"/>
    </row>
    <row r="5" spans="1:25" x14ac:dyDescent="0.2">
      <c r="A5">
        <v>2</v>
      </c>
      <c r="B5" s="2" t="s">
        <v>116</v>
      </c>
      <c r="C5">
        <v>68.608999999999995</v>
      </c>
      <c r="D5">
        <v>-32.97</v>
      </c>
      <c r="E5" s="12">
        <v>8141.47</v>
      </c>
      <c r="F5" s="26">
        <v>95103</v>
      </c>
      <c r="G5" s="37" t="s">
        <v>254</v>
      </c>
      <c r="H5" s="9">
        <v>1</v>
      </c>
      <c r="I5" s="9">
        <v>0</v>
      </c>
      <c r="J5">
        <v>-651.26</v>
      </c>
      <c r="K5">
        <v>-676.16</v>
      </c>
      <c r="L5">
        <v>-901.11</v>
      </c>
      <c r="M5" s="8">
        <v>493075</v>
      </c>
      <c r="N5" s="8">
        <v>-2290925</v>
      </c>
      <c r="O5" s="15">
        <f t="shared" ref="O5:O68" si="0">IF(L5&lt;-50,1,0)</f>
        <v>1</v>
      </c>
      <c r="P5" s="22"/>
      <c r="Q5" s="22"/>
      <c r="R5" s="14"/>
      <c r="S5" s="14"/>
      <c r="T5" s="18"/>
      <c r="U5" s="5"/>
      <c r="V5" s="5"/>
      <c r="W5" s="5"/>
      <c r="X5" s="5"/>
    </row>
    <row r="6" spans="1:25" x14ac:dyDescent="0.2">
      <c r="A6">
        <v>3</v>
      </c>
      <c r="B6" t="s">
        <v>117</v>
      </c>
      <c r="C6">
        <v>66.367999999999995</v>
      </c>
      <c r="D6">
        <v>-38.213000000000001</v>
      </c>
      <c r="E6" s="12">
        <v>7491.81</v>
      </c>
      <c r="F6" s="26">
        <v>50023</v>
      </c>
      <c r="G6" s="37" t="s">
        <v>254</v>
      </c>
      <c r="H6" s="9">
        <v>1</v>
      </c>
      <c r="I6" s="9">
        <v>1</v>
      </c>
      <c r="J6">
        <v>-832.51</v>
      </c>
      <c r="K6">
        <v>-648.03</v>
      </c>
      <c r="L6">
        <v>-658.45</v>
      </c>
      <c r="M6" s="8">
        <v>309625</v>
      </c>
      <c r="N6" s="8">
        <v>-2577875</v>
      </c>
      <c r="O6" s="15">
        <f t="shared" si="0"/>
        <v>1</v>
      </c>
      <c r="P6" s="15"/>
      <c r="Q6" s="15"/>
      <c r="S6" s="14"/>
      <c r="T6" s="18"/>
      <c r="U6" s="5"/>
      <c r="V6" s="5"/>
      <c r="W6" s="5"/>
      <c r="X6" s="5"/>
    </row>
    <row r="7" spans="1:25" x14ac:dyDescent="0.2">
      <c r="A7">
        <v>4</v>
      </c>
      <c r="B7" t="s">
        <v>118</v>
      </c>
      <c r="C7">
        <v>65.17</v>
      </c>
      <c r="D7">
        <v>-41.164000000000001</v>
      </c>
      <c r="E7" s="12">
        <v>5240</v>
      </c>
      <c r="F7" s="26">
        <v>18276.3</v>
      </c>
      <c r="G7" s="37" t="s">
        <v>254</v>
      </c>
      <c r="H7" s="9">
        <v>1</v>
      </c>
      <c r="I7" s="9">
        <v>0</v>
      </c>
      <c r="J7">
        <v>-497.09</v>
      </c>
      <c r="K7">
        <v>-278.52999999999997</v>
      </c>
      <c r="L7">
        <v>-328.14</v>
      </c>
      <c r="M7" s="8">
        <v>184675</v>
      </c>
      <c r="N7" s="8">
        <v>-2725025</v>
      </c>
      <c r="O7" s="15">
        <f t="shared" si="0"/>
        <v>1</v>
      </c>
      <c r="P7" s="15"/>
      <c r="Q7" s="15"/>
      <c r="S7" s="18"/>
      <c r="T7" s="18"/>
      <c r="U7" s="5"/>
      <c r="V7" s="5"/>
      <c r="W7" s="5"/>
      <c r="X7" s="5"/>
    </row>
    <row r="8" spans="1:25" ht="16" customHeight="1" x14ac:dyDescent="0.2">
      <c r="A8">
        <v>5</v>
      </c>
      <c r="B8" t="s">
        <v>119</v>
      </c>
      <c r="C8">
        <v>71.759</v>
      </c>
      <c r="D8">
        <v>-51.606000000000002</v>
      </c>
      <c r="E8" s="12">
        <v>4181.13</v>
      </c>
      <c r="F8" s="26">
        <v>33171</v>
      </c>
      <c r="G8" s="37" t="s">
        <v>254</v>
      </c>
      <c r="H8" s="9">
        <v>1</v>
      </c>
      <c r="I8" s="9">
        <v>1</v>
      </c>
      <c r="J8">
        <v>-849.78</v>
      </c>
      <c r="K8">
        <v>-780.04</v>
      </c>
      <c r="L8">
        <v>-726.1</v>
      </c>
      <c r="M8" s="8">
        <v>-232475</v>
      </c>
      <c r="N8" s="14">
        <v>-1979825</v>
      </c>
      <c r="O8" s="15">
        <f t="shared" si="0"/>
        <v>1</v>
      </c>
      <c r="P8" s="7"/>
      <c r="Q8" s="7"/>
      <c r="S8" s="18"/>
      <c r="T8" s="18"/>
      <c r="U8" s="5"/>
      <c r="V8" s="5"/>
      <c r="W8" s="5"/>
      <c r="X8" s="5"/>
    </row>
    <row r="9" spans="1:25" ht="19" x14ac:dyDescent="0.25">
      <c r="A9">
        <v>6</v>
      </c>
      <c r="B9" t="s">
        <v>2</v>
      </c>
      <c r="C9">
        <v>70.400999999999996</v>
      </c>
      <c r="D9">
        <v>-50.548999999999999</v>
      </c>
      <c r="E9" s="12">
        <v>3678.45</v>
      </c>
      <c r="F9" s="26">
        <v>30466</v>
      </c>
      <c r="G9" s="37" t="s">
        <v>254</v>
      </c>
      <c r="H9" s="9">
        <v>1</v>
      </c>
      <c r="I9" s="9">
        <v>1</v>
      </c>
      <c r="J9">
        <v>82.808000000000007</v>
      </c>
      <c r="K9">
        <v>-219.04</v>
      </c>
      <c r="L9">
        <v>-357.8</v>
      </c>
      <c r="M9" s="8">
        <v>-209375</v>
      </c>
      <c r="N9" s="42">
        <v>-2134325</v>
      </c>
      <c r="O9" s="15">
        <f t="shared" si="0"/>
        <v>1</v>
      </c>
      <c r="P9" s="7"/>
      <c r="Q9" s="7"/>
      <c r="S9" s="18"/>
      <c r="T9" s="18"/>
      <c r="U9" s="5"/>
      <c r="V9" s="47"/>
      <c r="W9" s="47"/>
      <c r="X9" s="47"/>
    </row>
    <row r="10" spans="1:25" x14ac:dyDescent="0.2">
      <c r="A10">
        <v>7</v>
      </c>
      <c r="B10" t="s">
        <v>120</v>
      </c>
      <c r="C10">
        <v>64.245000000000005</v>
      </c>
      <c r="D10">
        <v>-41.588000000000001</v>
      </c>
      <c r="E10" s="12">
        <v>3519</v>
      </c>
      <c r="F10" s="26">
        <v>2456.6</v>
      </c>
      <c r="G10" s="37" t="s">
        <v>254</v>
      </c>
      <c r="H10" s="9">
        <v>1</v>
      </c>
      <c r="I10" s="9">
        <v>0</v>
      </c>
      <c r="J10">
        <v>-15.246</v>
      </c>
      <c r="K10">
        <v>-63.31</v>
      </c>
      <c r="L10">
        <v>-511.19</v>
      </c>
      <c r="M10" s="8">
        <v>170575</v>
      </c>
      <c r="N10" s="43">
        <v>-2830775</v>
      </c>
      <c r="O10" s="15">
        <f t="shared" si="0"/>
        <v>1</v>
      </c>
      <c r="P10" s="7"/>
      <c r="Q10" s="7"/>
      <c r="S10" s="18"/>
      <c r="T10" s="18"/>
      <c r="U10" s="5"/>
      <c r="V10" s="5"/>
      <c r="W10" s="5"/>
      <c r="X10" s="5"/>
    </row>
    <row r="11" spans="1:25" ht="16" customHeight="1" x14ac:dyDescent="0.2">
      <c r="A11">
        <v>8</v>
      </c>
      <c r="B11" t="s">
        <v>121</v>
      </c>
      <c r="C11">
        <v>71.912999999999997</v>
      </c>
      <c r="D11">
        <v>-28.614999999999998</v>
      </c>
      <c r="E11" s="12">
        <v>3512.69</v>
      </c>
      <c r="F11" s="26">
        <v>49230</v>
      </c>
      <c r="G11" s="37" t="s">
        <v>254</v>
      </c>
      <c r="H11" s="9">
        <v>1</v>
      </c>
      <c r="I11" s="9">
        <v>1</v>
      </c>
      <c r="J11">
        <v>-66.001999999999995</v>
      </c>
      <c r="K11">
        <v>-407.83</v>
      </c>
      <c r="L11">
        <v>-550.78</v>
      </c>
      <c r="M11" s="14">
        <v>558625</v>
      </c>
      <c r="N11" s="43">
        <v>-1892675</v>
      </c>
      <c r="O11" s="15">
        <f t="shared" si="0"/>
        <v>1</v>
      </c>
      <c r="P11" s="7"/>
      <c r="Q11" s="7"/>
      <c r="S11" s="18"/>
      <c r="T11" s="18"/>
      <c r="U11" s="5"/>
      <c r="V11" s="5"/>
      <c r="W11" s="5"/>
      <c r="X11" s="5"/>
    </row>
    <row r="12" spans="1:25" x14ac:dyDescent="0.2">
      <c r="A12">
        <v>9</v>
      </c>
      <c r="B12" t="s">
        <v>122</v>
      </c>
      <c r="C12">
        <v>64.489000000000004</v>
      </c>
      <c r="D12">
        <v>-40.677</v>
      </c>
      <c r="E12" s="12">
        <v>3492</v>
      </c>
      <c r="F12" s="26">
        <v>1381.9</v>
      </c>
      <c r="G12" s="37" t="s">
        <v>254</v>
      </c>
      <c r="H12" s="9">
        <v>0</v>
      </c>
      <c r="I12" s="9">
        <v>0</v>
      </c>
      <c r="J12">
        <v>-505.25</v>
      </c>
      <c r="K12">
        <v>-221.75</v>
      </c>
      <c r="L12">
        <v>-85.076999999999998</v>
      </c>
      <c r="M12" s="14">
        <v>214825</v>
      </c>
      <c r="N12" s="14">
        <v>-2801225</v>
      </c>
      <c r="O12" s="15">
        <f t="shared" si="0"/>
        <v>1</v>
      </c>
      <c r="P12" s="7"/>
      <c r="Q12" s="7"/>
      <c r="S12" s="18"/>
      <c r="T12" s="18"/>
      <c r="U12" s="5"/>
      <c r="V12" s="5"/>
      <c r="W12" s="5"/>
      <c r="X12" s="5"/>
    </row>
    <row r="13" spans="1:25" x14ac:dyDescent="0.2">
      <c r="A13">
        <v>10</v>
      </c>
      <c r="B13" t="s">
        <v>123</v>
      </c>
      <c r="C13">
        <v>67.430999999999997</v>
      </c>
      <c r="D13">
        <v>-33.527999999999999</v>
      </c>
      <c r="E13" s="12">
        <v>3370.69</v>
      </c>
      <c r="F13" s="26">
        <v>3099.4</v>
      </c>
      <c r="G13" s="37" t="s">
        <v>254</v>
      </c>
      <c r="H13" s="9">
        <v>1</v>
      </c>
      <c r="I13" s="9">
        <v>0</v>
      </c>
      <c r="J13">
        <v>-10.234999999999999</v>
      </c>
      <c r="K13">
        <v>-147.16</v>
      </c>
      <c r="L13">
        <v>-168.65</v>
      </c>
      <c r="M13" s="14">
        <v>494425</v>
      </c>
      <c r="N13" s="14">
        <v>-2425625</v>
      </c>
      <c r="O13" s="15">
        <f t="shared" si="0"/>
        <v>1</v>
      </c>
      <c r="P13" s="13"/>
      <c r="Q13" s="7"/>
      <c r="S13" s="18"/>
      <c r="T13" s="18"/>
      <c r="U13" s="5"/>
      <c r="V13" s="5"/>
      <c r="W13" s="5"/>
      <c r="X13" s="5"/>
    </row>
    <row r="14" spans="1:25" x14ac:dyDescent="0.2">
      <c r="A14">
        <v>11</v>
      </c>
      <c r="B14" t="s">
        <v>124</v>
      </c>
      <c r="C14">
        <v>67.623999999999995</v>
      </c>
      <c r="D14">
        <v>-33.399000000000001</v>
      </c>
      <c r="E14" s="12">
        <v>3367.77</v>
      </c>
      <c r="F14" s="26">
        <v>7305.2</v>
      </c>
      <c r="G14" s="37" t="s">
        <v>254</v>
      </c>
      <c r="H14" s="9">
        <v>1</v>
      </c>
      <c r="I14" s="9">
        <v>0</v>
      </c>
      <c r="J14">
        <v>-5.9223999999999997</v>
      </c>
      <c r="K14">
        <v>-314.7</v>
      </c>
      <c r="L14">
        <v>-449.65</v>
      </c>
      <c r="M14" s="14">
        <v>495775</v>
      </c>
      <c r="N14" s="14">
        <v>-2402675</v>
      </c>
      <c r="O14" s="15">
        <f t="shared" si="0"/>
        <v>1</v>
      </c>
      <c r="P14" s="13"/>
      <c r="Q14" s="6"/>
      <c r="R14" s="18"/>
      <c r="S14" s="18"/>
      <c r="T14" s="18"/>
      <c r="U14" s="5"/>
      <c r="V14" s="5"/>
      <c r="W14" s="5"/>
      <c r="X14" s="5"/>
    </row>
    <row r="15" spans="1:25" x14ac:dyDescent="0.2">
      <c r="A15">
        <v>12</v>
      </c>
      <c r="B15" t="s">
        <v>125</v>
      </c>
      <c r="C15">
        <v>63.843000000000004</v>
      </c>
      <c r="D15">
        <v>-41.734000000000002</v>
      </c>
      <c r="E15" s="12">
        <v>3161.94</v>
      </c>
      <c r="F15" s="26">
        <v>4399.5</v>
      </c>
      <c r="G15" s="37" t="s">
        <v>254</v>
      </c>
      <c r="H15" s="9">
        <v>1</v>
      </c>
      <c r="I15" s="9">
        <v>0</v>
      </c>
      <c r="J15">
        <v>16.437999999999999</v>
      </c>
      <c r="K15">
        <v>15.329000000000001</v>
      </c>
      <c r="L15">
        <v>-458.75</v>
      </c>
      <c r="M15" s="14">
        <v>165775</v>
      </c>
      <c r="N15" s="14">
        <v>-2877725</v>
      </c>
      <c r="O15" s="15">
        <f t="shared" si="0"/>
        <v>1</v>
      </c>
      <c r="P15" s="5"/>
      <c r="Q15" s="5"/>
      <c r="R15" s="7"/>
      <c r="S15" s="18"/>
      <c r="T15" s="18"/>
      <c r="U15" s="18"/>
      <c r="V15" s="5"/>
      <c r="W15" s="5"/>
      <c r="X15" s="5"/>
      <c r="Y15" s="5"/>
    </row>
    <row r="16" spans="1:25" x14ac:dyDescent="0.2">
      <c r="A16">
        <v>13</v>
      </c>
      <c r="B16" t="s">
        <v>126</v>
      </c>
      <c r="C16">
        <v>69.992999999999995</v>
      </c>
      <c r="D16">
        <v>-50.174999999999997</v>
      </c>
      <c r="E16" s="12">
        <v>3056.23</v>
      </c>
      <c r="F16" s="26">
        <v>20667</v>
      </c>
      <c r="G16" s="37" t="s">
        <v>254</v>
      </c>
      <c r="H16" s="9">
        <v>1</v>
      </c>
      <c r="I16" s="9">
        <v>1</v>
      </c>
      <c r="J16">
        <v>-81.361999999999995</v>
      </c>
      <c r="K16">
        <v>-527.16999999999996</v>
      </c>
      <c r="L16">
        <v>-448.94</v>
      </c>
      <c r="M16" s="14">
        <v>-198575</v>
      </c>
      <c r="N16" s="14">
        <v>-2178425</v>
      </c>
      <c r="O16" s="15">
        <f t="shared" si="0"/>
        <v>1</v>
      </c>
      <c r="P16" s="5"/>
      <c r="Q16" s="5"/>
      <c r="R16" s="15"/>
      <c r="S16" s="18"/>
      <c r="T16" s="18"/>
      <c r="U16" s="18"/>
      <c r="V16" s="5"/>
      <c r="W16" s="5"/>
      <c r="X16" s="5"/>
      <c r="Y16" s="5"/>
    </row>
    <row r="17" spans="1:25" ht="16" customHeight="1" x14ac:dyDescent="0.2">
      <c r="A17">
        <v>14</v>
      </c>
      <c r="B17" t="s">
        <v>127</v>
      </c>
      <c r="C17">
        <v>64.991</v>
      </c>
      <c r="D17">
        <v>-41.237000000000002</v>
      </c>
      <c r="E17" s="12">
        <v>3055.55</v>
      </c>
      <c r="F17" s="27">
        <v>3248.6</v>
      </c>
      <c r="G17" s="38" t="s">
        <v>254</v>
      </c>
      <c r="H17" s="9">
        <v>1</v>
      </c>
      <c r="I17" s="9">
        <v>0</v>
      </c>
      <c r="J17">
        <v>-34.396000000000001</v>
      </c>
      <c r="K17">
        <v>-141.01</v>
      </c>
      <c r="L17">
        <v>-351.88</v>
      </c>
      <c r="M17" s="14">
        <v>183175</v>
      </c>
      <c r="N17" s="14">
        <v>-2746625</v>
      </c>
      <c r="O17" s="15">
        <f t="shared" si="0"/>
        <v>1</v>
      </c>
      <c r="P17" s="5"/>
      <c r="Q17" s="5"/>
      <c r="R17" s="15"/>
      <c r="S17" s="18"/>
      <c r="T17" s="18"/>
      <c r="U17" s="18"/>
      <c r="V17" s="5"/>
      <c r="W17" s="5"/>
      <c r="X17" s="5"/>
      <c r="Y17" s="5"/>
    </row>
    <row r="18" spans="1:25" x14ac:dyDescent="0.2">
      <c r="A18">
        <v>15</v>
      </c>
      <c r="B18" t="s">
        <v>128</v>
      </c>
      <c r="C18">
        <v>62.741999999999997</v>
      </c>
      <c r="D18">
        <v>-43.338999999999999</v>
      </c>
      <c r="E18" s="12">
        <v>2917.77</v>
      </c>
      <c r="F18" s="27">
        <v>4851.7</v>
      </c>
      <c r="G18" s="38" t="s">
        <v>254</v>
      </c>
      <c r="H18" s="9">
        <v>1</v>
      </c>
      <c r="I18" s="9">
        <v>0</v>
      </c>
      <c r="J18">
        <v>-26.045999999999999</v>
      </c>
      <c r="K18">
        <v>-151.59</v>
      </c>
      <c r="L18">
        <v>-383.24</v>
      </c>
      <c r="M18" s="14">
        <v>95125</v>
      </c>
      <c r="N18" s="14">
        <v>-3003725</v>
      </c>
      <c r="O18" s="15">
        <f t="shared" si="0"/>
        <v>1</v>
      </c>
      <c r="P18" s="5"/>
      <c r="Q18" s="5"/>
      <c r="R18" s="18"/>
      <c r="S18" s="18"/>
      <c r="T18" s="18"/>
      <c r="U18" s="18"/>
      <c r="V18" s="5"/>
      <c r="W18" s="5"/>
      <c r="X18" s="5"/>
      <c r="Y18" s="5"/>
    </row>
    <row r="19" spans="1:25" x14ac:dyDescent="0.2">
      <c r="A19">
        <v>16</v>
      </c>
      <c r="B19" t="s">
        <v>129</v>
      </c>
      <c r="C19">
        <v>76.018000000000001</v>
      </c>
      <c r="D19">
        <v>-59.697000000000003</v>
      </c>
      <c r="E19" s="12">
        <v>2910.24</v>
      </c>
      <c r="F19" s="27">
        <v>23485</v>
      </c>
      <c r="G19" s="38" t="s">
        <v>254</v>
      </c>
      <c r="H19" s="9">
        <v>1</v>
      </c>
      <c r="I19" s="9">
        <v>0</v>
      </c>
      <c r="J19">
        <v>-836.18</v>
      </c>
      <c r="K19">
        <v>-671.53</v>
      </c>
      <c r="L19">
        <v>-670.02</v>
      </c>
      <c r="M19" s="14">
        <v>-389975</v>
      </c>
      <c r="N19" s="14">
        <v>-1474025</v>
      </c>
      <c r="O19" s="15">
        <f t="shared" si="0"/>
        <v>1</v>
      </c>
      <c r="P19" s="5"/>
      <c r="Q19" s="5"/>
      <c r="R19" s="18"/>
      <c r="S19" s="18"/>
      <c r="T19" s="18"/>
      <c r="U19" s="5"/>
      <c r="V19" s="5"/>
      <c r="W19" s="5"/>
      <c r="X19" s="5"/>
    </row>
    <row r="20" spans="1:25" ht="16" customHeight="1" x14ac:dyDescent="0.2">
      <c r="A20">
        <v>17</v>
      </c>
      <c r="B20" t="s">
        <v>4</v>
      </c>
      <c r="C20">
        <v>74.614000000000004</v>
      </c>
      <c r="D20">
        <v>-56.081000000000003</v>
      </c>
      <c r="E20" s="12">
        <v>2904.51</v>
      </c>
      <c r="F20" s="26">
        <v>14539</v>
      </c>
      <c r="G20" s="37" t="s">
        <v>254</v>
      </c>
      <c r="H20" s="9">
        <v>1</v>
      </c>
      <c r="I20" s="9">
        <v>0</v>
      </c>
      <c r="J20">
        <v>-362.99</v>
      </c>
      <c r="K20">
        <v>-525.13</v>
      </c>
      <c r="L20">
        <v>-472.54</v>
      </c>
      <c r="M20" s="14">
        <v>-322925</v>
      </c>
      <c r="N20" s="14">
        <v>-1643075</v>
      </c>
      <c r="O20" s="15">
        <f t="shared" si="0"/>
        <v>1</v>
      </c>
      <c r="P20" s="5"/>
      <c r="Q20" s="5"/>
      <c r="R20" s="18"/>
      <c r="S20" s="18"/>
      <c r="T20" s="18"/>
      <c r="U20" s="5"/>
      <c r="V20" s="5"/>
      <c r="W20" s="5"/>
      <c r="X20" s="5"/>
    </row>
    <row r="21" spans="1:25" ht="16" customHeight="1" x14ac:dyDescent="0.2">
      <c r="A21">
        <v>18</v>
      </c>
      <c r="B21" t="s">
        <v>130</v>
      </c>
      <c r="C21">
        <v>72.936000000000007</v>
      </c>
      <c r="D21">
        <v>-54.292999999999999</v>
      </c>
      <c r="E21" s="12">
        <v>2898.73</v>
      </c>
      <c r="F21" s="26">
        <v>13098.6</v>
      </c>
      <c r="G21" s="37" t="s">
        <v>254</v>
      </c>
      <c r="H21" s="9">
        <v>1</v>
      </c>
      <c r="I21" s="9">
        <v>1</v>
      </c>
      <c r="J21">
        <v>-82.518000000000001</v>
      </c>
      <c r="K21">
        <v>-746.45</v>
      </c>
      <c r="L21">
        <v>-618.23</v>
      </c>
      <c r="M21" s="14">
        <v>-302825</v>
      </c>
      <c r="N21" s="14">
        <v>-1836425</v>
      </c>
      <c r="O21" s="15">
        <f t="shared" si="0"/>
        <v>1</v>
      </c>
      <c r="P21" s="5"/>
      <c r="Q21" s="5"/>
      <c r="R21" s="18"/>
      <c r="S21" s="18"/>
      <c r="T21" s="18"/>
      <c r="U21" s="5"/>
      <c r="V21" s="5"/>
      <c r="W21" s="5"/>
      <c r="X21" s="5"/>
    </row>
    <row r="22" spans="1:25" x14ac:dyDescent="0.2">
      <c r="A22">
        <v>19</v>
      </c>
      <c r="B22" t="s">
        <v>131</v>
      </c>
      <c r="C22">
        <v>64.353999999999999</v>
      </c>
      <c r="D22">
        <v>-41.542999999999999</v>
      </c>
      <c r="E22" s="12">
        <v>2804.98</v>
      </c>
      <c r="F22" s="27">
        <v>6238.4</v>
      </c>
      <c r="G22" s="38" t="s">
        <v>254</v>
      </c>
      <c r="H22" s="9">
        <v>1</v>
      </c>
      <c r="I22" s="9">
        <v>0</v>
      </c>
      <c r="J22">
        <v>-392.39</v>
      </c>
      <c r="K22">
        <v>-72.366</v>
      </c>
      <c r="L22">
        <v>-435.01</v>
      </c>
      <c r="M22" s="14">
        <v>171775</v>
      </c>
      <c r="N22" s="14">
        <v>-2821025</v>
      </c>
      <c r="O22" s="15">
        <f t="shared" si="0"/>
        <v>1</v>
      </c>
      <c r="P22" s="5"/>
      <c r="Q22" s="5"/>
      <c r="R22" s="7"/>
      <c r="S22" s="18"/>
      <c r="T22" s="18"/>
      <c r="U22" s="5"/>
      <c r="V22" s="5"/>
      <c r="W22" s="5"/>
      <c r="X22" s="5"/>
    </row>
    <row r="23" spans="1:25" x14ac:dyDescent="0.2">
      <c r="A23">
        <v>20</v>
      </c>
      <c r="B23" t="s">
        <v>132</v>
      </c>
      <c r="C23">
        <v>61.957999999999998</v>
      </c>
      <c r="D23">
        <v>-48.720999999999997</v>
      </c>
      <c r="E23" s="12">
        <v>2773.87</v>
      </c>
      <c r="F23" s="27">
        <v>12134</v>
      </c>
      <c r="G23" s="38" t="s">
        <v>254</v>
      </c>
      <c r="H23" s="9">
        <v>1</v>
      </c>
      <c r="I23" s="9">
        <v>0</v>
      </c>
      <c r="J23">
        <v>42.109000000000002</v>
      </c>
      <c r="K23">
        <v>-216.51</v>
      </c>
      <c r="L23">
        <v>-168</v>
      </c>
      <c r="M23" s="14">
        <v>-202475</v>
      </c>
      <c r="N23" s="14">
        <v>-3089375</v>
      </c>
      <c r="O23" s="15">
        <f t="shared" si="0"/>
        <v>1</v>
      </c>
      <c r="P23" s="5"/>
      <c r="Q23" s="5"/>
      <c r="R23" s="7"/>
      <c r="S23" s="18"/>
      <c r="T23" s="18"/>
      <c r="U23" s="5"/>
      <c r="V23" s="5"/>
      <c r="W23" s="5"/>
      <c r="X23" s="5"/>
    </row>
    <row r="24" spans="1:25" ht="16" customHeight="1" x14ac:dyDescent="0.2">
      <c r="A24">
        <v>21</v>
      </c>
      <c r="B24" t="s">
        <v>133</v>
      </c>
      <c r="C24">
        <v>74.405000000000001</v>
      </c>
      <c r="D24">
        <v>-56.048999999999999</v>
      </c>
      <c r="E24" s="12">
        <v>2666.27</v>
      </c>
      <c r="F24" s="27">
        <v>22310</v>
      </c>
      <c r="G24" s="38" t="s">
        <v>254</v>
      </c>
      <c r="H24" s="9">
        <v>1</v>
      </c>
      <c r="I24" s="9">
        <v>1</v>
      </c>
      <c r="J24">
        <v>-586.66999999999996</v>
      </c>
      <c r="K24">
        <v>-444.24</v>
      </c>
      <c r="L24">
        <v>-382.58</v>
      </c>
      <c r="M24" s="14">
        <v>-327425</v>
      </c>
      <c r="N24" s="14">
        <v>-1667825</v>
      </c>
      <c r="O24" s="15">
        <f t="shared" si="0"/>
        <v>1</v>
      </c>
      <c r="P24" s="5"/>
      <c r="Q24" s="5"/>
      <c r="R24" s="7"/>
      <c r="S24" s="18"/>
      <c r="T24" s="18"/>
      <c r="U24" s="5"/>
      <c r="V24" s="5"/>
      <c r="W24" s="5"/>
      <c r="X24" s="5"/>
    </row>
    <row r="25" spans="1:25" x14ac:dyDescent="0.2">
      <c r="A25">
        <v>22</v>
      </c>
      <c r="B25" t="s">
        <v>134</v>
      </c>
      <c r="C25">
        <v>72.847999999999999</v>
      </c>
      <c r="D25">
        <v>-54.31</v>
      </c>
      <c r="E25" s="12">
        <v>2546.21</v>
      </c>
      <c r="F25" s="27">
        <v>8011.1</v>
      </c>
      <c r="G25" s="38" t="s">
        <v>254</v>
      </c>
      <c r="H25" s="9">
        <v>1</v>
      </c>
      <c r="I25" s="9">
        <v>1</v>
      </c>
      <c r="J25">
        <v>-385.59</v>
      </c>
      <c r="K25">
        <v>-298.51</v>
      </c>
      <c r="L25">
        <v>-410.47</v>
      </c>
      <c r="M25" s="14">
        <v>-304475</v>
      </c>
      <c r="N25" s="14">
        <v>-1846925</v>
      </c>
      <c r="O25" s="15">
        <f t="shared" si="0"/>
        <v>1</v>
      </c>
      <c r="P25" s="5"/>
      <c r="Q25" s="5"/>
      <c r="R25" s="7"/>
      <c r="S25" s="18"/>
      <c r="T25" s="18"/>
      <c r="U25" s="5"/>
      <c r="V25" s="5"/>
      <c r="W25" s="5"/>
      <c r="X25" s="5"/>
    </row>
    <row r="26" spans="1:25" x14ac:dyDescent="0.2">
      <c r="A26">
        <v>23</v>
      </c>
      <c r="B26" t="s">
        <v>23</v>
      </c>
      <c r="C26">
        <v>62.338999999999999</v>
      </c>
      <c r="D26">
        <v>-43.113999999999997</v>
      </c>
      <c r="E26" s="12">
        <v>2497.65</v>
      </c>
      <c r="F26" s="27">
        <v>1987.7</v>
      </c>
      <c r="G26" s="38" t="s">
        <v>254</v>
      </c>
      <c r="H26" s="9">
        <v>1</v>
      </c>
      <c r="I26" s="9">
        <v>1</v>
      </c>
      <c r="J26">
        <v>-24.800999999999998</v>
      </c>
      <c r="K26">
        <v>19.753</v>
      </c>
      <c r="L26">
        <v>-528.29</v>
      </c>
      <c r="M26" s="14">
        <v>106675</v>
      </c>
      <c r="N26" s="14">
        <v>-3042275</v>
      </c>
      <c r="O26" s="15">
        <f t="shared" si="0"/>
        <v>1</v>
      </c>
      <c r="P26" s="5"/>
      <c r="Q26" s="5"/>
      <c r="R26" s="18"/>
      <c r="S26" s="18"/>
      <c r="T26" s="18"/>
      <c r="U26" s="5"/>
      <c r="V26" s="5"/>
      <c r="W26" s="5"/>
      <c r="X26" s="5"/>
    </row>
    <row r="27" spans="1:25" x14ac:dyDescent="0.2">
      <c r="A27">
        <v>24</v>
      </c>
      <c r="B27" t="s">
        <v>135</v>
      </c>
      <c r="C27">
        <v>74.787999999999997</v>
      </c>
      <c r="D27">
        <v>-56.567</v>
      </c>
      <c r="E27" s="12">
        <v>2352.21</v>
      </c>
      <c r="F27" s="27">
        <v>9258.83</v>
      </c>
      <c r="G27" s="38" t="s">
        <v>254</v>
      </c>
      <c r="H27" s="9">
        <v>1</v>
      </c>
      <c r="I27" s="9">
        <v>1</v>
      </c>
      <c r="J27">
        <v>-51.414999999999999</v>
      </c>
      <c r="K27">
        <v>-539.29</v>
      </c>
      <c r="L27">
        <v>-440.79</v>
      </c>
      <c r="M27" s="14">
        <v>-333125</v>
      </c>
      <c r="N27" s="14">
        <v>-1621925</v>
      </c>
      <c r="O27" s="15">
        <f t="shared" si="0"/>
        <v>1</v>
      </c>
      <c r="P27" s="5"/>
      <c r="Q27" s="5"/>
      <c r="R27" s="15"/>
      <c r="S27" s="14"/>
      <c r="T27" s="23"/>
      <c r="U27" s="21"/>
      <c r="V27" s="5"/>
      <c r="W27" s="5"/>
      <c r="X27" s="5"/>
      <c r="Y27" s="5"/>
    </row>
    <row r="28" spans="1:25" x14ac:dyDescent="0.2">
      <c r="A28">
        <v>25</v>
      </c>
      <c r="B28" t="s">
        <v>136</v>
      </c>
      <c r="C28">
        <v>70.819999999999993</v>
      </c>
      <c r="D28">
        <v>-50.774999999999999</v>
      </c>
      <c r="E28" s="12">
        <v>2321.12</v>
      </c>
      <c r="F28" s="27">
        <v>10830</v>
      </c>
      <c r="G28" s="38" t="s">
        <v>254</v>
      </c>
      <c r="H28" s="9">
        <v>1</v>
      </c>
      <c r="I28" s="9">
        <v>1</v>
      </c>
      <c r="J28">
        <v>83.956999999999994</v>
      </c>
      <c r="K28">
        <v>-321.69</v>
      </c>
      <c r="L28">
        <v>-343.85</v>
      </c>
      <c r="M28" s="14">
        <v>-212225</v>
      </c>
      <c r="N28" s="14">
        <v>-2088125</v>
      </c>
      <c r="O28" s="15">
        <f t="shared" si="0"/>
        <v>1</v>
      </c>
      <c r="P28" s="5"/>
      <c r="Q28" s="5"/>
      <c r="R28" s="15"/>
      <c r="S28" s="14"/>
      <c r="T28" s="23"/>
      <c r="U28" s="21"/>
      <c r="V28" s="5"/>
      <c r="W28" s="5"/>
      <c r="X28" s="5"/>
      <c r="Y28" s="5"/>
    </row>
    <row r="29" spans="1:25" x14ac:dyDescent="0.2">
      <c r="A29">
        <v>26</v>
      </c>
      <c r="B29" t="s">
        <v>137</v>
      </c>
      <c r="C29">
        <v>73.072999999999993</v>
      </c>
      <c r="D29">
        <v>-54.165999999999997</v>
      </c>
      <c r="E29" s="12">
        <v>2317.94</v>
      </c>
      <c r="F29" s="27">
        <v>22083</v>
      </c>
      <c r="G29" s="38" t="s">
        <v>254</v>
      </c>
      <c r="H29" s="9">
        <v>1</v>
      </c>
      <c r="I29" s="9">
        <v>0</v>
      </c>
      <c r="J29">
        <v>-521.12</v>
      </c>
      <c r="K29">
        <v>-762.55</v>
      </c>
      <c r="L29">
        <v>-854.14</v>
      </c>
      <c r="M29" s="14">
        <v>-300725</v>
      </c>
      <c r="N29" s="14">
        <v>-1828775</v>
      </c>
      <c r="O29" s="15">
        <f t="shared" si="0"/>
        <v>1</v>
      </c>
      <c r="P29" s="5"/>
      <c r="Q29" s="5"/>
      <c r="R29" s="15"/>
      <c r="S29" s="14"/>
      <c r="T29" s="23"/>
      <c r="U29" s="5"/>
      <c r="V29" s="5"/>
      <c r="W29" s="5"/>
      <c r="X29" s="5"/>
      <c r="Y29" s="5"/>
    </row>
    <row r="30" spans="1:25" x14ac:dyDescent="0.2">
      <c r="A30">
        <v>27</v>
      </c>
      <c r="B30" t="s">
        <v>7</v>
      </c>
      <c r="C30">
        <v>75.289000000000001</v>
      </c>
      <c r="D30">
        <v>-57.917000000000002</v>
      </c>
      <c r="E30" s="12">
        <v>2222.12</v>
      </c>
      <c r="F30" s="26">
        <v>8537</v>
      </c>
      <c r="G30" s="37" t="s">
        <v>254</v>
      </c>
      <c r="H30" s="9">
        <v>1</v>
      </c>
      <c r="I30" s="9">
        <v>1</v>
      </c>
      <c r="J30">
        <v>-174.36</v>
      </c>
      <c r="K30">
        <v>-298.8</v>
      </c>
      <c r="L30">
        <v>-307.25</v>
      </c>
      <c r="M30" s="14">
        <v>-362375</v>
      </c>
      <c r="N30" s="14">
        <v>-1561475</v>
      </c>
      <c r="O30" s="15">
        <f t="shared" si="0"/>
        <v>1</v>
      </c>
      <c r="P30" s="5"/>
      <c r="Q30" s="5"/>
      <c r="R30" s="15"/>
      <c r="S30" s="18"/>
      <c r="T30" s="18"/>
      <c r="U30" s="5"/>
      <c r="V30" s="5"/>
      <c r="W30" s="5"/>
      <c r="X30" s="5"/>
      <c r="Y30" s="5"/>
    </row>
    <row r="31" spans="1:25" x14ac:dyDescent="0.2">
      <c r="A31">
        <v>28</v>
      </c>
      <c r="B31" t="s">
        <v>9</v>
      </c>
      <c r="C31">
        <v>75.587000000000003</v>
      </c>
      <c r="D31">
        <v>-58.15</v>
      </c>
      <c r="E31" s="12">
        <v>2156.04</v>
      </c>
      <c r="F31" s="26">
        <v>12625</v>
      </c>
      <c r="G31" s="37" t="s">
        <v>254</v>
      </c>
      <c r="H31" s="9">
        <v>1</v>
      </c>
      <c r="I31" s="9">
        <v>1</v>
      </c>
      <c r="J31">
        <v>-517.16</v>
      </c>
      <c r="K31">
        <v>-422.06</v>
      </c>
      <c r="L31">
        <v>-479.4</v>
      </c>
      <c r="M31" s="14">
        <v>-357725</v>
      </c>
      <c r="N31" s="14">
        <v>-1530275</v>
      </c>
      <c r="O31" s="15">
        <f t="shared" si="0"/>
        <v>1</v>
      </c>
      <c r="P31" s="5"/>
      <c r="Q31" s="5"/>
      <c r="R31" s="15"/>
      <c r="S31" s="15"/>
      <c r="T31" s="18"/>
      <c r="U31" s="18"/>
      <c r="V31" s="5"/>
      <c r="W31" s="5"/>
      <c r="X31" s="5"/>
      <c r="Y31" s="5"/>
    </row>
    <row r="32" spans="1:25" x14ac:dyDescent="0.2">
      <c r="A32">
        <v>29</v>
      </c>
      <c r="B32" t="s">
        <v>24</v>
      </c>
      <c r="C32">
        <v>65.632999999999996</v>
      </c>
      <c r="D32">
        <v>-39.725999999999999</v>
      </c>
      <c r="E32" s="12">
        <v>2130.56</v>
      </c>
      <c r="F32" s="26">
        <v>4031.6</v>
      </c>
      <c r="G32" s="37" t="s">
        <v>254</v>
      </c>
      <c r="H32" s="9">
        <v>1</v>
      </c>
      <c r="I32" s="9">
        <v>1</v>
      </c>
      <c r="J32">
        <v>-474.62</v>
      </c>
      <c r="K32">
        <v>-261.41000000000003</v>
      </c>
      <c r="L32">
        <v>-212.83</v>
      </c>
      <c r="M32" s="14">
        <v>249475</v>
      </c>
      <c r="N32" s="14">
        <v>-2668325</v>
      </c>
      <c r="O32" s="15">
        <f t="shared" si="0"/>
        <v>1</v>
      </c>
      <c r="P32" s="5"/>
      <c r="Q32" s="5"/>
      <c r="R32" s="6"/>
      <c r="S32" s="6"/>
      <c r="T32" s="5"/>
      <c r="U32" s="5"/>
      <c r="V32" s="5"/>
      <c r="W32" s="5"/>
      <c r="X32" s="5"/>
      <c r="Y32" s="5"/>
    </row>
    <row r="33" spans="1:25" x14ac:dyDescent="0.2">
      <c r="A33">
        <v>30</v>
      </c>
      <c r="B33" t="s">
        <v>25</v>
      </c>
      <c r="C33">
        <v>61.372</v>
      </c>
      <c r="D33">
        <v>-45.734000000000002</v>
      </c>
      <c r="E33" s="12">
        <v>2027.96</v>
      </c>
      <c r="F33" s="26">
        <v>5398</v>
      </c>
      <c r="G33" s="39" t="s">
        <v>254</v>
      </c>
      <c r="H33" s="9">
        <v>1</v>
      </c>
      <c r="I33" s="9">
        <v>0</v>
      </c>
      <c r="J33">
        <v>31.879000000000001</v>
      </c>
      <c r="K33">
        <v>30.436</v>
      </c>
      <c r="L33">
        <v>73.902000000000001</v>
      </c>
      <c r="M33" s="14">
        <v>-43475</v>
      </c>
      <c r="N33" s="14">
        <v>-3171125</v>
      </c>
      <c r="O33" s="15">
        <f t="shared" si="0"/>
        <v>0</v>
      </c>
      <c r="P33" s="5"/>
      <c r="Q33" s="5"/>
      <c r="R33" s="6"/>
      <c r="S33" s="6"/>
      <c r="T33" s="5"/>
      <c r="U33" s="5"/>
      <c r="V33" s="5"/>
      <c r="W33" s="5"/>
      <c r="X33" s="5"/>
      <c r="Y33" s="5"/>
    </row>
    <row r="34" spans="1:25" x14ac:dyDescent="0.2">
      <c r="A34">
        <v>31</v>
      </c>
      <c r="B34" t="s">
        <v>26</v>
      </c>
      <c r="C34">
        <v>62.548999999999999</v>
      </c>
      <c r="D34">
        <v>-43.1</v>
      </c>
      <c r="E34" s="12">
        <v>1998.8</v>
      </c>
      <c r="F34" s="26">
        <v>1358.41</v>
      </c>
      <c r="G34" s="37" t="s">
        <v>254</v>
      </c>
      <c r="H34" s="9">
        <v>1</v>
      </c>
      <c r="I34" s="9">
        <v>0</v>
      </c>
      <c r="J34">
        <v>7.4409000000000001</v>
      </c>
      <c r="K34">
        <v>43.244</v>
      </c>
      <c r="L34">
        <v>-246.7</v>
      </c>
      <c r="M34" s="14">
        <v>103075</v>
      </c>
      <c r="N34" s="14">
        <v>-3029225</v>
      </c>
      <c r="O34" s="15">
        <f t="shared" si="0"/>
        <v>1</v>
      </c>
      <c r="P34" s="5"/>
      <c r="Q34" s="5"/>
      <c r="R34" s="6"/>
      <c r="S34" s="6"/>
      <c r="T34" s="5"/>
      <c r="U34" s="5"/>
      <c r="V34" s="5"/>
      <c r="W34" s="5"/>
      <c r="X34" s="5"/>
      <c r="Y34" s="5"/>
    </row>
    <row r="35" spans="1:25" x14ac:dyDescent="0.2">
      <c r="A35">
        <v>32</v>
      </c>
      <c r="B35" t="s">
        <v>138</v>
      </c>
      <c r="C35">
        <v>69.349000000000004</v>
      </c>
      <c r="D35">
        <v>-50.343000000000004</v>
      </c>
      <c r="E35" s="12">
        <v>1918.5</v>
      </c>
      <c r="F35" s="26">
        <v>613</v>
      </c>
      <c r="G35" s="37" t="s">
        <v>254</v>
      </c>
      <c r="H35" s="9">
        <v>1</v>
      </c>
      <c r="I35" s="9">
        <v>1</v>
      </c>
      <c r="J35">
        <v>-920.1</v>
      </c>
      <c r="K35">
        <v>-60.186</v>
      </c>
      <c r="L35">
        <v>-8.8447999999999993</v>
      </c>
      <c r="M35" s="14">
        <v>-209375</v>
      </c>
      <c r="N35" s="14">
        <v>-2250125</v>
      </c>
      <c r="O35" s="15">
        <f t="shared" si="0"/>
        <v>0</v>
      </c>
      <c r="P35" s="5"/>
      <c r="Q35" s="5"/>
      <c r="R35" s="6"/>
      <c r="S35" s="6"/>
      <c r="T35" s="5"/>
      <c r="U35" s="5"/>
      <c r="V35" s="5"/>
      <c r="W35" s="5"/>
      <c r="X35" s="5"/>
      <c r="Y35" s="5"/>
    </row>
    <row r="36" spans="1:25" x14ac:dyDescent="0.2">
      <c r="A36">
        <v>33</v>
      </c>
      <c r="B36" t="s">
        <v>139</v>
      </c>
      <c r="C36">
        <v>61.628999999999998</v>
      </c>
      <c r="D36">
        <v>-43.116</v>
      </c>
      <c r="E36" s="12">
        <v>1912.91</v>
      </c>
      <c r="F36" s="26">
        <v>2509.8000000000002</v>
      </c>
      <c r="G36" s="37" t="s">
        <v>254</v>
      </c>
      <c r="H36" s="9">
        <v>1</v>
      </c>
      <c r="I36" s="9">
        <v>1</v>
      </c>
      <c r="J36">
        <v>-40.03</v>
      </c>
      <c r="K36">
        <v>23.521999999999998</v>
      </c>
      <c r="L36">
        <v>-463.04</v>
      </c>
      <c r="M36" s="14">
        <v>105925</v>
      </c>
      <c r="N36" s="14">
        <v>-3136925</v>
      </c>
      <c r="O36" s="15">
        <f t="shared" si="0"/>
        <v>1</v>
      </c>
      <c r="P36" s="5"/>
      <c r="Q36" s="5"/>
      <c r="R36" s="6"/>
      <c r="S36" s="6"/>
      <c r="T36" s="5"/>
      <c r="U36" s="5"/>
      <c r="V36" s="5"/>
      <c r="W36" s="5"/>
      <c r="X36" s="5"/>
      <c r="Y36" s="5"/>
    </row>
    <row r="37" spans="1:25" x14ac:dyDescent="0.2">
      <c r="A37">
        <v>34</v>
      </c>
      <c r="B37" t="s">
        <v>140</v>
      </c>
      <c r="C37">
        <v>67.572000000000003</v>
      </c>
      <c r="D37">
        <v>-33.466999999999999</v>
      </c>
      <c r="E37" s="12">
        <v>1893.88</v>
      </c>
      <c r="F37" s="26">
        <v>2512.6</v>
      </c>
      <c r="G37" s="37" t="s">
        <v>254</v>
      </c>
      <c r="H37" s="9">
        <v>1</v>
      </c>
      <c r="I37" s="9">
        <v>0</v>
      </c>
      <c r="J37">
        <v>13.428000000000001</v>
      </c>
      <c r="K37">
        <v>-400.04</v>
      </c>
      <c r="L37">
        <v>-509.15</v>
      </c>
      <c r="M37" s="14">
        <v>494575</v>
      </c>
      <c r="N37" s="14">
        <v>-2409425</v>
      </c>
      <c r="O37" s="15">
        <f t="shared" si="0"/>
        <v>1</v>
      </c>
      <c r="P37" s="5"/>
      <c r="Q37" s="5"/>
      <c r="R37" s="6"/>
      <c r="S37" s="6"/>
      <c r="T37" s="5"/>
      <c r="U37" s="5"/>
      <c r="V37" s="5"/>
      <c r="W37" s="5"/>
      <c r="X37" s="5"/>
      <c r="Y37" s="5"/>
    </row>
    <row r="38" spans="1:25" x14ac:dyDescent="0.2">
      <c r="A38">
        <v>35</v>
      </c>
      <c r="B38" t="s">
        <v>141</v>
      </c>
      <c r="C38">
        <v>66.507999999999996</v>
      </c>
      <c r="D38">
        <v>-34.531999999999996</v>
      </c>
      <c r="E38" s="12">
        <v>1876.85</v>
      </c>
      <c r="F38" s="26">
        <v>3274.2</v>
      </c>
      <c r="G38" s="37" t="s">
        <v>254</v>
      </c>
      <c r="H38" s="9">
        <v>0</v>
      </c>
      <c r="I38" s="9">
        <v>1</v>
      </c>
      <c r="J38">
        <v>-335.77</v>
      </c>
      <c r="K38">
        <v>-306.44</v>
      </c>
      <c r="L38">
        <v>-295.42</v>
      </c>
      <c r="M38" s="14">
        <v>471175</v>
      </c>
      <c r="N38" s="14">
        <v>-2537375</v>
      </c>
      <c r="O38" s="15">
        <f t="shared" si="0"/>
        <v>1</v>
      </c>
      <c r="P38" s="5"/>
      <c r="Q38" s="5"/>
      <c r="R38" s="6"/>
      <c r="S38" s="6"/>
      <c r="T38" s="5"/>
      <c r="U38" s="5"/>
      <c r="V38" s="5"/>
      <c r="W38" s="5"/>
      <c r="X38" s="5"/>
      <c r="Y38" s="5"/>
    </row>
    <row r="39" spans="1:25" x14ac:dyDescent="0.2">
      <c r="A39">
        <v>36</v>
      </c>
      <c r="B39" t="s">
        <v>142</v>
      </c>
      <c r="C39">
        <v>64.260999999999996</v>
      </c>
      <c r="D39">
        <v>-49.557000000000002</v>
      </c>
      <c r="E39" s="12">
        <v>1859.6</v>
      </c>
      <c r="F39" s="26">
        <v>19583</v>
      </c>
      <c r="G39" s="37" t="s">
        <v>254</v>
      </c>
      <c r="H39" s="9">
        <v>1</v>
      </c>
      <c r="I39" s="9">
        <v>0</v>
      </c>
      <c r="J39">
        <v>33.82</v>
      </c>
      <c r="K39">
        <v>-169.07</v>
      </c>
      <c r="L39">
        <v>-148.33000000000001</v>
      </c>
      <c r="M39" s="14">
        <v>-228725</v>
      </c>
      <c r="N39" s="14">
        <v>-2819975</v>
      </c>
      <c r="O39" s="15">
        <f t="shared" si="0"/>
        <v>1</v>
      </c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">
      <c r="A40">
        <v>37</v>
      </c>
      <c r="B40" t="s">
        <v>5</v>
      </c>
      <c r="C40">
        <v>74.944000000000003</v>
      </c>
      <c r="D40">
        <v>-57.057000000000002</v>
      </c>
      <c r="E40" s="12">
        <v>1856.59</v>
      </c>
      <c r="F40" s="26">
        <v>7827.3</v>
      </c>
      <c r="G40" s="37" t="s">
        <v>254</v>
      </c>
      <c r="H40" s="9">
        <v>1</v>
      </c>
      <c r="I40" s="9">
        <v>1</v>
      </c>
      <c r="J40">
        <v>-27.343</v>
      </c>
      <c r="K40">
        <v>-263.85000000000002</v>
      </c>
      <c r="L40">
        <v>-343.56</v>
      </c>
      <c r="M40" s="14">
        <v>-344075</v>
      </c>
      <c r="N40" s="14">
        <v>-1605425</v>
      </c>
      <c r="O40" s="15">
        <f t="shared" si="0"/>
        <v>1</v>
      </c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">
      <c r="A41">
        <v>38</v>
      </c>
      <c r="B41" t="s">
        <v>143</v>
      </c>
      <c r="C41">
        <v>68.260999999999996</v>
      </c>
      <c r="D41">
        <v>-31.550999999999998</v>
      </c>
      <c r="E41" s="12">
        <v>1824.44</v>
      </c>
      <c r="F41" s="26">
        <v>2338</v>
      </c>
      <c r="G41" s="37" t="s">
        <v>254</v>
      </c>
      <c r="H41" s="9">
        <v>1</v>
      </c>
      <c r="I41" s="9">
        <v>1</v>
      </c>
      <c r="J41">
        <v>-0.33828999999999998</v>
      </c>
      <c r="K41">
        <v>-93.873000000000005</v>
      </c>
      <c r="L41">
        <v>-22.547999999999998</v>
      </c>
      <c r="M41" s="44">
        <v>554425</v>
      </c>
      <c r="N41" s="14">
        <v>-2315675</v>
      </c>
      <c r="O41" s="15">
        <f t="shared" si="0"/>
        <v>0</v>
      </c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">
      <c r="A42">
        <v>39</v>
      </c>
      <c r="B42" t="s">
        <v>27</v>
      </c>
      <c r="C42">
        <v>62.860999999999997</v>
      </c>
      <c r="D42">
        <v>-42.616</v>
      </c>
      <c r="E42" s="12">
        <v>1789.7</v>
      </c>
      <c r="F42" s="26">
        <v>3064.2</v>
      </c>
      <c r="G42" s="37" t="s">
        <v>254</v>
      </c>
      <c r="H42" s="9">
        <v>1</v>
      </c>
      <c r="I42" s="9">
        <v>1</v>
      </c>
      <c r="J42">
        <v>-403.02</v>
      </c>
      <c r="K42">
        <v>-135.1</v>
      </c>
      <c r="L42">
        <v>-161.91</v>
      </c>
      <c r="M42" s="14">
        <v>125875</v>
      </c>
      <c r="N42" s="44">
        <v>-2991125</v>
      </c>
      <c r="O42" s="15">
        <f t="shared" si="0"/>
        <v>1</v>
      </c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">
      <c r="A43">
        <v>40</v>
      </c>
      <c r="B43" t="s">
        <v>28</v>
      </c>
      <c r="C43">
        <v>65.516000000000005</v>
      </c>
      <c r="D43">
        <v>-40.207999999999998</v>
      </c>
      <c r="E43" s="12">
        <v>1775.93</v>
      </c>
      <c r="F43" s="26">
        <v>2265.6</v>
      </c>
      <c r="G43" s="37" t="s">
        <v>254</v>
      </c>
      <c r="H43" s="9">
        <v>1</v>
      </c>
      <c r="I43" s="9">
        <v>0</v>
      </c>
      <c r="J43">
        <v>45.332000000000001</v>
      </c>
      <c r="K43">
        <v>95.644999999999996</v>
      </c>
      <c r="L43">
        <v>54.311999999999998</v>
      </c>
      <c r="M43" s="14">
        <v>227725</v>
      </c>
      <c r="N43" s="14">
        <v>-2683025</v>
      </c>
      <c r="O43" s="15">
        <f t="shared" si="0"/>
        <v>0</v>
      </c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2">
      <c r="A44">
        <v>41</v>
      </c>
      <c r="B44" t="s">
        <v>144</v>
      </c>
      <c r="C44">
        <v>73.489000000000004</v>
      </c>
      <c r="D44">
        <v>-55.427</v>
      </c>
      <c r="E44" s="12">
        <v>1759.76</v>
      </c>
      <c r="F44" s="26">
        <v>13822</v>
      </c>
      <c r="G44" s="37" t="s">
        <v>255</v>
      </c>
      <c r="H44" s="9">
        <v>1</v>
      </c>
      <c r="I44" s="9">
        <v>1</v>
      </c>
      <c r="J44">
        <v>-406.99</v>
      </c>
      <c r="K44">
        <v>-595.79999999999995</v>
      </c>
      <c r="L44">
        <v>-626.88</v>
      </c>
      <c r="M44" s="44">
        <v>-327125</v>
      </c>
      <c r="N44" s="14">
        <v>-1769525</v>
      </c>
      <c r="O44" s="15">
        <f t="shared" si="0"/>
        <v>1</v>
      </c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2">
      <c r="A45">
        <v>42</v>
      </c>
      <c r="B45" t="s">
        <v>145</v>
      </c>
      <c r="C45">
        <v>68.384</v>
      </c>
      <c r="D45">
        <v>-30.082000000000001</v>
      </c>
      <c r="E45" s="12">
        <v>1754.28</v>
      </c>
      <c r="F45" s="26">
        <v>11090</v>
      </c>
      <c r="G45" s="37" t="s">
        <v>255</v>
      </c>
      <c r="H45" s="9">
        <v>1</v>
      </c>
      <c r="I45" s="9">
        <v>1</v>
      </c>
      <c r="J45">
        <v>-514.76</v>
      </c>
      <c r="K45">
        <v>-269.10000000000002</v>
      </c>
      <c r="L45">
        <v>-256.43</v>
      </c>
      <c r="M45" s="14">
        <v>610525</v>
      </c>
      <c r="N45" s="44">
        <v>-2285825</v>
      </c>
      <c r="O45" s="15">
        <f t="shared" si="0"/>
        <v>1</v>
      </c>
      <c r="R45" s="5"/>
      <c r="S45" s="5"/>
      <c r="T45" s="5"/>
      <c r="U45" s="5"/>
      <c r="V45" s="5"/>
      <c r="W45" s="5"/>
      <c r="X45" s="5"/>
      <c r="Y45" s="5"/>
    </row>
    <row r="46" spans="1:25" x14ac:dyDescent="0.2">
      <c r="A46">
        <v>43</v>
      </c>
      <c r="B46" t="s">
        <v>29</v>
      </c>
      <c r="C46">
        <v>61.33</v>
      </c>
      <c r="D46">
        <v>-43.33</v>
      </c>
      <c r="E46" s="12">
        <v>1753.11</v>
      </c>
      <c r="F46" s="26">
        <v>762.8</v>
      </c>
      <c r="G46" s="37" t="s">
        <v>254</v>
      </c>
      <c r="H46" s="9">
        <v>1</v>
      </c>
      <c r="I46" s="9">
        <v>1</v>
      </c>
      <c r="J46">
        <v>-25.574000000000002</v>
      </c>
      <c r="K46">
        <v>47.765000000000001</v>
      </c>
      <c r="L46">
        <v>-299.42</v>
      </c>
      <c r="M46" s="14">
        <v>97075</v>
      </c>
      <c r="N46" s="14">
        <v>-3169025</v>
      </c>
      <c r="O46" s="15">
        <f t="shared" si="0"/>
        <v>1</v>
      </c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2">
      <c r="A47">
        <v>44</v>
      </c>
      <c r="B47" t="s">
        <v>146</v>
      </c>
      <c r="C47">
        <v>69.951999999999998</v>
      </c>
      <c r="D47">
        <v>-27.215</v>
      </c>
      <c r="E47" s="12">
        <v>1691.9</v>
      </c>
      <c r="F47" s="26">
        <v>4156</v>
      </c>
      <c r="G47" s="37" t="s">
        <v>254</v>
      </c>
      <c r="H47" s="9">
        <v>1</v>
      </c>
      <c r="I47" s="9">
        <v>0</v>
      </c>
      <c r="J47">
        <v>13.502000000000001</v>
      </c>
      <c r="K47">
        <v>-262.95</v>
      </c>
      <c r="L47">
        <v>-126.87</v>
      </c>
      <c r="M47" s="44">
        <v>667825</v>
      </c>
      <c r="N47" s="14">
        <v>-2086625</v>
      </c>
      <c r="O47" s="15">
        <f t="shared" si="0"/>
        <v>1</v>
      </c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">
      <c r="A48">
        <v>45</v>
      </c>
      <c r="B48" t="s">
        <v>30</v>
      </c>
      <c r="C48">
        <v>61.209000000000003</v>
      </c>
      <c r="D48">
        <v>-43.308</v>
      </c>
      <c r="E48" s="12">
        <v>1684.99</v>
      </c>
      <c r="F48" s="26">
        <v>506.5</v>
      </c>
      <c r="G48" s="37" t="s">
        <v>255</v>
      </c>
      <c r="H48" s="9">
        <v>1</v>
      </c>
      <c r="I48" s="9">
        <v>1</v>
      </c>
      <c r="J48">
        <v>70.131</v>
      </c>
      <c r="K48">
        <v>98.290999999999997</v>
      </c>
      <c r="L48">
        <v>-518.45000000000005</v>
      </c>
      <c r="M48" s="44">
        <v>99025</v>
      </c>
      <c r="N48" s="44">
        <v>-3182225</v>
      </c>
      <c r="O48" s="15">
        <f t="shared" si="0"/>
        <v>1</v>
      </c>
      <c r="R48" s="5"/>
      <c r="S48" s="5"/>
      <c r="T48" s="5"/>
      <c r="U48" s="5"/>
      <c r="V48" s="5"/>
      <c r="W48" s="5"/>
      <c r="X48" s="5"/>
      <c r="Y48" s="5"/>
    </row>
    <row r="49" spans="1:25" x14ac:dyDescent="0.2">
      <c r="A49">
        <v>46</v>
      </c>
      <c r="B49" t="s">
        <v>31</v>
      </c>
      <c r="C49">
        <v>65.679000000000002</v>
      </c>
      <c r="D49">
        <v>-39.656999999999996</v>
      </c>
      <c r="E49" s="12">
        <v>1674.85</v>
      </c>
      <c r="F49" s="26">
        <v>2197</v>
      </c>
      <c r="G49" s="37" t="s">
        <v>254</v>
      </c>
      <c r="H49" s="9">
        <v>1</v>
      </c>
      <c r="I49" s="9">
        <v>1</v>
      </c>
      <c r="J49">
        <v>-62.570999999999998</v>
      </c>
      <c r="K49">
        <v>110</v>
      </c>
      <c r="L49">
        <v>139.94999999999999</v>
      </c>
      <c r="M49" s="14">
        <v>249625</v>
      </c>
      <c r="N49" s="44">
        <v>-2661125</v>
      </c>
      <c r="O49" s="15">
        <f t="shared" si="0"/>
        <v>0</v>
      </c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">
      <c r="A50">
        <v>47</v>
      </c>
      <c r="B50" t="s">
        <v>147</v>
      </c>
      <c r="C50">
        <v>71.462000000000003</v>
      </c>
      <c r="D50">
        <v>-51.317999999999998</v>
      </c>
      <c r="E50" s="12">
        <v>1648.71</v>
      </c>
      <c r="F50" s="26">
        <v>4979</v>
      </c>
      <c r="G50" s="37" t="s">
        <v>254</v>
      </c>
      <c r="H50" s="9">
        <v>1</v>
      </c>
      <c r="I50" s="9">
        <v>1</v>
      </c>
      <c r="J50">
        <v>-613.45000000000005</v>
      </c>
      <c r="K50">
        <v>-282.75</v>
      </c>
      <c r="L50">
        <v>-196.1</v>
      </c>
      <c r="M50" s="44">
        <v>-226625</v>
      </c>
      <c r="N50" s="14">
        <v>-2012225</v>
      </c>
      <c r="O50" s="15">
        <f t="shared" si="0"/>
        <v>1</v>
      </c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2">
      <c r="A51">
        <v>48</v>
      </c>
      <c r="B51" t="s">
        <v>32</v>
      </c>
      <c r="C51">
        <v>70.369</v>
      </c>
      <c r="D51">
        <v>-29.172000000000001</v>
      </c>
      <c r="E51" s="12">
        <v>1627.74</v>
      </c>
      <c r="F51" s="26">
        <v>10016</v>
      </c>
      <c r="G51" s="37" t="s">
        <v>254</v>
      </c>
      <c r="H51" s="9">
        <v>1</v>
      </c>
      <c r="I51" s="9">
        <v>0</v>
      </c>
      <c r="J51">
        <v>-624.73</v>
      </c>
      <c r="K51">
        <v>-228.56</v>
      </c>
      <c r="L51">
        <v>-77.186000000000007</v>
      </c>
      <c r="M51" s="44">
        <v>587125</v>
      </c>
      <c r="N51" s="44">
        <v>-2062175</v>
      </c>
      <c r="O51" s="15">
        <f t="shared" si="0"/>
        <v>1</v>
      </c>
      <c r="R51" s="5"/>
      <c r="S51" s="5"/>
      <c r="T51" s="5"/>
      <c r="U51" s="5"/>
      <c r="V51" s="5"/>
      <c r="W51" s="5"/>
      <c r="X51" s="5"/>
      <c r="Y51" s="5"/>
    </row>
    <row r="52" spans="1:25" x14ac:dyDescent="0.2">
      <c r="A52">
        <v>49</v>
      </c>
      <c r="B52" t="s">
        <v>148</v>
      </c>
      <c r="C52">
        <v>66.364000000000004</v>
      </c>
      <c r="D52">
        <v>-37.554000000000002</v>
      </c>
      <c r="E52" s="12">
        <v>1614.14</v>
      </c>
      <c r="F52" s="26">
        <v>4967.7</v>
      </c>
      <c r="G52" s="37" t="s">
        <v>254</v>
      </c>
      <c r="H52" s="9">
        <v>1</v>
      </c>
      <c r="I52" s="9">
        <v>1</v>
      </c>
      <c r="J52">
        <v>-754.24</v>
      </c>
      <c r="K52">
        <v>-449.76</v>
      </c>
      <c r="L52">
        <v>-556.94000000000005</v>
      </c>
      <c r="M52" s="44">
        <v>337825</v>
      </c>
      <c r="N52" s="44">
        <v>-2574125</v>
      </c>
      <c r="O52" s="15">
        <f t="shared" si="0"/>
        <v>1</v>
      </c>
      <c r="R52" s="5"/>
      <c r="S52" s="5"/>
      <c r="T52" s="5"/>
      <c r="U52" s="5"/>
      <c r="V52" s="5"/>
      <c r="W52" s="5"/>
      <c r="X52" s="5"/>
      <c r="Y52" s="5"/>
    </row>
    <row r="53" spans="1:25" x14ac:dyDescent="0.2">
      <c r="A53">
        <v>50</v>
      </c>
      <c r="B53" t="s">
        <v>149</v>
      </c>
      <c r="C53">
        <v>65.195999999999998</v>
      </c>
      <c r="D53">
        <v>-40.712000000000003</v>
      </c>
      <c r="E53" s="12">
        <v>1605</v>
      </c>
      <c r="F53" s="26">
        <v>2443.0700000000002</v>
      </c>
      <c r="G53" s="37" t="s">
        <v>254</v>
      </c>
      <c r="H53" s="9">
        <v>1</v>
      </c>
      <c r="I53" s="9">
        <v>1</v>
      </c>
      <c r="J53">
        <v>15.853999999999999</v>
      </c>
      <c r="K53">
        <v>-32.579000000000001</v>
      </c>
      <c r="L53">
        <v>-20.222000000000001</v>
      </c>
      <c r="M53" s="14">
        <v>206275</v>
      </c>
      <c r="N53" s="44">
        <v>-2719925</v>
      </c>
      <c r="O53" s="15">
        <f t="shared" si="0"/>
        <v>0</v>
      </c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">
      <c r="A54">
        <v>51</v>
      </c>
      <c r="B54" t="s">
        <v>150</v>
      </c>
      <c r="C54">
        <v>78.915000000000006</v>
      </c>
      <c r="D54">
        <v>-20.535</v>
      </c>
      <c r="E54" s="12">
        <v>1583.08</v>
      </c>
      <c r="F54" s="26">
        <v>95103</v>
      </c>
      <c r="G54" s="37" t="s">
        <v>254</v>
      </c>
      <c r="H54" s="9">
        <v>1</v>
      </c>
      <c r="I54" s="9">
        <v>0</v>
      </c>
      <c r="J54">
        <v>-579.6</v>
      </c>
      <c r="K54">
        <v>-461.79</v>
      </c>
      <c r="L54">
        <v>-580.85</v>
      </c>
      <c r="M54" s="14">
        <v>496375</v>
      </c>
      <c r="N54" s="14">
        <v>-1095725</v>
      </c>
      <c r="O54" s="15">
        <f t="shared" si="0"/>
        <v>1</v>
      </c>
      <c r="R54" s="5"/>
      <c r="S54" s="5"/>
      <c r="T54" s="5"/>
      <c r="U54" s="5"/>
      <c r="V54" s="5"/>
      <c r="W54" s="5"/>
      <c r="X54" s="5"/>
      <c r="Y54" s="5"/>
    </row>
    <row r="55" spans="1:25" x14ac:dyDescent="0.2">
      <c r="A55">
        <v>52</v>
      </c>
      <c r="B55" t="s">
        <v>151</v>
      </c>
      <c r="C55">
        <v>69.899000000000001</v>
      </c>
      <c r="D55">
        <v>-50.347000000000001</v>
      </c>
      <c r="E55" s="12">
        <v>1533.22</v>
      </c>
      <c r="F55" s="26">
        <v>7940</v>
      </c>
      <c r="G55" s="37" t="s">
        <v>254</v>
      </c>
      <c r="H55" s="9">
        <v>1</v>
      </c>
      <c r="I55" s="9">
        <v>1</v>
      </c>
      <c r="J55">
        <v>16.888999999999999</v>
      </c>
      <c r="K55">
        <v>-188.74</v>
      </c>
      <c r="L55">
        <v>-289.94</v>
      </c>
      <c r="M55" s="44">
        <v>-206075</v>
      </c>
      <c r="N55" s="14">
        <v>-2190275</v>
      </c>
      <c r="O55" s="15">
        <f t="shared" si="0"/>
        <v>1</v>
      </c>
      <c r="R55" s="5"/>
      <c r="S55" s="5"/>
      <c r="T55" s="5"/>
      <c r="U55" s="5"/>
      <c r="V55" s="5"/>
      <c r="W55" s="5"/>
      <c r="X55" s="5"/>
      <c r="Y55" s="5"/>
    </row>
    <row r="56" spans="1:25" x14ac:dyDescent="0.2">
      <c r="A56">
        <v>53</v>
      </c>
      <c r="B56" t="s">
        <v>138</v>
      </c>
      <c r="C56">
        <v>70.061000000000007</v>
      </c>
      <c r="D56">
        <v>-50.319000000000003</v>
      </c>
      <c r="E56" s="12">
        <v>1522.96</v>
      </c>
      <c r="F56" s="26">
        <v>7801</v>
      </c>
      <c r="G56" s="37" t="s">
        <v>254</v>
      </c>
      <c r="H56" s="9">
        <v>1</v>
      </c>
      <c r="I56" s="9">
        <v>1</v>
      </c>
      <c r="J56">
        <v>-49.341999999999999</v>
      </c>
      <c r="K56">
        <v>-252.03</v>
      </c>
      <c r="L56">
        <v>-293.52999999999997</v>
      </c>
      <c r="M56" s="44">
        <v>-202625</v>
      </c>
      <c r="N56" s="44">
        <v>-2172725</v>
      </c>
      <c r="O56" s="15">
        <f t="shared" si="0"/>
        <v>1</v>
      </c>
      <c r="R56" s="5"/>
      <c r="S56" s="5"/>
      <c r="T56" s="5"/>
      <c r="U56" s="5"/>
      <c r="V56" s="5"/>
      <c r="W56" s="5"/>
      <c r="X56" s="5"/>
      <c r="Y56" s="5"/>
    </row>
    <row r="57" spans="1:25" x14ac:dyDescent="0.2">
      <c r="A57">
        <v>54</v>
      </c>
      <c r="B57" t="s">
        <v>33</v>
      </c>
      <c r="C57">
        <v>65.596999999999994</v>
      </c>
      <c r="D57">
        <v>-40.021000000000001</v>
      </c>
      <c r="E57" s="12">
        <v>1518.88</v>
      </c>
      <c r="F57" s="26">
        <v>6818.6</v>
      </c>
      <c r="G57" s="37" t="s">
        <v>254</v>
      </c>
      <c r="H57" s="9">
        <v>1</v>
      </c>
      <c r="I57" s="9">
        <v>1</v>
      </c>
      <c r="J57">
        <v>-131.09</v>
      </c>
      <c r="K57">
        <v>34.493000000000002</v>
      </c>
      <c r="L57">
        <v>77.174000000000007</v>
      </c>
      <c r="M57" s="44">
        <v>235675</v>
      </c>
      <c r="N57" s="44">
        <v>-2675225</v>
      </c>
      <c r="O57" s="15">
        <f t="shared" si="0"/>
        <v>0</v>
      </c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2">
      <c r="A58">
        <v>55</v>
      </c>
      <c r="B58" t="s">
        <v>34</v>
      </c>
      <c r="C58">
        <v>62.058999999999997</v>
      </c>
      <c r="D58">
        <v>-42.533999999999999</v>
      </c>
      <c r="E58" s="12">
        <v>1515.14</v>
      </c>
      <c r="F58" s="26">
        <v>1662.3</v>
      </c>
      <c r="G58" s="37" t="s">
        <v>254</v>
      </c>
      <c r="H58" s="9">
        <v>1</v>
      </c>
      <c r="I58" s="9">
        <v>1</v>
      </c>
      <c r="J58">
        <v>1.2170000000000001</v>
      </c>
      <c r="K58">
        <v>107.42</v>
      </c>
      <c r="L58">
        <v>-745.1</v>
      </c>
      <c r="M58" s="14">
        <v>137125</v>
      </c>
      <c r="N58" s="44">
        <v>-3081275</v>
      </c>
      <c r="O58" s="15">
        <f t="shared" si="0"/>
        <v>1</v>
      </c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2">
      <c r="A59">
        <v>56</v>
      </c>
      <c r="B59" t="s">
        <v>152</v>
      </c>
      <c r="C59">
        <v>73.227999999999994</v>
      </c>
      <c r="D59">
        <v>-55.136000000000003</v>
      </c>
      <c r="E59" s="12">
        <v>1505.07</v>
      </c>
      <c r="F59" s="26">
        <v>4395</v>
      </c>
      <c r="G59" s="37" t="s">
        <v>254</v>
      </c>
      <c r="H59" s="9">
        <v>1</v>
      </c>
      <c r="I59" s="9">
        <v>1</v>
      </c>
      <c r="J59">
        <v>-276.22000000000003</v>
      </c>
      <c r="K59">
        <v>-262.08</v>
      </c>
      <c r="L59">
        <v>-206.04</v>
      </c>
      <c r="M59" s="14">
        <v>-323075</v>
      </c>
      <c r="N59" s="14">
        <v>-1800725</v>
      </c>
      <c r="O59" s="15">
        <f t="shared" si="0"/>
        <v>1</v>
      </c>
      <c r="R59" s="5"/>
      <c r="S59" s="5"/>
      <c r="T59" s="5"/>
      <c r="U59" s="5"/>
      <c r="V59" s="5"/>
      <c r="W59" s="5"/>
      <c r="X59" s="5"/>
      <c r="Y59" s="5"/>
    </row>
    <row r="60" spans="1:25" x14ac:dyDescent="0.2">
      <c r="A60">
        <v>57</v>
      </c>
      <c r="B60" t="s">
        <v>35</v>
      </c>
      <c r="C60">
        <v>67.218999999999994</v>
      </c>
      <c r="D60">
        <v>-33.808999999999997</v>
      </c>
      <c r="E60" s="12">
        <v>1501.58</v>
      </c>
      <c r="F60" s="26">
        <v>1133.7</v>
      </c>
      <c r="G60" s="37" t="s">
        <v>254</v>
      </c>
      <c r="H60" s="9">
        <v>1</v>
      </c>
      <c r="I60" s="9">
        <v>0</v>
      </c>
      <c r="J60">
        <v>-13.231999999999999</v>
      </c>
      <c r="K60">
        <v>-99.337999999999994</v>
      </c>
      <c r="L60">
        <v>-79.998000000000005</v>
      </c>
      <c r="M60" s="14">
        <v>487825</v>
      </c>
      <c r="N60" s="14">
        <v>-2450975</v>
      </c>
      <c r="O60" s="15">
        <f t="shared" si="0"/>
        <v>1</v>
      </c>
      <c r="R60" s="5"/>
      <c r="S60" s="5"/>
      <c r="T60" s="5"/>
      <c r="U60" s="5"/>
      <c r="V60" s="5"/>
      <c r="W60" s="5"/>
      <c r="X60" s="5"/>
      <c r="Y60" s="5"/>
    </row>
    <row r="61" spans="1:25" x14ac:dyDescent="0.2">
      <c r="A61">
        <v>58</v>
      </c>
      <c r="B61" t="s">
        <v>0</v>
      </c>
      <c r="C61">
        <v>63.232999999999997</v>
      </c>
      <c r="D61">
        <v>-42.215000000000003</v>
      </c>
      <c r="E61" s="12">
        <v>1480.56</v>
      </c>
      <c r="F61" s="26">
        <v>2893.3</v>
      </c>
      <c r="G61" s="37" t="s">
        <v>254</v>
      </c>
      <c r="H61" s="9">
        <v>1</v>
      </c>
      <c r="I61" s="9">
        <v>1</v>
      </c>
      <c r="J61">
        <v>3.0240999999999998</v>
      </c>
      <c r="K61">
        <v>-184.17</v>
      </c>
      <c r="L61">
        <v>-236.04</v>
      </c>
      <c r="M61" s="14">
        <v>145975</v>
      </c>
      <c r="N61" s="14">
        <v>-2950325</v>
      </c>
      <c r="O61" s="15">
        <f t="shared" si="0"/>
        <v>1</v>
      </c>
      <c r="R61" s="5"/>
      <c r="S61" s="5"/>
      <c r="T61" s="5"/>
      <c r="U61" s="5"/>
      <c r="V61" s="5"/>
      <c r="W61" s="5"/>
      <c r="X61" s="5"/>
      <c r="Y61" s="5"/>
    </row>
    <row r="62" spans="1:25" x14ac:dyDescent="0.2">
      <c r="A62">
        <v>59</v>
      </c>
      <c r="B62" t="s">
        <v>14</v>
      </c>
      <c r="C62">
        <v>77.647000000000006</v>
      </c>
      <c r="D62">
        <v>-66.117000000000004</v>
      </c>
      <c r="E62" s="12">
        <v>1468.55</v>
      </c>
      <c r="F62" s="26">
        <v>2967</v>
      </c>
      <c r="G62" s="37" t="s">
        <v>254</v>
      </c>
      <c r="H62" s="9">
        <v>1</v>
      </c>
      <c r="I62" s="9">
        <v>1</v>
      </c>
      <c r="J62">
        <v>-720.12</v>
      </c>
      <c r="K62">
        <v>-430.51</v>
      </c>
      <c r="L62">
        <v>-347.37</v>
      </c>
      <c r="M62" s="44">
        <v>-484625</v>
      </c>
      <c r="N62" s="14">
        <v>-1252475</v>
      </c>
      <c r="O62" s="15">
        <f t="shared" si="0"/>
        <v>1</v>
      </c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2">
      <c r="A63">
        <v>60</v>
      </c>
      <c r="B63" t="s">
        <v>36</v>
      </c>
      <c r="C63">
        <v>62.49</v>
      </c>
      <c r="D63">
        <v>-43.063000000000002</v>
      </c>
      <c r="E63" s="12">
        <v>1459.01</v>
      </c>
      <c r="F63" s="26">
        <v>589.6</v>
      </c>
      <c r="G63" s="37" t="s">
        <v>254</v>
      </c>
      <c r="H63" s="9">
        <v>1</v>
      </c>
      <c r="I63" s="9">
        <v>1</v>
      </c>
      <c r="J63">
        <v>-11.04</v>
      </c>
      <c r="K63">
        <v>15.058999999999999</v>
      </c>
      <c r="L63">
        <v>-330.91</v>
      </c>
      <c r="M63" s="44">
        <v>103825</v>
      </c>
      <c r="N63" s="44">
        <v>-3034325</v>
      </c>
      <c r="O63" s="15">
        <f t="shared" si="0"/>
        <v>1</v>
      </c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2">
      <c r="A64">
        <v>61</v>
      </c>
      <c r="B64" t="s">
        <v>21</v>
      </c>
      <c r="C64">
        <v>67.876999999999995</v>
      </c>
      <c r="D64">
        <v>-32.497</v>
      </c>
      <c r="E64" s="12">
        <v>1444.82</v>
      </c>
      <c r="F64" s="26">
        <v>1261</v>
      </c>
      <c r="G64" s="37" t="s">
        <v>255</v>
      </c>
      <c r="H64" s="9">
        <v>1</v>
      </c>
      <c r="I64" s="9">
        <v>1</v>
      </c>
      <c r="J64">
        <v>-192.59</v>
      </c>
      <c r="K64">
        <v>-212.63</v>
      </c>
      <c r="L64">
        <v>-283.52999999999997</v>
      </c>
      <c r="M64" s="44">
        <v>525175</v>
      </c>
      <c r="N64" s="44">
        <v>-2368925</v>
      </c>
      <c r="O64" s="15">
        <f t="shared" si="0"/>
        <v>1</v>
      </c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2">
      <c r="A65">
        <v>62</v>
      </c>
      <c r="B65" t="s">
        <v>10</v>
      </c>
      <c r="C65">
        <v>75.738</v>
      </c>
      <c r="D65">
        <v>-58.91</v>
      </c>
      <c r="E65" s="12">
        <v>1440.71</v>
      </c>
      <c r="F65" s="26">
        <v>9704</v>
      </c>
      <c r="G65" s="37" t="s">
        <v>254</v>
      </c>
      <c r="H65" s="9">
        <v>1</v>
      </c>
      <c r="I65" s="9">
        <v>1</v>
      </c>
      <c r="J65">
        <v>-322.5</v>
      </c>
      <c r="K65">
        <v>-302.95</v>
      </c>
      <c r="L65">
        <v>-433.19</v>
      </c>
      <c r="M65" s="44">
        <v>-371375</v>
      </c>
      <c r="N65" s="44">
        <v>-1510625</v>
      </c>
      <c r="O65" s="15">
        <f t="shared" si="0"/>
        <v>1</v>
      </c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2">
      <c r="A66">
        <v>63</v>
      </c>
      <c r="B66" t="s">
        <v>153</v>
      </c>
      <c r="C66">
        <v>64.638000000000005</v>
      </c>
      <c r="D66">
        <v>-50.018000000000001</v>
      </c>
      <c r="E66" s="12">
        <v>1407.74</v>
      </c>
      <c r="F66" s="26">
        <v>6305</v>
      </c>
      <c r="G66" s="37" t="s">
        <v>255</v>
      </c>
      <c r="H66" s="9">
        <v>1</v>
      </c>
      <c r="I66" s="9">
        <v>0</v>
      </c>
      <c r="J66">
        <v>7.2790999999999997</v>
      </c>
      <c r="K66">
        <v>-148.65</v>
      </c>
      <c r="L66">
        <v>-199.59</v>
      </c>
      <c r="M66" s="44">
        <v>-245225</v>
      </c>
      <c r="N66" s="14">
        <v>-2777525</v>
      </c>
      <c r="O66" s="15">
        <f t="shared" si="0"/>
        <v>1</v>
      </c>
      <c r="R66" s="5"/>
      <c r="S66" s="5"/>
      <c r="T66" s="5"/>
      <c r="U66" s="5"/>
      <c r="V66" s="5"/>
      <c r="W66" s="5"/>
      <c r="X66" s="5"/>
      <c r="Y66" s="5"/>
    </row>
    <row r="67" spans="1:25" x14ac:dyDescent="0.2">
      <c r="A67">
        <v>64</v>
      </c>
      <c r="B67" t="s">
        <v>154</v>
      </c>
      <c r="C67">
        <v>64.165000000000006</v>
      </c>
      <c r="D67">
        <v>-41.491</v>
      </c>
      <c r="E67" s="12">
        <v>1385.5</v>
      </c>
      <c r="F67" s="26">
        <v>422.49</v>
      </c>
      <c r="G67" s="37" t="s">
        <v>255</v>
      </c>
      <c r="H67" s="9">
        <v>1</v>
      </c>
      <c r="I67" s="9">
        <v>0</v>
      </c>
      <c r="J67">
        <v>-44.052</v>
      </c>
      <c r="K67">
        <v>27.355</v>
      </c>
      <c r="L67">
        <v>28.364999999999998</v>
      </c>
      <c r="M67" s="14">
        <v>174625</v>
      </c>
      <c r="N67" s="44">
        <v>-2838725</v>
      </c>
      <c r="O67" s="15">
        <f t="shared" si="0"/>
        <v>0</v>
      </c>
    </row>
    <row r="68" spans="1:25" x14ac:dyDescent="0.2">
      <c r="A68">
        <v>65</v>
      </c>
      <c r="B68" t="s">
        <v>37</v>
      </c>
      <c r="C68">
        <v>66.721000000000004</v>
      </c>
      <c r="D68">
        <v>-34.317999999999998</v>
      </c>
      <c r="E68" s="12">
        <v>1350.13</v>
      </c>
      <c r="F68" s="26">
        <v>691.1</v>
      </c>
      <c r="G68" s="37" t="s">
        <v>255</v>
      </c>
      <c r="H68" s="9">
        <v>0</v>
      </c>
      <c r="I68" s="9">
        <v>1</v>
      </c>
      <c r="J68">
        <v>163.99</v>
      </c>
      <c r="K68">
        <v>119.93</v>
      </c>
      <c r="L68">
        <v>121.62</v>
      </c>
      <c r="M68" s="14">
        <v>475075</v>
      </c>
      <c r="N68" s="14">
        <v>-2513825</v>
      </c>
      <c r="O68" s="15">
        <f t="shared" si="0"/>
        <v>0</v>
      </c>
    </row>
    <row r="69" spans="1:25" x14ac:dyDescent="0.2">
      <c r="A69">
        <v>66</v>
      </c>
      <c r="B69" t="s">
        <v>38</v>
      </c>
      <c r="C69">
        <v>61.203000000000003</v>
      </c>
      <c r="D69">
        <v>-45.183</v>
      </c>
      <c r="E69" s="12">
        <v>1303.77</v>
      </c>
      <c r="F69" s="26">
        <v>2013</v>
      </c>
      <c r="G69" s="37" t="s">
        <v>255</v>
      </c>
      <c r="H69" s="9">
        <v>1</v>
      </c>
      <c r="I69" s="9">
        <v>0</v>
      </c>
      <c r="J69">
        <v>83.864999999999995</v>
      </c>
      <c r="K69">
        <v>-282.64999999999998</v>
      </c>
      <c r="L69">
        <v>-299.32</v>
      </c>
      <c r="M69" s="14">
        <v>-11225</v>
      </c>
      <c r="N69" s="14">
        <v>-3185525</v>
      </c>
      <c r="O69" s="15">
        <f t="shared" ref="O69:O132" si="1">IF(L69&lt;-50,1,0)</f>
        <v>1</v>
      </c>
      <c r="Q69" s="5"/>
    </row>
    <row r="70" spans="1:25" x14ac:dyDescent="0.2">
      <c r="A70">
        <v>67</v>
      </c>
      <c r="B70" t="s">
        <v>155</v>
      </c>
      <c r="C70">
        <v>73.831999999999994</v>
      </c>
      <c r="D70">
        <v>-55.612000000000002</v>
      </c>
      <c r="E70" s="12">
        <v>1290.26</v>
      </c>
      <c r="F70" s="26">
        <v>10002</v>
      </c>
      <c r="G70" s="37" t="s">
        <v>254</v>
      </c>
      <c r="H70" s="9">
        <v>1</v>
      </c>
      <c r="I70" s="9">
        <v>1</v>
      </c>
      <c r="J70">
        <v>-6.0072999999999999</v>
      </c>
      <c r="K70">
        <v>-437.91</v>
      </c>
      <c r="L70">
        <v>-380.85</v>
      </c>
      <c r="M70" s="14">
        <v>-324425</v>
      </c>
      <c r="N70" s="14">
        <v>-1730975</v>
      </c>
      <c r="O70" s="15">
        <f t="shared" si="1"/>
        <v>1</v>
      </c>
    </row>
    <row r="71" spans="1:25" x14ac:dyDescent="0.2">
      <c r="A71">
        <v>68</v>
      </c>
      <c r="B71" t="s">
        <v>156</v>
      </c>
      <c r="C71">
        <v>71.744</v>
      </c>
      <c r="D71">
        <v>-52.393000000000001</v>
      </c>
      <c r="E71" s="12">
        <v>1281.04</v>
      </c>
      <c r="F71" s="26">
        <v>2296</v>
      </c>
      <c r="G71" s="37" t="s">
        <v>254</v>
      </c>
      <c r="H71" s="9">
        <v>1</v>
      </c>
      <c r="I71" s="9">
        <v>1</v>
      </c>
      <c r="J71">
        <v>-498.49</v>
      </c>
      <c r="K71">
        <v>-278.36</v>
      </c>
      <c r="L71">
        <v>-378.77</v>
      </c>
      <c r="M71" s="14">
        <v>-257675</v>
      </c>
      <c r="N71" s="14">
        <v>-1979075</v>
      </c>
      <c r="O71" s="15">
        <f t="shared" si="1"/>
        <v>1</v>
      </c>
      <c r="Q71" s="5"/>
    </row>
    <row r="72" spans="1:25" x14ac:dyDescent="0.2">
      <c r="A72">
        <v>69</v>
      </c>
      <c r="B72" t="s">
        <v>13</v>
      </c>
      <c r="C72">
        <v>77.534999999999997</v>
      </c>
      <c r="D72">
        <v>-66.028999999999996</v>
      </c>
      <c r="E72" s="12">
        <v>1269.1600000000001</v>
      </c>
      <c r="F72" s="26">
        <v>8760</v>
      </c>
      <c r="G72" s="37" t="s">
        <v>254</v>
      </c>
      <c r="H72" s="9">
        <v>1</v>
      </c>
      <c r="I72" s="9">
        <v>1</v>
      </c>
      <c r="J72">
        <v>-242.09</v>
      </c>
      <c r="K72">
        <v>-196.61</v>
      </c>
      <c r="L72">
        <v>-207.92</v>
      </c>
      <c r="M72" s="14">
        <v>-487625</v>
      </c>
      <c r="N72" s="14">
        <v>-1263875</v>
      </c>
      <c r="O72" s="15">
        <f t="shared" si="1"/>
        <v>1</v>
      </c>
    </row>
    <row r="73" spans="1:25" x14ac:dyDescent="0.2">
      <c r="A73">
        <v>70</v>
      </c>
      <c r="B73" t="s">
        <v>157</v>
      </c>
      <c r="C73">
        <v>70.724000000000004</v>
      </c>
      <c r="D73">
        <v>-50.618000000000002</v>
      </c>
      <c r="E73" s="12">
        <v>1216.82</v>
      </c>
      <c r="F73" s="26">
        <v>2414</v>
      </c>
      <c r="G73" s="37" t="s">
        <v>254</v>
      </c>
      <c r="H73" s="9">
        <v>1</v>
      </c>
      <c r="I73" s="9">
        <v>1</v>
      </c>
      <c r="J73">
        <v>167.57</v>
      </c>
      <c r="K73">
        <v>-65.203000000000003</v>
      </c>
      <c r="L73">
        <v>-248.38</v>
      </c>
      <c r="M73" s="44">
        <v>-208025</v>
      </c>
      <c r="N73" s="14">
        <v>-2098025</v>
      </c>
      <c r="O73" s="15">
        <f t="shared" si="1"/>
        <v>1</v>
      </c>
      <c r="Q73" s="5"/>
    </row>
    <row r="74" spans="1:25" x14ac:dyDescent="0.2">
      <c r="A74">
        <v>71</v>
      </c>
      <c r="B74" t="s">
        <v>11</v>
      </c>
      <c r="C74">
        <v>76.36</v>
      </c>
      <c r="D74">
        <v>-62.805999999999997</v>
      </c>
      <c r="E74" s="12">
        <v>1214.1500000000001</v>
      </c>
      <c r="F74" s="26">
        <v>2958</v>
      </c>
      <c r="G74" s="37" t="s">
        <v>254</v>
      </c>
      <c r="H74" s="9">
        <v>1</v>
      </c>
      <c r="I74" s="9">
        <v>1</v>
      </c>
      <c r="J74">
        <v>-222.08</v>
      </c>
      <c r="K74">
        <v>-501.05</v>
      </c>
      <c r="L74">
        <v>-363.37</v>
      </c>
      <c r="M74" s="14">
        <v>-455525</v>
      </c>
      <c r="N74" s="44">
        <v>-1415225</v>
      </c>
      <c r="O74" s="15">
        <f t="shared" si="1"/>
        <v>1</v>
      </c>
      <c r="Q74" s="5"/>
    </row>
    <row r="75" spans="1:25" x14ac:dyDescent="0.2">
      <c r="A75">
        <v>72</v>
      </c>
      <c r="B75" t="s">
        <v>39</v>
      </c>
      <c r="C75">
        <v>72.119</v>
      </c>
      <c r="D75">
        <v>-28.713000000000001</v>
      </c>
      <c r="E75" s="12">
        <v>1212.23</v>
      </c>
      <c r="F75" s="26">
        <v>4958.2</v>
      </c>
      <c r="G75" s="37" t="s">
        <v>254</v>
      </c>
      <c r="H75" s="9">
        <v>1</v>
      </c>
      <c r="I75" s="9">
        <v>1</v>
      </c>
      <c r="J75">
        <v>-356.76</v>
      </c>
      <c r="K75">
        <v>17.995999999999999</v>
      </c>
      <c r="L75">
        <v>-440.92</v>
      </c>
      <c r="M75" s="44">
        <v>548575</v>
      </c>
      <c r="N75" s="14">
        <v>-1875275</v>
      </c>
      <c r="O75" s="15">
        <f t="shared" si="1"/>
        <v>1</v>
      </c>
      <c r="Q75" s="5"/>
    </row>
    <row r="76" spans="1:25" x14ac:dyDescent="0.2">
      <c r="A76">
        <v>73</v>
      </c>
      <c r="B76" t="s">
        <v>158</v>
      </c>
      <c r="C76">
        <v>63.726999999999997</v>
      </c>
      <c r="D76">
        <v>-41.677</v>
      </c>
      <c r="E76" s="12">
        <v>1209.82</v>
      </c>
      <c r="F76" s="26">
        <v>911.94</v>
      </c>
      <c r="G76" s="37" t="s">
        <v>254</v>
      </c>
      <c r="H76" s="9">
        <v>1</v>
      </c>
      <c r="I76" s="9">
        <v>0</v>
      </c>
      <c r="J76">
        <v>-3.1991999999999998</v>
      </c>
      <c r="K76">
        <v>31.751999999999999</v>
      </c>
      <c r="L76">
        <v>-63.78</v>
      </c>
      <c r="M76" s="14">
        <v>168175</v>
      </c>
      <c r="N76" s="44">
        <v>-2887625</v>
      </c>
      <c r="O76" s="15">
        <f t="shared" si="1"/>
        <v>1</v>
      </c>
      <c r="Q76" s="5"/>
    </row>
    <row r="77" spans="1:25" x14ac:dyDescent="0.2">
      <c r="A77">
        <v>74</v>
      </c>
      <c r="B77" t="s">
        <v>159</v>
      </c>
      <c r="C77">
        <v>79.331000000000003</v>
      </c>
      <c r="D77">
        <v>-22.585000000000001</v>
      </c>
      <c r="E77" s="12">
        <v>1198.72</v>
      </c>
      <c r="F77" s="26">
        <v>103278</v>
      </c>
      <c r="G77" s="37" t="s">
        <v>254</v>
      </c>
      <c r="H77" s="9">
        <v>1</v>
      </c>
      <c r="I77" s="9">
        <v>0</v>
      </c>
      <c r="J77">
        <v>-599.46</v>
      </c>
      <c r="K77">
        <v>-591.51</v>
      </c>
      <c r="L77">
        <v>-577.99</v>
      </c>
      <c r="M77" s="14">
        <v>437725</v>
      </c>
      <c r="N77" s="14">
        <v>-1060775</v>
      </c>
      <c r="O77" s="15">
        <f t="shared" si="1"/>
        <v>1</v>
      </c>
    </row>
    <row r="78" spans="1:25" x14ac:dyDescent="0.2">
      <c r="A78">
        <v>75</v>
      </c>
      <c r="B78" t="s">
        <v>8</v>
      </c>
      <c r="C78">
        <v>75.456000000000003</v>
      </c>
      <c r="D78">
        <v>-57.99</v>
      </c>
      <c r="E78" s="12">
        <v>1188.76</v>
      </c>
      <c r="F78" s="26">
        <v>8537</v>
      </c>
      <c r="G78" s="37" t="s">
        <v>254</v>
      </c>
      <c r="H78" s="9">
        <v>1</v>
      </c>
      <c r="I78" s="9">
        <v>1</v>
      </c>
      <c r="J78">
        <v>-113.13</v>
      </c>
      <c r="K78">
        <v>-244.11</v>
      </c>
      <c r="L78">
        <v>-334.87</v>
      </c>
      <c r="M78" s="14">
        <v>-357725</v>
      </c>
      <c r="N78" s="14">
        <v>-1543475</v>
      </c>
      <c r="O78" s="15">
        <f t="shared" si="1"/>
        <v>1</v>
      </c>
      <c r="Q78" s="5"/>
    </row>
    <row r="79" spans="1:25" x14ac:dyDescent="0.2">
      <c r="A79">
        <v>76</v>
      </c>
      <c r="B79" t="s">
        <v>40</v>
      </c>
      <c r="C79">
        <v>61.289000000000001</v>
      </c>
      <c r="D79">
        <v>-46.185000000000002</v>
      </c>
      <c r="E79" s="12">
        <v>1172.19</v>
      </c>
      <c r="F79" s="26">
        <v>2797</v>
      </c>
      <c r="G79" s="37" t="s">
        <v>255</v>
      </c>
      <c r="H79" s="9">
        <v>1</v>
      </c>
      <c r="I79" s="9">
        <v>0</v>
      </c>
      <c r="J79">
        <v>127.16</v>
      </c>
      <c r="K79">
        <v>33.963999999999999</v>
      </c>
      <c r="L79">
        <v>32.475000000000001</v>
      </c>
      <c r="M79" s="44">
        <v>-62225</v>
      </c>
      <c r="N79" s="14">
        <v>-3178775</v>
      </c>
      <c r="O79" s="15">
        <f t="shared" si="1"/>
        <v>0</v>
      </c>
    </row>
    <row r="80" spans="1:25" x14ac:dyDescent="0.2">
      <c r="A80">
        <v>77</v>
      </c>
      <c r="B80" t="s">
        <v>160</v>
      </c>
      <c r="C80">
        <v>64.846999999999994</v>
      </c>
      <c r="D80">
        <v>-41.09</v>
      </c>
      <c r="E80" s="12">
        <v>1164.76</v>
      </c>
      <c r="F80" s="26">
        <v>528.4</v>
      </c>
      <c r="G80" s="39" t="s">
        <v>254</v>
      </c>
      <c r="H80" s="9">
        <v>1</v>
      </c>
      <c r="I80" s="9">
        <v>0</v>
      </c>
      <c r="J80">
        <v>-38.51</v>
      </c>
      <c r="K80">
        <v>52.119</v>
      </c>
      <c r="L80">
        <v>61.555999999999997</v>
      </c>
      <c r="M80" s="14">
        <v>189625</v>
      </c>
      <c r="N80" s="44">
        <v>-2757575</v>
      </c>
      <c r="O80" s="15">
        <f t="shared" si="1"/>
        <v>0</v>
      </c>
      <c r="Q80" s="5"/>
    </row>
    <row r="81" spans="1:17" x14ac:dyDescent="0.2">
      <c r="A81">
        <v>78</v>
      </c>
      <c r="B81" t="s">
        <v>17</v>
      </c>
      <c r="C81">
        <v>80.570999999999998</v>
      </c>
      <c r="D81">
        <v>-60.095999999999997</v>
      </c>
      <c r="E81" s="12">
        <v>1102.99</v>
      </c>
      <c r="F81" s="26">
        <v>73817</v>
      </c>
      <c r="G81" s="37" t="s">
        <v>254</v>
      </c>
      <c r="H81" s="9">
        <v>1</v>
      </c>
      <c r="I81" s="9">
        <v>1</v>
      </c>
      <c r="J81">
        <v>-449.71</v>
      </c>
      <c r="K81">
        <v>-495.66</v>
      </c>
      <c r="L81">
        <v>-504.18</v>
      </c>
      <c r="M81" s="44">
        <v>-264425</v>
      </c>
      <c r="N81" s="14">
        <v>-990125</v>
      </c>
      <c r="O81" s="15">
        <f t="shared" si="1"/>
        <v>1</v>
      </c>
      <c r="Q81" s="5"/>
    </row>
    <row r="82" spans="1:17" x14ac:dyDescent="0.2">
      <c r="A82">
        <v>79</v>
      </c>
      <c r="B82" t="s">
        <v>161</v>
      </c>
      <c r="C82">
        <v>63.884</v>
      </c>
      <c r="D82">
        <v>-41.485999999999997</v>
      </c>
      <c r="E82" s="12">
        <v>1090.02</v>
      </c>
      <c r="F82" s="27">
        <v>378</v>
      </c>
      <c r="G82" s="38" t="s">
        <v>255</v>
      </c>
      <c r="H82" s="9">
        <v>0</v>
      </c>
      <c r="I82" s="9">
        <v>1</v>
      </c>
      <c r="J82">
        <v>3.9380999999999999</v>
      </c>
      <c r="K82">
        <v>39.313000000000002</v>
      </c>
      <c r="L82">
        <v>47.652000000000001</v>
      </c>
      <c r="M82" s="14">
        <v>176425</v>
      </c>
      <c r="N82" s="44">
        <v>-2872175</v>
      </c>
      <c r="O82" s="15">
        <f t="shared" si="1"/>
        <v>0</v>
      </c>
      <c r="Q82" s="5"/>
    </row>
    <row r="83" spans="1:17" x14ac:dyDescent="0.2">
      <c r="A83">
        <v>80</v>
      </c>
      <c r="B83" t="s">
        <v>41</v>
      </c>
      <c r="C83">
        <v>67.77</v>
      </c>
      <c r="D83">
        <v>-33.390999999999998</v>
      </c>
      <c r="E83" s="12">
        <v>1079.8699999999999</v>
      </c>
      <c r="F83" s="27">
        <v>550.20000000000005</v>
      </c>
      <c r="G83" s="38" t="s">
        <v>255</v>
      </c>
      <c r="H83" s="9">
        <v>1</v>
      </c>
      <c r="I83" s="9">
        <v>0</v>
      </c>
      <c r="J83">
        <v>81.442999999999998</v>
      </c>
      <c r="K83">
        <v>123.88</v>
      </c>
      <c r="L83">
        <v>187.27</v>
      </c>
      <c r="M83" s="44">
        <v>491725</v>
      </c>
      <c r="N83" s="14">
        <v>-2389025</v>
      </c>
      <c r="O83" s="15">
        <f t="shared" si="1"/>
        <v>0</v>
      </c>
    </row>
    <row r="84" spans="1:17" x14ac:dyDescent="0.2">
      <c r="A84">
        <v>81</v>
      </c>
      <c r="B84" t="s">
        <v>162</v>
      </c>
      <c r="C84">
        <v>61.591000000000001</v>
      </c>
      <c r="D84">
        <v>-43.15</v>
      </c>
      <c r="E84" s="12">
        <v>1074.75</v>
      </c>
      <c r="F84" s="27">
        <v>517.9</v>
      </c>
      <c r="G84" s="39" t="s">
        <v>254</v>
      </c>
      <c r="H84" s="9">
        <v>1</v>
      </c>
      <c r="I84" s="9">
        <v>1</v>
      </c>
      <c r="J84">
        <v>66.912999999999997</v>
      </c>
      <c r="K84">
        <v>156.03</v>
      </c>
      <c r="L84">
        <v>81.188999999999993</v>
      </c>
      <c r="O84" s="15">
        <f t="shared" si="1"/>
        <v>0</v>
      </c>
      <c r="Q84" s="5"/>
    </row>
    <row r="85" spans="1:17" x14ac:dyDescent="0.2">
      <c r="A85">
        <v>82</v>
      </c>
      <c r="B85" t="s">
        <v>42</v>
      </c>
      <c r="C85">
        <v>63.271999999999998</v>
      </c>
      <c r="D85">
        <v>-41.889000000000003</v>
      </c>
      <c r="E85" s="12">
        <v>1057.18</v>
      </c>
      <c r="F85" s="26">
        <v>2451.1999999999998</v>
      </c>
      <c r="G85" s="37" t="s">
        <v>255</v>
      </c>
      <c r="H85" s="9">
        <v>1</v>
      </c>
      <c r="I85" s="9">
        <v>1</v>
      </c>
      <c r="J85">
        <v>-376.49</v>
      </c>
      <c r="K85">
        <v>-116.89</v>
      </c>
      <c r="L85">
        <v>-178.63</v>
      </c>
      <c r="M85" s="14">
        <v>162475</v>
      </c>
      <c r="N85" s="44">
        <v>-2948525</v>
      </c>
      <c r="O85" s="15">
        <f t="shared" si="1"/>
        <v>1</v>
      </c>
    </row>
    <row r="86" spans="1:17" x14ac:dyDescent="0.2">
      <c r="A86">
        <v>83</v>
      </c>
      <c r="B86" t="s">
        <v>6</v>
      </c>
      <c r="C86">
        <v>75.132000000000005</v>
      </c>
      <c r="D86">
        <v>-57.805</v>
      </c>
      <c r="E86" s="12">
        <v>1053.2</v>
      </c>
      <c r="F86" s="26">
        <v>6430</v>
      </c>
      <c r="G86" s="37" t="s">
        <v>254</v>
      </c>
      <c r="H86" s="9">
        <v>1</v>
      </c>
      <c r="I86" s="9">
        <v>1</v>
      </c>
      <c r="J86">
        <v>-355.87</v>
      </c>
      <c r="K86">
        <v>-407.18</v>
      </c>
      <c r="L86">
        <v>-311.48</v>
      </c>
      <c r="M86" s="14">
        <v>-359525</v>
      </c>
      <c r="N86" s="14">
        <v>-1579775</v>
      </c>
      <c r="O86" s="15">
        <f t="shared" si="1"/>
        <v>1</v>
      </c>
      <c r="Q86" s="5"/>
    </row>
    <row r="87" spans="1:17" x14ac:dyDescent="0.2">
      <c r="A87">
        <v>84</v>
      </c>
      <c r="B87" t="s">
        <v>163</v>
      </c>
      <c r="C87">
        <v>67.846000000000004</v>
      </c>
      <c r="D87">
        <v>-32.625</v>
      </c>
      <c r="E87" s="12">
        <v>1046.28</v>
      </c>
      <c r="F87" s="26">
        <v>856.6</v>
      </c>
      <c r="G87" s="39" t="s">
        <v>254</v>
      </c>
      <c r="H87" s="9">
        <v>1</v>
      </c>
      <c r="I87" s="9">
        <v>1</v>
      </c>
      <c r="J87">
        <v>-29.431000000000001</v>
      </c>
      <c r="K87">
        <v>13.43</v>
      </c>
      <c r="L87">
        <v>30.355</v>
      </c>
      <c r="M87" s="44">
        <v>522775</v>
      </c>
      <c r="N87" s="14">
        <v>-2374175</v>
      </c>
      <c r="O87" s="15">
        <f t="shared" si="1"/>
        <v>0</v>
      </c>
    </row>
    <row r="88" spans="1:17" x14ac:dyDescent="0.2">
      <c r="A88">
        <v>85</v>
      </c>
      <c r="B88" t="s">
        <v>43</v>
      </c>
      <c r="C88">
        <v>61.911999999999999</v>
      </c>
      <c r="D88">
        <v>-42.615000000000002</v>
      </c>
      <c r="E88" s="12">
        <v>1035.4000000000001</v>
      </c>
      <c r="F88" s="27">
        <v>706.3</v>
      </c>
      <c r="G88" s="38" t="s">
        <v>254</v>
      </c>
      <c r="H88" s="9">
        <v>1</v>
      </c>
      <c r="I88" s="9">
        <v>0</v>
      </c>
      <c r="J88">
        <v>-26.3</v>
      </c>
      <c r="K88">
        <v>16.407</v>
      </c>
      <c r="L88">
        <v>-359.35</v>
      </c>
      <c r="M88" s="44">
        <v>132475</v>
      </c>
      <c r="N88" s="44">
        <v>-3097925</v>
      </c>
      <c r="O88" s="15">
        <f t="shared" si="1"/>
        <v>1</v>
      </c>
    </row>
    <row r="89" spans="1:17" x14ac:dyDescent="0.2">
      <c r="A89">
        <v>86</v>
      </c>
      <c r="B89" t="s">
        <v>164</v>
      </c>
      <c r="C89">
        <v>61.110999999999997</v>
      </c>
      <c r="D89">
        <v>-43.89</v>
      </c>
      <c r="E89" s="12">
        <v>1034.33</v>
      </c>
      <c r="F89" s="27">
        <v>560.70000000000005</v>
      </c>
      <c r="G89" s="39" t="s">
        <v>254</v>
      </c>
      <c r="H89" s="9">
        <v>0</v>
      </c>
      <c r="I89" s="9">
        <v>1</v>
      </c>
      <c r="J89">
        <v>414.1</v>
      </c>
      <c r="K89">
        <v>600.27</v>
      </c>
      <c r="L89">
        <v>512.63</v>
      </c>
      <c r="M89" s="44">
        <v>75325</v>
      </c>
      <c r="N89" s="44">
        <v>-3193475</v>
      </c>
      <c r="O89" s="15">
        <f t="shared" si="1"/>
        <v>0</v>
      </c>
      <c r="Q89" s="5"/>
    </row>
    <row r="90" spans="1:17" x14ac:dyDescent="0.2">
      <c r="A90">
        <v>87</v>
      </c>
      <c r="B90" t="s">
        <v>44</v>
      </c>
      <c r="C90">
        <v>68.548000000000002</v>
      </c>
      <c r="D90">
        <v>-32.93</v>
      </c>
      <c r="E90" s="12">
        <v>1017.94</v>
      </c>
      <c r="F90" s="26">
        <v>529.4</v>
      </c>
      <c r="G90" s="37" t="s">
        <v>254</v>
      </c>
      <c r="H90" s="9">
        <v>1</v>
      </c>
      <c r="I90" s="9">
        <v>1</v>
      </c>
      <c r="J90">
        <v>-506.29</v>
      </c>
      <c r="K90">
        <v>-311.33999999999997</v>
      </c>
      <c r="L90">
        <v>-390.45</v>
      </c>
      <c r="M90" s="44">
        <v>492175</v>
      </c>
      <c r="N90" s="44">
        <v>-2296175</v>
      </c>
      <c r="O90" s="15">
        <f t="shared" si="1"/>
        <v>1</v>
      </c>
    </row>
    <row r="91" spans="1:17" x14ac:dyDescent="0.2">
      <c r="A91">
        <v>88</v>
      </c>
      <c r="B91" t="s">
        <v>165</v>
      </c>
      <c r="C91">
        <v>72.033000000000001</v>
      </c>
      <c r="D91">
        <v>-52.610999999999997</v>
      </c>
      <c r="E91" s="12">
        <v>979.90300000000002</v>
      </c>
      <c r="F91" s="26">
        <v>4099</v>
      </c>
      <c r="G91" s="37" t="s">
        <v>254</v>
      </c>
      <c r="H91" s="9">
        <v>1</v>
      </c>
      <c r="I91" s="9">
        <v>1</v>
      </c>
      <c r="J91">
        <v>-174.23</v>
      </c>
      <c r="K91">
        <v>-74.016000000000005</v>
      </c>
      <c r="L91">
        <v>-116.57</v>
      </c>
      <c r="M91" s="44">
        <v>-260975</v>
      </c>
      <c r="N91" s="44">
        <v>-1945325</v>
      </c>
      <c r="O91" s="15">
        <f t="shared" si="1"/>
        <v>1</v>
      </c>
    </row>
    <row r="92" spans="1:17" x14ac:dyDescent="0.2">
      <c r="A92">
        <v>89</v>
      </c>
      <c r="B92" t="s">
        <v>166</v>
      </c>
      <c r="C92">
        <v>76.335999999999999</v>
      </c>
      <c r="D92">
        <v>-61.92</v>
      </c>
      <c r="E92" s="12">
        <v>968.63900000000001</v>
      </c>
      <c r="F92" s="26">
        <v>1036</v>
      </c>
      <c r="G92" s="37" t="s">
        <v>254</v>
      </c>
      <c r="H92" s="9">
        <v>1</v>
      </c>
      <c r="I92" s="9">
        <v>1</v>
      </c>
      <c r="J92">
        <v>-441.98</v>
      </c>
      <c r="K92">
        <v>-365.66</v>
      </c>
      <c r="L92">
        <v>-531.87</v>
      </c>
      <c r="M92" s="44">
        <v>-435575</v>
      </c>
      <c r="N92" s="44">
        <v>-1424675</v>
      </c>
      <c r="O92" s="15">
        <f t="shared" si="1"/>
        <v>1</v>
      </c>
    </row>
    <row r="93" spans="1:17" x14ac:dyDescent="0.2">
      <c r="A93">
        <v>90</v>
      </c>
      <c r="B93" t="s">
        <v>167</v>
      </c>
      <c r="C93">
        <v>69.789000000000001</v>
      </c>
      <c r="D93">
        <v>-50.238999999999997</v>
      </c>
      <c r="E93" s="12">
        <v>958.10400000000004</v>
      </c>
      <c r="F93" s="26">
        <v>1258</v>
      </c>
      <c r="G93" s="37" t="s">
        <v>254</v>
      </c>
      <c r="H93" s="9">
        <v>1</v>
      </c>
      <c r="I93" s="9">
        <v>1</v>
      </c>
      <c r="J93">
        <v>36.698999999999998</v>
      </c>
      <c r="K93">
        <v>-114.96</v>
      </c>
      <c r="L93">
        <v>-68.233999999999995</v>
      </c>
      <c r="M93" s="44">
        <v>-203675</v>
      </c>
      <c r="N93" s="44">
        <v>-2201825</v>
      </c>
      <c r="O93" s="15">
        <f t="shared" si="1"/>
        <v>1</v>
      </c>
    </row>
    <row r="94" spans="1:17" x14ac:dyDescent="0.2">
      <c r="A94">
        <v>91</v>
      </c>
      <c r="B94" t="s">
        <v>45</v>
      </c>
      <c r="C94">
        <v>68.614000000000004</v>
      </c>
      <c r="D94">
        <v>-28.077000000000002</v>
      </c>
      <c r="E94" s="12">
        <v>935.12900000000002</v>
      </c>
      <c r="F94" s="27">
        <v>1138</v>
      </c>
      <c r="G94" s="39" t="s">
        <v>254</v>
      </c>
      <c r="H94" s="9">
        <v>1</v>
      </c>
      <c r="I94" s="9">
        <v>0</v>
      </c>
      <c r="J94">
        <v>-48.482999999999997</v>
      </c>
      <c r="K94">
        <v>3.6829000000000001</v>
      </c>
      <c r="L94">
        <v>5.0842999999999998</v>
      </c>
      <c r="M94" s="44">
        <v>684025</v>
      </c>
      <c r="N94" s="44">
        <v>-2242025</v>
      </c>
      <c r="O94" s="15">
        <f t="shared" si="1"/>
        <v>0</v>
      </c>
    </row>
    <row r="95" spans="1:17" x14ac:dyDescent="0.2">
      <c r="A95">
        <v>92</v>
      </c>
      <c r="B95" t="s">
        <v>168</v>
      </c>
      <c r="C95">
        <v>61.587000000000003</v>
      </c>
      <c r="D95">
        <v>-48.323</v>
      </c>
      <c r="E95" s="12">
        <v>932.21299999999997</v>
      </c>
      <c r="F95" s="27">
        <v>5730</v>
      </c>
      <c r="G95" s="38" t="s">
        <v>254</v>
      </c>
      <c r="H95" s="9">
        <v>1</v>
      </c>
      <c r="I95" s="9">
        <v>0</v>
      </c>
      <c r="J95">
        <v>25.352</v>
      </c>
      <c r="K95">
        <v>52.484999999999999</v>
      </c>
      <c r="L95">
        <v>55.241</v>
      </c>
      <c r="M95" s="44">
        <v>-182525</v>
      </c>
      <c r="N95" s="44">
        <v>-3134975</v>
      </c>
      <c r="O95" s="15">
        <f t="shared" si="1"/>
        <v>0</v>
      </c>
    </row>
    <row r="96" spans="1:17" x14ac:dyDescent="0.2">
      <c r="A96">
        <v>93</v>
      </c>
      <c r="B96" t="s">
        <v>169</v>
      </c>
      <c r="C96">
        <v>68.957999999999998</v>
      </c>
      <c r="D96">
        <v>-25.936</v>
      </c>
      <c r="E96" s="12">
        <v>893.44799999999998</v>
      </c>
      <c r="F96" s="27">
        <v>362</v>
      </c>
      <c r="G96" s="38" t="s">
        <v>254</v>
      </c>
      <c r="H96" s="9">
        <v>1</v>
      </c>
      <c r="I96" s="9">
        <v>0</v>
      </c>
      <c r="J96">
        <v>-42.51</v>
      </c>
      <c r="K96">
        <v>19.965</v>
      </c>
      <c r="L96">
        <v>-27.602</v>
      </c>
      <c r="M96" s="44">
        <v>753475</v>
      </c>
      <c r="N96" s="44">
        <v>-2177225</v>
      </c>
      <c r="O96" s="15">
        <f t="shared" si="1"/>
        <v>0</v>
      </c>
    </row>
    <row r="97" spans="1:15" x14ac:dyDescent="0.2">
      <c r="A97">
        <v>94</v>
      </c>
      <c r="B97" t="s">
        <v>46</v>
      </c>
      <c r="C97">
        <v>73.504999999999995</v>
      </c>
      <c r="D97">
        <v>-27.265999999999998</v>
      </c>
      <c r="E97" s="12">
        <v>884.79300000000001</v>
      </c>
      <c r="F97" s="26">
        <v>3215.8</v>
      </c>
      <c r="G97" s="37" t="s">
        <v>254</v>
      </c>
      <c r="H97" s="9">
        <v>1</v>
      </c>
      <c r="I97" s="9">
        <v>0</v>
      </c>
      <c r="J97">
        <v>-89.328000000000003</v>
      </c>
      <c r="K97">
        <v>-144.81</v>
      </c>
      <c r="L97">
        <v>-27.712</v>
      </c>
      <c r="M97" s="44">
        <v>549025</v>
      </c>
      <c r="N97" s="44">
        <v>-1713875</v>
      </c>
      <c r="O97" s="15">
        <f t="shared" si="1"/>
        <v>0</v>
      </c>
    </row>
    <row r="98" spans="1:15" x14ac:dyDescent="0.2">
      <c r="A98">
        <v>95</v>
      </c>
      <c r="B98" t="s">
        <v>170</v>
      </c>
      <c r="C98">
        <v>62.226999999999997</v>
      </c>
      <c r="D98">
        <v>-48.953000000000003</v>
      </c>
      <c r="E98" s="12">
        <v>884.45399999999995</v>
      </c>
      <c r="F98" s="26">
        <v>-295.39999999999964</v>
      </c>
      <c r="G98" s="39" t="s">
        <v>254</v>
      </c>
      <c r="H98" s="9">
        <v>1</v>
      </c>
      <c r="I98" s="9">
        <v>0</v>
      </c>
      <c r="J98">
        <v>114.38</v>
      </c>
      <c r="K98">
        <v>66.293000000000006</v>
      </c>
      <c r="L98">
        <v>55.59</v>
      </c>
      <c r="M98" s="44">
        <v>-214775</v>
      </c>
      <c r="N98" s="44">
        <v>-3062225</v>
      </c>
      <c r="O98" s="15">
        <f t="shared" si="1"/>
        <v>0</v>
      </c>
    </row>
    <row r="99" spans="1:15" x14ac:dyDescent="0.2">
      <c r="A99">
        <v>96</v>
      </c>
      <c r="B99" t="s">
        <v>171</v>
      </c>
      <c r="C99">
        <v>74.866</v>
      </c>
      <c r="D99">
        <v>-56.762999999999998</v>
      </c>
      <c r="E99" s="12">
        <v>875.74599999999998</v>
      </c>
      <c r="F99" s="26">
        <v>4958.3999999999996</v>
      </c>
      <c r="G99" s="37" t="s">
        <v>254</v>
      </c>
      <c r="H99" s="9">
        <v>1</v>
      </c>
      <c r="I99" s="9">
        <v>1</v>
      </c>
      <c r="J99">
        <v>10.776999999999999</v>
      </c>
      <c r="K99">
        <v>-311.24</v>
      </c>
      <c r="L99">
        <v>-315.75</v>
      </c>
      <c r="M99" s="44">
        <v>-337025</v>
      </c>
      <c r="N99" s="44">
        <v>-1614725</v>
      </c>
      <c r="O99" s="15">
        <f t="shared" si="1"/>
        <v>1</v>
      </c>
    </row>
    <row r="100" spans="1:15" x14ac:dyDescent="0.2">
      <c r="A100">
        <v>97</v>
      </c>
      <c r="B100" t="s">
        <v>172</v>
      </c>
      <c r="C100">
        <v>76.048000000000002</v>
      </c>
      <c r="D100">
        <v>-60.637</v>
      </c>
      <c r="E100" s="12">
        <v>875.178</v>
      </c>
      <c r="F100" s="26">
        <v>5273</v>
      </c>
      <c r="G100" s="37" t="s">
        <v>254</v>
      </c>
      <c r="H100" s="9">
        <v>1</v>
      </c>
      <c r="I100" s="9">
        <v>1</v>
      </c>
      <c r="J100">
        <v>-805.45</v>
      </c>
      <c r="K100">
        <v>-413.51</v>
      </c>
      <c r="L100">
        <v>-465.3</v>
      </c>
      <c r="M100" s="44">
        <v>-411575</v>
      </c>
      <c r="N100" s="44">
        <v>-1462325</v>
      </c>
      <c r="O100" s="15">
        <f t="shared" si="1"/>
        <v>1</v>
      </c>
    </row>
    <row r="101" spans="1:15" x14ac:dyDescent="0.2">
      <c r="A101">
        <v>98</v>
      </c>
      <c r="B101" t="s">
        <v>47</v>
      </c>
      <c r="C101">
        <v>73.036000000000001</v>
      </c>
      <c r="D101">
        <v>-54.545000000000002</v>
      </c>
      <c r="E101" s="12">
        <v>871.69299999999998</v>
      </c>
      <c r="F101" s="26">
        <v>2413</v>
      </c>
      <c r="G101" s="37" t="s">
        <v>254</v>
      </c>
      <c r="H101" s="9">
        <v>1</v>
      </c>
      <c r="I101" s="9">
        <v>1</v>
      </c>
      <c r="J101">
        <v>-166.93</v>
      </c>
      <c r="K101">
        <v>-71.072000000000003</v>
      </c>
      <c r="L101">
        <v>-296.37</v>
      </c>
      <c r="M101" s="44">
        <v>-306275</v>
      </c>
      <c r="N101" s="44">
        <v>-1825925</v>
      </c>
      <c r="O101" s="15">
        <f t="shared" si="1"/>
        <v>1</v>
      </c>
    </row>
    <row r="102" spans="1:15" x14ac:dyDescent="0.2">
      <c r="A102">
        <v>99</v>
      </c>
      <c r="B102" t="s">
        <v>48</v>
      </c>
      <c r="C102">
        <v>70.578999999999994</v>
      </c>
      <c r="D102">
        <v>-28.295000000000002</v>
      </c>
      <c r="E102" s="12">
        <v>869.44399999999996</v>
      </c>
      <c r="F102" s="26">
        <v>12042</v>
      </c>
      <c r="G102" s="37" t="s">
        <v>254</v>
      </c>
      <c r="H102" s="9">
        <v>1</v>
      </c>
      <c r="I102" s="9">
        <v>1</v>
      </c>
      <c r="J102">
        <v>-10.362</v>
      </c>
      <c r="K102">
        <v>-364.03</v>
      </c>
      <c r="L102">
        <v>-253.95</v>
      </c>
      <c r="M102" s="44">
        <v>612025</v>
      </c>
      <c r="N102" s="44">
        <v>-2033375</v>
      </c>
      <c r="O102" s="15">
        <f t="shared" si="1"/>
        <v>1</v>
      </c>
    </row>
    <row r="103" spans="1:15" x14ac:dyDescent="0.2">
      <c r="A103">
        <v>100</v>
      </c>
      <c r="B103" t="s">
        <v>173</v>
      </c>
      <c r="C103">
        <v>76.25</v>
      </c>
      <c r="D103">
        <v>-61.781999999999996</v>
      </c>
      <c r="E103" s="12">
        <v>865.09699999999998</v>
      </c>
      <c r="F103" s="26">
        <v>1938</v>
      </c>
      <c r="G103" s="37" t="s">
        <v>254</v>
      </c>
      <c r="H103" s="9">
        <v>1</v>
      </c>
      <c r="I103" s="9">
        <v>1</v>
      </c>
      <c r="J103">
        <v>-454.06</v>
      </c>
      <c r="K103">
        <v>-408.75</v>
      </c>
      <c r="L103">
        <v>-540.52</v>
      </c>
      <c r="M103" s="44">
        <v>-433475</v>
      </c>
      <c r="N103" s="44">
        <v>-1432625</v>
      </c>
      <c r="O103" s="15">
        <f t="shared" si="1"/>
        <v>1</v>
      </c>
    </row>
    <row r="104" spans="1:15" x14ac:dyDescent="0.2">
      <c r="A104">
        <v>101</v>
      </c>
      <c r="B104" t="s">
        <v>174</v>
      </c>
      <c r="C104">
        <v>73.582999999999998</v>
      </c>
      <c r="D104">
        <v>-55.54</v>
      </c>
      <c r="E104" s="12">
        <v>809.21299999999997</v>
      </c>
      <c r="F104" s="26">
        <v>4087</v>
      </c>
      <c r="G104" s="37" t="s">
        <v>254</v>
      </c>
      <c r="H104" s="9">
        <v>1</v>
      </c>
      <c r="I104" s="9">
        <v>1</v>
      </c>
      <c r="J104">
        <v>42.026000000000003</v>
      </c>
      <c r="K104">
        <v>-301.07</v>
      </c>
      <c r="L104">
        <v>-254.72</v>
      </c>
      <c r="M104" s="44">
        <v>-328775</v>
      </c>
      <c r="N104" s="44">
        <v>-1760075</v>
      </c>
      <c r="O104" s="15">
        <f t="shared" si="1"/>
        <v>1</v>
      </c>
    </row>
    <row r="105" spans="1:15" x14ac:dyDescent="0.2">
      <c r="A105">
        <v>102</v>
      </c>
      <c r="B105" t="s">
        <v>49</v>
      </c>
      <c r="C105">
        <v>68.504999999999995</v>
      </c>
      <c r="D105">
        <v>-28.628</v>
      </c>
      <c r="E105" s="12">
        <v>809.10900000000004</v>
      </c>
      <c r="F105" s="26">
        <v>2335</v>
      </c>
      <c r="G105" s="39" t="s">
        <v>254</v>
      </c>
      <c r="H105" s="9">
        <v>1</v>
      </c>
      <c r="I105" s="9">
        <v>0</v>
      </c>
      <c r="J105">
        <v>135.4</v>
      </c>
      <c r="K105">
        <v>136.53</v>
      </c>
      <c r="L105">
        <v>98.043999999999997</v>
      </c>
      <c r="M105" s="44">
        <v>665125</v>
      </c>
      <c r="N105" s="44">
        <v>-2266925</v>
      </c>
      <c r="O105" s="15">
        <f t="shared" si="1"/>
        <v>0</v>
      </c>
    </row>
    <row r="106" spans="1:15" x14ac:dyDescent="0.2">
      <c r="A106">
        <v>103</v>
      </c>
      <c r="B106" t="s">
        <v>50</v>
      </c>
      <c r="C106">
        <v>77.75</v>
      </c>
      <c r="D106">
        <v>-66.616</v>
      </c>
      <c r="E106" s="12">
        <v>804.88800000000003</v>
      </c>
      <c r="F106" s="26">
        <v>1099.6559999999999</v>
      </c>
      <c r="G106" s="37" t="s">
        <v>254</v>
      </c>
      <c r="H106" s="9">
        <v>1</v>
      </c>
      <c r="I106" s="9">
        <v>1</v>
      </c>
      <c r="J106">
        <v>-301.94</v>
      </c>
      <c r="K106">
        <v>26.311</v>
      </c>
      <c r="L106">
        <v>-424.31</v>
      </c>
      <c r="M106" s="44">
        <v>-492725</v>
      </c>
      <c r="N106" s="44">
        <v>-1241075</v>
      </c>
      <c r="O106" s="15">
        <f t="shared" si="1"/>
        <v>1</v>
      </c>
    </row>
    <row r="107" spans="1:15" x14ac:dyDescent="0.2">
      <c r="A107">
        <v>104</v>
      </c>
      <c r="B107" t="s">
        <v>175</v>
      </c>
      <c r="C107">
        <v>61.503999999999998</v>
      </c>
      <c r="D107">
        <v>-42.996000000000002</v>
      </c>
      <c r="E107" s="12">
        <v>797.89</v>
      </c>
      <c r="F107" s="26">
        <v>447.2</v>
      </c>
      <c r="G107" s="39" t="s">
        <v>254</v>
      </c>
      <c r="H107" s="9">
        <v>0</v>
      </c>
      <c r="I107" s="9">
        <v>1</v>
      </c>
      <c r="J107">
        <v>-9.3820999999999994</v>
      </c>
      <c r="K107">
        <v>84.427999999999997</v>
      </c>
      <c r="L107">
        <v>108.41</v>
      </c>
      <c r="M107" s="44">
        <v>111625</v>
      </c>
      <c r="N107" s="44">
        <v>-3146375</v>
      </c>
      <c r="O107" s="15">
        <f t="shared" si="1"/>
        <v>0</v>
      </c>
    </row>
    <row r="108" spans="1:15" x14ac:dyDescent="0.2">
      <c r="A108">
        <v>105</v>
      </c>
      <c r="B108" t="s">
        <v>176</v>
      </c>
      <c r="C108">
        <v>74.701999999999998</v>
      </c>
      <c r="D108">
        <v>-56.335000000000001</v>
      </c>
      <c r="E108" s="12">
        <v>789.70500000000004</v>
      </c>
      <c r="F108" s="26">
        <v>6619.88</v>
      </c>
      <c r="G108" s="37" t="s">
        <v>254</v>
      </c>
      <c r="H108" s="9">
        <v>1</v>
      </c>
      <c r="I108" s="9">
        <v>1</v>
      </c>
      <c r="J108">
        <v>25.745000000000001</v>
      </c>
      <c r="K108">
        <v>-190.23</v>
      </c>
      <c r="L108">
        <v>-342.27</v>
      </c>
      <c r="M108" s="44">
        <v>-327125</v>
      </c>
      <c r="N108" s="44">
        <v>-1631675</v>
      </c>
      <c r="O108" s="15">
        <f t="shared" si="1"/>
        <v>1</v>
      </c>
    </row>
    <row r="109" spans="1:15" x14ac:dyDescent="0.2">
      <c r="A109">
        <v>106</v>
      </c>
      <c r="B109" t="s">
        <v>177</v>
      </c>
      <c r="C109">
        <v>73.935000000000002</v>
      </c>
      <c r="D109">
        <v>-55.701999999999998</v>
      </c>
      <c r="E109" s="12">
        <v>771.49400000000003</v>
      </c>
      <c r="F109" s="26">
        <v>5000</v>
      </c>
      <c r="G109" s="37" t="s">
        <v>254</v>
      </c>
      <c r="H109" s="9">
        <v>1</v>
      </c>
      <c r="I109" s="9">
        <v>1</v>
      </c>
      <c r="J109">
        <v>-87.965999999999994</v>
      </c>
      <c r="K109">
        <v>-428.19</v>
      </c>
      <c r="L109">
        <v>-449.94</v>
      </c>
      <c r="M109" s="44">
        <v>-325775</v>
      </c>
      <c r="N109" s="44">
        <v>-1720775</v>
      </c>
      <c r="O109" s="15">
        <f t="shared" si="1"/>
        <v>1</v>
      </c>
    </row>
    <row r="110" spans="1:15" x14ac:dyDescent="0.2">
      <c r="A110">
        <v>107</v>
      </c>
      <c r="B110" t="s">
        <v>178</v>
      </c>
      <c r="C110">
        <v>76.08</v>
      </c>
      <c r="D110">
        <v>-60.139000000000003</v>
      </c>
      <c r="E110" s="12">
        <v>766.90200000000004</v>
      </c>
      <c r="F110" s="26">
        <v>1807</v>
      </c>
      <c r="G110" s="37" t="s">
        <v>254</v>
      </c>
      <c r="H110" s="9">
        <v>1</v>
      </c>
      <c r="I110" s="9">
        <v>1</v>
      </c>
      <c r="J110">
        <v>-105.5</v>
      </c>
      <c r="K110">
        <v>-284.19</v>
      </c>
      <c r="L110">
        <v>-283.20999999999998</v>
      </c>
      <c r="M110" s="44">
        <v>-396125</v>
      </c>
      <c r="N110" s="44">
        <v>-1463525</v>
      </c>
      <c r="O110" s="15">
        <f t="shared" si="1"/>
        <v>1</v>
      </c>
    </row>
    <row r="111" spans="1:15" x14ac:dyDescent="0.2">
      <c r="A111">
        <v>108</v>
      </c>
      <c r="B111" t="s">
        <v>179</v>
      </c>
      <c r="C111">
        <v>60.936999999999998</v>
      </c>
      <c r="D111">
        <v>-43.545000000000002</v>
      </c>
      <c r="E111" s="12">
        <v>749.22500000000002</v>
      </c>
      <c r="F111" s="26">
        <v>456.7</v>
      </c>
      <c r="G111" s="37" t="s">
        <v>254</v>
      </c>
      <c r="H111" s="9">
        <v>1</v>
      </c>
      <c r="I111" s="9">
        <v>0</v>
      </c>
      <c r="J111">
        <v>11.093999999999999</v>
      </c>
      <c r="K111">
        <v>36.512999999999998</v>
      </c>
      <c r="L111">
        <v>-102.45</v>
      </c>
      <c r="M111" s="44">
        <v>85975</v>
      </c>
      <c r="N111" s="44">
        <v>-3215525</v>
      </c>
      <c r="O111" s="15">
        <f t="shared" si="1"/>
        <v>1</v>
      </c>
    </row>
    <row r="112" spans="1:15" x14ac:dyDescent="0.2">
      <c r="A112">
        <v>109</v>
      </c>
      <c r="B112" t="s">
        <v>180</v>
      </c>
      <c r="C112">
        <v>81.581999999999994</v>
      </c>
      <c r="D112">
        <v>-45.201000000000001</v>
      </c>
      <c r="E112" s="12">
        <v>740.37599999999998</v>
      </c>
      <c r="F112" s="26">
        <v>9360</v>
      </c>
      <c r="G112" s="37" t="s">
        <v>254</v>
      </c>
      <c r="H112" s="9">
        <v>1</v>
      </c>
      <c r="I112" s="9">
        <v>0</v>
      </c>
      <c r="J112">
        <v>-263.56</v>
      </c>
      <c r="K112">
        <v>-226.34</v>
      </c>
      <c r="L112">
        <v>-276.83999999999997</v>
      </c>
      <c r="M112" s="44">
        <v>-4325</v>
      </c>
      <c r="N112" s="44">
        <v>-911525</v>
      </c>
      <c r="O112" s="15">
        <f t="shared" si="1"/>
        <v>1</v>
      </c>
    </row>
    <row r="113" spans="1:15" x14ac:dyDescent="0.2">
      <c r="A113">
        <v>110</v>
      </c>
      <c r="B113" t="s">
        <v>181</v>
      </c>
      <c r="C113">
        <v>61.024000000000001</v>
      </c>
      <c r="D113">
        <v>-46.926000000000002</v>
      </c>
      <c r="E113" s="12">
        <v>738.82600000000002</v>
      </c>
      <c r="F113" s="26">
        <v>1978.6875</v>
      </c>
      <c r="G113" s="39" t="s">
        <v>254</v>
      </c>
      <c r="H113" s="9">
        <v>0</v>
      </c>
      <c r="I113" s="9">
        <v>0</v>
      </c>
      <c r="J113">
        <v>36.244</v>
      </c>
      <c r="K113">
        <v>8.3524999999999991</v>
      </c>
      <c r="L113">
        <v>10.782</v>
      </c>
      <c r="M113" s="44">
        <v>-110225</v>
      </c>
      <c r="N113" s="44">
        <v>-3206075</v>
      </c>
      <c r="O113" s="15">
        <f t="shared" si="1"/>
        <v>0</v>
      </c>
    </row>
    <row r="114" spans="1:15" x14ac:dyDescent="0.2">
      <c r="A114">
        <v>111</v>
      </c>
      <c r="B114" t="s">
        <v>182</v>
      </c>
      <c r="C114">
        <v>81.445999999999998</v>
      </c>
      <c r="D114">
        <v>-27.614999999999998</v>
      </c>
      <c r="E114" s="12">
        <v>736.98500000000001</v>
      </c>
      <c r="F114" s="26">
        <v>6506.5</v>
      </c>
      <c r="G114" s="37" t="s">
        <v>255</v>
      </c>
      <c r="H114" s="9">
        <v>1</v>
      </c>
      <c r="I114" s="9">
        <v>0</v>
      </c>
      <c r="J114">
        <v>-264.85000000000002</v>
      </c>
      <c r="K114">
        <v>-260.79000000000002</v>
      </c>
      <c r="L114">
        <v>-160.53</v>
      </c>
      <c r="M114" s="44">
        <v>278275</v>
      </c>
      <c r="N114" s="44">
        <v>-884075</v>
      </c>
      <c r="O114" s="15">
        <f t="shared" si="1"/>
        <v>1</v>
      </c>
    </row>
    <row r="115" spans="1:15" x14ac:dyDescent="0.2">
      <c r="A115">
        <v>112</v>
      </c>
      <c r="B115" t="s">
        <v>183</v>
      </c>
      <c r="C115">
        <v>76.317999999999998</v>
      </c>
      <c r="D115">
        <v>-65.608999999999995</v>
      </c>
      <c r="E115" s="12">
        <v>709.60500000000002</v>
      </c>
      <c r="F115" s="27">
        <v>514.9</v>
      </c>
      <c r="G115" s="38" t="s">
        <v>254</v>
      </c>
      <c r="H115" s="9">
        <v>1</v>
      </c>
      <c r="I115" s="9">
        <v>1</v>
      </c>
      <c r="J115">
        <v>-46.343000000000004</v>
      </c>
      <c r="K115">
        <v>-15.736000000000001</v>
      </c>
      <c r="L115">
        <v>-340.64</v>
      </c>
      <c r="M115" s="44">
        <v>-525725</v>
      </c>
      <c r="N115" s="44">
        <v>-1394825</v>
      </c>
      <c r="O115" s="15">
        <f t="shared" si="1"/>
        <v>1</v>
      </c>
    </row>
    <row r="116" spans="1:15" x14ac:dyDescent="0.2">
      <c r="A116">
        <v>113</v>
      </c>
      <c r="B116" t="s">
        <v>51</v>
      </c>
      <c r="C116">
        <v>76.992999999999995</v>
      </c>
      <c r="D116">
        <v>-69.518000000000001</v>
      </c>
      <c r="E116" s="12">
        <v>692.495</v>
      </c>
      <c r="F116" s="27">
        <v>295.66000000000003</v>
      </c>
      <c r="G116" s="39" t="s">
        <v>254</v>
      </c>
      <c r="H116" s="9">
        <v>1</v>
      </c>
      <c r="I116" s="9">
        <v>0</v>
      </c>
      <c r="J116">
        <v>-8.4347999999999992</v>
      </c>
      <c r="K116">
        <v>10.331</v>
      </c>
      <c r="L116">
        <v>11.622999999999999</v>
      </c>
      <c r="M116" s="44">
        <v>-589175</v>
      </c>
      <c r="N116" s="44">
        <v>-1285625</v>
      </c>
      <c r="O116" s="15">
        <f t="shared" si="1"/>
        <v>0</v>
      </c>
    </row>
    <row r="117" spans="1:15" x14ac:dyDescent="0.2">
      <c r="A117">
        <v>114</v>
      </c>
      <c r="B117" t="s">
        <v>184</v>
      </c>
      <c r="C117">
        <v>76.343999999999994</v>
      </c>
      <c r="D117">
        <v>-64.084000000000003</v>
      </c>
      <c r="E117" s="12">
        <v>681.01800000000003</v>
      </c>
      <c r="F117" s="26">
        <v>780.25</v>
      </c>
      <c r="G117" s="37" t="s">
        <v>255</v>
      </c>
      <c r="H117" s="9">
        <v>1</v>
      </c>
      <c r="I117" s="9">
        <v>1</v>
      </c>
      <c r="J117">
        <v>-211.93</v>
      </c>
      <c r="K117">
        <v>-231.36</v>
      </c>
      <c r="L117">
        <v>-306.16000000000003</v>
      </c>
      <c r="M117" s="44">
        <v>-486725</v>
      </c>
      <c r="N117" s="44">
        <v>-1405475</v>
      </c>
      <c r="O117" s="15">
        <f t="shared" si="1"/>
        <v>1</v>
      </c>
    </row>
    <row r="118" spans="1:15" x14ac:dyDescent="0.2">
      <c r="A118">
        <v>115</v>
      </c>
      <c r="B118" t="s">
        <v>185</v>
      </c>
      <c r="C118">
        <v>64.358999999999995</v>
      </c>
      <c r="D118">
        <v>-49.572000000000003</v>
      </c>
      <c r="E118" s="12">
        <v>665.94899999999996</v>
      </c>
      <c r="F118" s="26">
        <v>1712</v>
      </c>
      <c r="G118" s="37" t="s">
        <v>254</v>
      </c>
      <c r="H118" s="9">
        <v>1</v>
      </c>
      <c r="I118" s="9">
        <v>0</v>
      </c>
      <c r="J118">
        <v>49.037999999999997</v>
      </c>
      <c r="K118">
        <v>-237.49</v>
      </c>
      <c r="L118">
        <v>-55.902000000000001</v>
      </c>
      <c r="M118" s="44">
        <v>-228425</v>
      </c>
      <c r="N118" s="44">
        <v>-2815025</v>
      </c>
      <c r="O118" s="15">
        <f t="shared" si="1"/>
        <v>1</v>
      </c>
    </row>
    <row r="119" spans="1:15" x14ac:dyDescent="0.2">
      <c r="A119">
        <v>116</v>
      </c>
      <c r="B119" t="s">
        <v>52</v>
      </c>
      <c r="C119">
        <v>75.024000000000001</v>
      </c>
      <c r="D119">
        <v>-57.627000000000002</v>
      </c>
      <c r="E119" s="12">
        <v>628.15</v>
      </c>
      <c r="F119" s="26">
        <v>1707</v>
      </c>
      <c r="G119" s="37" t="s">
        <v>254</v>
      </c>
      <c r="H119" s="9">
        <v>1</v>
      </c>
      <c r="I119" s="9">
        <v>1</v>
      </c>
      <c r="J119">
        <v>-603.47</v>
      </c>
      <c r="K119">
        <v>-272.95999999999998</v>
      </c>
      <c r="L119">
        <v>-324.93</v>
      </c>
      <c r="M119" s="44">
        <v>-355925</v>
      </c>
      <c r="N119" s="44">
        <v>-1593125</v>
      </c>
      <c r="O119" s="15">
        <f t="shared" si="1"/>
        <v>1</v>
      </c>
    </row>
    <row r="120" spans="1:15" x14ac:dyDescent="0.2">
      <c r="A120">
        <v>117</v>
      </c>
      <c r="B120" t="s">
        <v>53</v>
      </c>
      <c r="C120">
        <v>65.986000000000004</v>
      </c>
      <c r="D120">
        <v>-38.5</v>
      </c>
      <c r="E120" s="12">
        <v>617.36199999999997</v>
      </c>
      <c r="F120" s="27">
        <v>443.8</v>
      </c>
      <c r="G120" s="38" t="s">
        <v>255</v>
      </c>
      <c r="H120" s="9">
        <v>0</v>
      </c>
      <c r="I120" s="9">
        <v>1</v>
      </c>
      <c r="J120">
        <v>74.224000000000004</v>
      </c>
      <c r="K120">
        <v>162.51</v>
      </c>
      <c r="L120">
        <v>184.59</v>
      </c>
      <c r="M120" s="44">
        <v>301075</v>
      </c>
      <c r="N120" s="44">
        <v>-2621525</v>
      </c>
      <c r="O120" s="15">
        <f t="shared" si="1"/>
        <v>0</v>
      </c>
    </row>
    <row r="121" spans="1:15" x14ac:dyDescent="0.2">
      <c r="A121">
        <v>118</v>
      </c>
      <c r="B121" t="s">
        <v>12</v>
      </c>
      <c r="C121">
        <v>76.423000000000002</v>
      </c>
      <c r="D121">
        <v>-63.430999999999997</v>
      </c>
      <c r="E121" s="12">
        <v>608.81100000000004</v>
      </c>
      <c r="F121" s="26">
        <v>126.5</v>
      </c>
      <c r="G121" s="37" t="s">
        <v>254</v>
      </c>
      <c r="H121" s="9">
        <v>1</v>
      </c>
      <c r="I121" s="9">
        <v>1</v>
      </c>
      <c r="J121">
        <v>34.933</v>
      </c>
      <c r="K121">
        <v>-196.64</v>
      </c>
      <c r="L121">
        <v>-244.21</v>
      </c>
      <c r="M121" s="44">
        <v>-466175</v>
      </c>
      <c r="N121" s="44">
        <v>-1402925</v>
      </c>
      <c r="O121" s="15">
        <f t="shared" si="1"/>
        <v>1</v>
      </c>
    </row>
    <row r="122" spans="1:15" x14ac:dyDescent="0.2">
      <c r="A122">
        <v>119</v>
      </c>
      <c r="B122" t="s">
        <v>54</v>
      </c>
      <c r="C122">
        <v>70.638999999999996</v>
      </c>
      <c r="D122">
        <v>-50.582999999999998</v>
      </c>
      <c r="E122" s="12">
        <v>583.25599999999997</v>
      </c>
      <c r="F122" s="27">
        <v>1581.9</v>
      </c>
      <c r="G122" s="38" t="s">
        <v>254</v>
      </c>
      <c r="H122" s="9">
        <v>1</v>
      </c>
      <c r="I122" s="9">
        <v>1</v>
      </c>
      <c r="J122">
        <v>182.44</v>
      </c>
      <c r="K122">
        <v>-34.78</v>
      </c>
      <c r="L122">
        <v>-37.728000000000002</v>
      </c>
      <c r="M122" s="44">
        <v>-208475</v>
      </c>
      <c r="N122" s="44">
        <v>-2107025</v>
      </c>
      <c r="O122" s="15">
        <f t="shared" si="1"/>
        <v>0</v>
      </c>
    </row>
    <row r="123" spans="1:15" x14ac:dyDescent="0.2">
      <c r="A123">
        <v>120</v>
      </c>
      <c r="B123" t="s">
        <v>186</v>
      </c>
      <c r="C123">
        <v>61.685000000000002</v>
      </c>
      <c r="D123">
        <v>-42.665999999999997</v>
      </c>
      <c r="E123" s="12">
        <v>570.798</v>
      </c>
      <c r="F123" s="27">
        <v>51.5</v>
      </c>
      <c r="G123" s="39" t="s">
        <v>254</v>
      </c>
      <c r="H123" s="9">
        <v>0</v>
      </c>
      <c r="I123" s="9">
        <v>0</v>
      </c>
      <c r="J123">
        <v>-2.2549999999999999</v>
      </c>
      <c r="K123">
        <v>96.045000000000002</v>
      </c>
      <c r="L123">
        <v>92.466999999999999</v>
      </c>
      <c r="M123" s="44">
        <v>128725</v>
      </c>
      <c r="N123" s="44">
        <v>-3125225</v>
      </c>
      <c r="O123" s="15">
        <f t="shared" si="1"/>
        <v>0</v>
      </c>
    </row>
    <row r="124" spans="1:15" x14ac:dyDescent="0.2">
      <c r="A124">
        <v>121</v>
      </c>
      <c r="B124" t="s">
        <v>187</v>
      </c>
      <c r="C124">
        <v>66.412999999999997</v>
      </c>
      <c r="D124">
        <v>-36.825000000000003</v>
      </c>
      <c r="E124" s="12">
        <v>565.21100000000001</v>
      </c>
      <c r="F124" s="26">
        <v>2810.1</v>
      </c>
      <c r="G124" s="39" t="s">
        <v>254</v>
      </c>
      <c r="H124" s="9">
        <v>1</v>
      </c>
      <c r="I124" s="9">
        <v>1</v>
      </c>
      <c r="J124">
        <v>22.048999999999999</v>
      </c>
      <c r="K124">
        <v>-121.4</v>
      </c>
      <c r="L124">
        <v>88.004999999999995</v>
      </c>
      <c r="M124" s="44">
        <v>369325</v>
      </c>
      <c r="N124" s="44">
        <v>-2561525</v>
      </c>
      <c r="O124" s="15">
        <f t="shared" si="1"/>
        <v>0</v>
      </c>
    </row>
    <row r="125" spans="1:15" x14ac:dyDescent="0.2">
      <c r="A125">
        <v>122</v>
      </c>
      <c r="B125" t="s">
        <v>188</v>
      </c>
      <c r="C125">
        <v>61.744</v>
      </c>
      <c r="D125">
        <v>-42.896999999999998</v>
      </c>
      <c r="E125" s="12">
        <v>552.71799999999996</v>
      </c>
      <c r="F125" s="27">
        <v>185.5</v>
      </c>
      <c r="G125" s="39" t="s">
        <v>254</v>
      </c>
      <c r="H125" s="9">
        <v>1</v>
      </c>
      <c r="I125" s="9">
        <v>0</v>
      </c>
      <c r="J125">
        <v>-38.109000000000002</v>
      </c>
      <c r="K125">
        <v>23.042999999999999</v>
      </c>
      <c r="L125">
        <v>16.765999999999998</v>
      </c>
      <c r="M125" s="44">
        <v>115975</v>
      </c>
      <c r="N125" s="44">
        <v>-3119975</v>
      </c>
      <c r="O125" s="15">
        <f t="shared" si="1"/>
        <v>0</v>
      </c>
    </row>
    <row r="126" spans="1:15" x14ac:dyDescent="0.2">
      <c r="A126">
        <v>123</v>
      </c>
      <c r="B126" t="s">
        <v>55</v>
      </c>
      <c r="C126">
        <v>62.265999999999998</v>
      </c>
      <c r="D126">
        <v>-42.573999999999998</v>
      </c>
      <c r="E126" s="12">
        <v>550.08100000000002</v>
      </c>
      <c r="F126" s="27">
        <v>295.39999999999998</v>
      </c>
      <c r="G126" s="38" t="s">
        <v>254</v>
      </c>
      <c r="H126" s="9">
        <v>0</v>
      </c>
      <c r="I126" s="9">
        <v>1</v>
      </c>
      <c r="J126">
        <v>-6.2750000000000004</v>
      </c>
      <c r="K126">
        <v>1.2836E-2</v>
      </c>
      <c r="L126">
        <v>-0.29372999999999999</v>
      </c>
      <c r="M126" s="44">
        <v>130075</v>
      </c>
      <c r="N126" s="44">
        <v>-3053825</v>
      </c>
      <c r="O126" s="15">
        <f t="shared" si="1"/>
        <v>0</v>
      </c>
    </row>
    <row r="127" spans="1:15" x14ac:dyDescent="0.2">
      <c r="A127">
        <v>124</v>
      </c>
      <c r="B127" t="s">
        <v>56</v>
      </c>
      <c r="C127">
        <v>70.236999999999995</v>
      </c>
      <c r="D127">
        <v>-25.213000000000001</v>
      </c>
      <c r="E127" s="12">
        <v>543.35900000000004</v>
      </c>
      <c r="F127" s="26">
        <v>1003</v>
      </c>
      <c r="G127" s="37" t="s">
        <v>254</v>
      </c>
      <c r="H127" s="9">
        <v>1</v>
      </c>
      <c r="I127" s="9">
        <v>1</v>
      </c>
      <c r="J127">
        <v>-26.260999999999999</v>
      </c>
      <c r="K127">
        <v>-0.52361999999999997</v>
      </c>
      <c r="L127">
        <v>-12.920999999999999</v>
      </c>
      <c r="M127" s="44">
        <v>730975</v>
      </c>
      <c r="N127" s="44">
        <v>-2029925</v>
      </c>
      <c r="O127" s="15">
        <f t="shared" si="1"/>
        <v>0</v>
      </c>
    </row>
    <row r="128" spans="1:15" x14ac:dyDescent="0.2">
      <c r="A128">
        <v>125</v>
      </c>
      <c r="B128" t="s">
        <v>57</v>
      </c>
      <c r="C128">
        <v>72.781999999999996</v>
      </c>
      <c r="D128">
        <v>-54.226999999999997</v>
      </c>
      <c r="E128" s="12">
        <v>540.79600000000005</v>
      </c>
      <c r="F128" s="26">
        <v>22271.599999999999</v>
      </c>
      <c r="G128" s="37" t="s">
        <v>254</v>
      </c>
      <c r="H128" s="9">
        <v>1</v>
      </c>
      <c r="I128" s="9">
        <v>1</v>
      </c>
      <c r="J128">
        <v>-51.308999999999997</v>
      </c>
      <c r="K128">
        <v>-66.477999999999994</v>
      </c>
      <c r="L128">
        <v>-204.26</v>
      </c>
      <c r="M128" s="44">
        <v>-301925</v>
      </c>
      <c r="N128" s="44">
        <v>-1853375</v>
      </c>
      <c r="O128" s="15">
        <f t="shared" si="1"/>
        <v>1</v>
      </c>
    </row>
    <row r="129" spans="1:15" x14ac:dyDescent="0.2">
      <c r="A129">
        <v>126</v>
      </c>
      <c r="B129" t="s">
        <v>189</v>
      </c>
      <c r="C129">
        <v>75.834000000000003</v>
      </c>
      <c r="D129">
        <v>-59.073</v>
      </c>
      <c r="E129" s="12">
        <v>533.49300000000005</v>
      </c>
      <c r="F129" s="26">
        <v>3540</v>
      </c>
      <c r="G129" s="37" t="s">
        <v>254</v>
      </c>
      <c r="H129" s="9">
        <v>1</v>
      </c>
      <c r="I129" s="9">
        <v>1</v>
      </c>
      <c r="J129">
        <v>-92.125</v>
      </c>
      <c r="K129">
        <v>-270.36</v>
      </c>
      <c r="L129">
        <v>-258.39999999999998</v>
      </c>
      <c r="M129" s="44">
        <v>-374975</v>
      </c>
      <c r="N129" s="44">
        <v>-1494125</v>
      </c>
      <c r="O129" s="15">
        <f t="shared" si="1"/>
        <v>1</v>
      </c>
    </row>
    <row r="130" spans="1:15" x14ac:dyDescent="0.2">
      <c r="A130">
        <v>127</v>
      </c>
      <c r="B130" t="s">
        <v>58</v>
      </c>
      <c r="C130">
        <v>66.44</v>
      </c>
      <c r="D130">
        <v>-35.93</v>
      </c>
      <c r="E130" s="12">
        <v>519.21600000000001</v>
      </c>
      <c r="F130" s="27">
        <v>1083.0999999999999</v>
      </c>
      <c r="G130" s="39" t="s">
        <v>254</v>
      </c>
      <c r="H130" s="9">
        <v>0</v>
      </c>
      <c r="I130" s="9">
        <v>0</v>
      </c>
      <c r="J130">
        <v>-36.244999999999997</v>
      </c>
      <c r="K130">
        <v>38.981000000000002</v>
      </c>
      <c r="L130">
        <v>45.131</v>
      </c>
      <c r="M130" s="44">
        <v>408625</v>
      </c>
      <c r="N130" s="44">
        <v>-2554775</v>
      </c>
      <c r="O130" s="15">
        <f t="shared" si="1"/>
        <v>0</v>
      </c>
    </row>
    <row r="131" spans="1:15" x14ac:dyDescent="0.2">
      <c r="A131">
        <v>128</v>
      </c>
      <c r="B131" t="s">
        <v>190</v>
      </c>
      <c r="C131">
        <v>61.442999999999998</v>
      </c>
      <c r="D131">
        <v>-42.646999999999998</v>
      </c>
      <c r="E131" s="12">
        <v>518.399</v>
      </c>
      <c r="F131" s="27">
        <v>132.80000000000001</v>
      </c>
      <c r="G131" s="39" t="s">
        <v>254</v>
      </c>
      <c r="H131" s="9">
        <v>0</v>
      </c>
      <c r="I131" s="9">
        <v>1</v>
      </c>
      <c r="J131">
        <v>-5.1581999999999999</v>
      </c>
      <c r="K131">
        <v>67.391999999999996</v>
      </c>
      <c r="L131">
        <v>76.528999999999996</v>
      </c>
      <c r="M131" s="44">
        <v>130225</v>
      </c>
      <c r="N131" s="44">
        <v>-3152675</v>
      </c>
      <c r="O131" s="15">
        <f t="shared" si="1"/>
        <v>0</v>
      </c>
    </row>
    <row r="132" spans="1:15" x14ac:dyDescent="0.2">
      <c r="A132">
        <v>129</v>
      </c>
      <c r="B132" t="s">
        <v>59</v>
      </c>
      <c r="C132">
        <v>69.296999999999997</v>
      </c>
      <c r="D132">
        <v>-25.202000000000002</v>
      </c>
      <c r="E132" s="12">
        <v>515.15899999999999</v>
      </c>
      <c r="F132" s="26">
        <v>2381</v>
      </c>
      <c r="G132" s="37" t="s">
        <v>254</v>
      </c>
      <c r="H132" s="9">
        <v>1</v>
      </c>
      <c r="I132" s="9">
        <v>0</v>
      </c>
      <c r="J132">
        <v>-12.529</v>
      </c>
      <c r="K132">
        <v>8.8180999999999994</v>
      </c>
      <c r="L132">
        <v>-175.84</v>
      </c>
      <c r="M132" s="44">
        <v>768625</v>
      </c>
      <c r="N132" s="44">
        <v>-2133575</v>
      </c>
      <c r="O132" s="15">
        <f t="shared" si="1"/>
        <v>1</v>
      </c>
    </row>
    <row r="133" spans="1:15" x14ac:dyDescent="0.2">
      <c r="A133">
        <v>130</v>
      </c>
      <c r="B133" t="s">
        <v>3</v>
      </c>
      <c r="C133">
        <v>74.239000000000004</v>
      </c>
      <c r="D133">
        <v>-56.078000000000003</v>
      </c>
      <c r="E133" s="12">
        <v>499.77300000000002</v>
      </c>
      <c r="F133" s="26">
        <v>2255</v>
      </c>
      <c r="G133" s="37" t="s">
        <v>254</v>
      </c>
      <c r="H133" s="9">
        <v>1</v>
      </c>
      <c r="I133" s="9">
        <v>1</v>
      </c>
      <c r="J133">
        <v>-53.640999999999998</v>
      </c>
      <c r="K133">
        <v>-435.25</v>
      </c>
      <c r="L133">
        <v>-288.24</v>
      </c>
      <c r="M133" s="44">
        <v>-330725</v>
      </c>
      <c r="N133" s="44">
        <v>-1685825</v>
      </c>
      <c r="O133" s="15">
        <f t="shared" ref="O133:O196" si="2">IF(L133&lt;-50,1,0)</f>
        <v>1</v>
      </c>
    </row>
    <row r="134" spans="1:15" x14ac:dyDescent="0.2">
      <c r="A134">
        <v>131</v>
      </c>
      <c r="B134" t="s">
        <v>191</v>
      </c>
      <c r="C134">
        <v>68.873000000000005</v>
      </c>
      <c r="D134">
        <v>-26.102</v>
      </c>
      <c r="E134" s="12">
        <v>495.71800000000002</v>
      </c>
      <c r="F134" s="26">
        <v>356</v>
      </c>
      <c r="G134" s="37" t="s">
        <v>254</v>
      </c>
      <c r="H134" s="9">
        <v>1</v>
      </c>
      <c r="I134" s="9">
        <v>0</v>
      </c>
      <c r="J134">
        <v>-54.411000000000001</v>
      </c>
      <c r="K134">
        <v>-9.9641999999999999</v>
      </c>
      <c r="L134">
        <v>-69.436999999999998</v>
      </c>
      <c r="M134" s="44">
        <v>749725</v>
      </c>
      <c r="N134" s="44">
        <v>-2189675</v>
      </c>
      <c r="O134" s="15">
        <f t="shared" si="2"/>
        <v>1</v>
      </c>
    </row>
    <row r="135" spans="1:15" x14ac:dyDescent="0.2">
      <c r="A135">
        <v>132</v>
      </c>
      <c r="B135" t="s">
        <v>192</v>
      </c>
      <c r="C135">
        <v>69.956999999999994</v>
      </c>
      <c r="D135">
        <v>-27.43</v>
      </c>
      <c r="E135" s="12">
        <v>481.61700000000002</v>
      </c>
      <c r="F135" s="26">
        <v>2203</v>
      </c>
      <c r="G135" s="37" t="s">
        <v>254</v>
      </c>
      <c r="H135" s="9">
        <v>1</v>
      </c>
      <c r="I135" s="9">
        <v>0</v>
      </c>
      <c r="J135">
        <v>-26.637</v>
      </c>
      <c r="K135">
        <v>-224.99</v>
      </c>
      <c r="L135">
        <v>-124.27</v>
      </c>
      <c r="M135" s="44">
        <v>662575</v>
      </c>
      <c r="N135" s="44">
        <v>-2089775</v>
      </c>
      <c r="O135" s="15">
        <f t="shared" si="2"/>
        <v>1</v>
      </c>
    </row>
    <row r="136" spans="1:15" x14ac:dyDescent="0.2">
      <c r="A136">
        <v>133</v>
      </c>
      <c r="B136" t="s">
        <v>193</v>
      </c>
      <c r="C136">
        <v>76.367999999999995</v>
      </c>
      <c r="D136">
        <v>-64.361999999999995</v>
      </c>
      <c r="E136" s="12">
        <v>473.95</v>
      </c>
      <c r="F136" s="26">
        <v>537.79999999999995</v>
      </c>
      <c r="G136" s="37" t="s">
        <v>254</v>
      </c>
      <c r="H136" s="9">
        <v>1</v>
      </c>
      <c r="I136" s="9">
        <v>1</v>
      </c>
      <c r="J136">
        <v>-976.19</v>
      </c>
      <c r="K136">
        <v>-178.65</v>
      </c>
      <c r="L136">
        <v>-203.2</v>
      </c>
      <c r="M136" s="44">
        <v>-491525</v>
      </c>
      <c r="N136" s="44">
        <v>-1400975</v>
      </c>
      <c r="O136" s="15">
        <f t="shared" si="2"/>
        <v>1</v>
      </c>
    </row>
    <row r="137" spans="1:15" x14ac:dyDescent="0.2">
      <c r="A137">
        <v>134</v>
      </c>
      <c r="B137" t="s">
        <v>60</v>
      </c>
      <c r="C137">
        <v>70.522999999999996</v>
      </c>
      <c r="D137">
        <v>-50.524999999999999</v>
      </c>
      <c r="E137" s="12">
        <v>470.7</v>
      </c>
      <c r="F137" s="27">
        <v>1815.2</v>
      </c>
      <c r="G137" s="38" t="s">
        <v>254</v>
      </c>
      <c r="H137" s="9">
        <v>1</v>
      </c>
      <c r="I137" s="9">
        <v>1</v>
      </c>
      <c r="J137">
        <v>12.079000000000001</v>
      </c>
      <c r="K137">
        <v>-12.856999999999999</v>
      </c>
      <c r="L137">
        <v>-157.58000000000001</v>
      </c>
      <c r="M137" s="44">
        <v>-205625</v>
      </c>
      <c r="N137" s="44">
        <v>-2120075</v>
      </c>
      <c r="O137" s="15">
        <f t="shared" si="2"/>
        <v>1</v>
      </c>
    </row>
    <row r="138" spans="1:15" x14ac:dyDescent="0.2">
      <c r="A138">
        <v>135</v>
      </c>
      <c r="B138" t="s">
        <v>15</v>
      </c>
      <c r="C138">
        <v>77.724000000000004</v>
      </c>
      <c r="D138">
        <v>-66.227999999999994</v>
      </c>
      <c r="E138" s="12">
        <v>462.60399999999998</v>
      </c>
      <c r="F138" s="26">
        <v>389</v>
      </c>
      <c r="G138" s="37" t="s">
        <v>254</v>
      </c>
      <c r="H138" s="9">
        <v>1</v>
      </c>
      <c r="I138" s="9">
        <v>1</v>
      </c>
      <c r="J138">
        <v>-53.128</v>
      </c>
      <c r="K138">
        <v>-59.548999999999999</v>
      </c>
      <c r="L138">
        <v>-46.860999999999997</v>
      </c>
      <c r="M138" s="44">
        <v>-484325</v>
      </c>
      <c r="N138" s="44">
        <v>-1244825</v>
      </c>
      <c r="O138" s="15">
        <f t="shared" si="2"/>
        <v>0</v>
      </c>
    </row>
    <row r="139" spans="1:15" x14ac:dyDescent="0.2">
      <c r="A139">
        <v>136</v>
      </c>
      <c r="B139" t="s">
        <v>194</v>
      </c>
      <c r="C139">
        <v>70.19</v>
      </c>
      <c r="D139">
        <v>-26.321000000000002</v>
      </c>
      <c r="E139" s="12">
        <v>445.03300000000002</v>
      </c>
      <c r="F139" s="26">
        <v>840</v>
      </c>
      <c r="G139" s="37" t="s">
        <v>254</v>
      </c>
      <c r="H139" s="9">
        <v>0</v>
      </c>
      <c r="I139" s="9">
        <v>0</v>
      </c>
      <c r="J139">
        <v>-69.802000000000007</v>
      </c>
      <c r="K139">
        <v>-5.7725</v>
      </c>
      <c r="L139">
        <v>-8.9421999999999997</v>
      </c>
      <c r="M139" s="44">
        <v>693025</v>
      </c>
      <c r="N139" s="44">
        <v>-2052575</v>
      </c>
      <c r="O139" s="15">
        <f t="shared" si="2"/>
        <v>0</v>
      </c>
    </row>
    <row r="140" spans="1:15" x14ac:dyDescent="0.2">
      <c r="A140">
        <v>137</v>
      </c>
      <c r="B140" t="s">
        <v>61</v>
      </c>
      <c r="C140">
        <v>76.254000000000005</v>
      </c>
      <c r="D140">
        <v>-60.893000000000001</v>
      </c>
      <c r="E140" s="12">
        <v>431.60899999999998</v>
      </c>
      <c r="F140" s="27">
        <v>2661</v>
      </c>
      <c r="G140" s="38" t="s">
        <v>254</v>
      </c>
      <c r="H140" s="9">
        <v>1</v>
      </c>
      <c r="I140" s="9">
        <v>1</v>
      </c>
      <c r="J140">
        <v>-50.185000000000002</v>
      </c>
      <c r="K140">
        <v>-0.94696999999999998</v>
      </c>
      <c r="L140">
        <v>-357.67</v>
      </c>
      <c r="M140" s="44">
        <v>-414275</v>
      </c>
      <c r="N140" s="44">
        <v>-1441475</v>
      </c>
      <c r="O140" s="15">
        <f t="shared" si="2"/>
        <v>1</v>
      </c>
    </row>
    <row r="141" spans="1:15" x14ac:dyDescent="0.2">
      <c r="A141">
        <v>138</v>
      </c>
      <c r="B141" t="s">
        <v>195</v>
      </c>
      <c r="C141">
        <v>68.662999999999997</v>
      </c>
      <c r="D141">
        <v>-32.411999999999999</v>
      </c>
      <c r="E141" s="12">
        <v>425.548</v>
      </c>
      <c r="F141" s="27">
        <v>478</v>
      </c>
      <c r="G141" s="39" t="s">
        <v>254</v>
      </c>
      <c r="H141" s="9">
        <v>1</v>
      </c>
      <c r="I141" s="9">
        <v>0</v>
      </c>
      <c r="J141">
        <v>306.83999999999997</v>
      </c>
      <c r="K141">
        <v>291.41000000000003</v>
      </c>
      <c r="L141">
        <v>378.64</v>
      </c>
      <c r="M141" s="44">
        <v>508075</v>
      </c>
      <c r="N141" s="44">
        <v>-2286125</v>
      </c>
      <c r="O141" s="15">
        <f t="shared" si="2"/>
        <v>0</v>
      </c>
    </row>
    <row r="142" spans="1:15" x14ac:dyDescent="0.2">
      <c r="A142">
        <v>139</v>
      </c>
      <c r="B142" t="s">
        <v>16</v>
      </c>
      <c r="C142">
        <v>79.706000000000003</v>
      </c>
      <c r="D142">
        <v>-64.27</v>
      </c>
      <c r="E142" s="12">
        <v>424.10700000000003</v>
      </c>
      <c r="F142" s="26">
        <v>47310</v>
      </c>
      <c r="G142" s="37" t="s">
        <v>254</v>
      </c>
      <c r="H142" s="9">
        <v>1</v>
      </c>
      <c r="I142" s="9">
        <v>0</v>
      </c>
      <c r="J142">
        <v>-205.42</v>
      </c>
      <c r="K142">
        <v>-222.28</v>
      </c>
      <c r="L142">
        <v>-216.73</v>
      </c>
      <c r="M142" s="44">
        <v>-368825</v>
      </c>
      <c r="N142" s="44">
        <v>-1053575</v>
      </c>
      <c r="O142" s="15">
        <f t="shared" si="2"/>
        <v>1</v>
      </c>
    </row>
    <row r="143" spans="1:15" x14ac:dyDescent="0.2">
      <c r="A143">
        <v>140</v>
      </c>
      <c r="B143" t="s">
        <v>196</v>
      </c>
      <c r="C143">
        <v>61.841999999999999</v>
      </c>
      <c r="D143">
        <v>-42.845999999999997</v>
      </c>
      <c r="E143" s="12">
        <v>421.06400000000002</v>
      </c>
      <c r="F143" s="27">
        <v>495.86</v>
      </c>
      <c r="G143" s="38" t="s">
        <v>254</v>
      </c>
      <c r="H143" s="9">
        <v>1</v>
      </c>
      <c r="I143" s="9">
        <v>1</v>
      </c>
      <c r="J143">
        <v>25.672000000000001</v>
      </c>
      <c r="K143">
        <v>114.31</v>
      </c>
      <c r="L143">
        <v>-248.21</v>
      </c>
      <c r="M143" s="44">
        <v>121075</v>
      </c>
      <c r="N143" s="44">
        <v>-3110525</v>
      </c>
      <c r="O143" s="15">
        <f t="shared" si="2"/>
        <v>1</v>
      </c>
    </row>
    <row r="144" spans="1:15" x14ac:dyDescent="0.2">
      <c r="A144">
        <v>141</v>
      </c>
      <c r="B144" t="s">
        <v>62</v>
      </c>
      <c r="C144">
        <v>68.525000000000006</v>
      </c>
      <c r="D144">
        <v>-32.866999999999997</v>
      </c>
      <c r="E144" s="12">
        <v>411.18</v>
      </c>
      <c r="F144" s="27">
        <v>5130.5</v>
      </c>
      <c r="G144" s="38" t="s">
        <v>254</v>
      </c>
      <c r="H144" s="9">
        <v>1</v>
      </c>
      <c r="I144" s="9">
        <v>1</v>
      </c>
      <c r="J144">
        <v>-226.66</v>
      </c>
      <c r="K144">
        <v>-62.564</v>
      </c>
      <c r="L144">
        <v>-41.033000000000001</v>
      </c>
      <c r="M144" s="44">
        <v>495025</v>
      </c>
      <c r="N144" s="44">
        <v>-2297375</v>
      </c>
      <c r="O144" s="15">
        <f t="shared" si="2"/>
        <v>0</v>
      </c>
    </row>
    <row r="145" spans="1:15" x14ac:dyDescent="0.2">
      <c r="A145">
        <v>142</v>
      </c>
      <c r="B145" t="s">
        <v>228</v>
      </c>
      <c r="C145">
        <v>62.457999999999998</v>
      </c>
      <c r="D145">
        <v>-50.051000000000002</v>
      </c>
      <c r="E145" s="12">
        <v>411.18</v>
      </c>
      <c r="F145" s="27">
        <v>1523</v>
      </c>
      <c r="G145" s="39" t="s">
        <v>254</v>
      </c>
      <c r="H145" s="9">
        <v>1</v>
      </c>
      <c r="I145" s="9">
        <v>0</v>
      </c>
      <c r="J145">
        <v>93.402000000000001</v>
      </c>
      <c r="K145">
        <v>78.867000000000004</v>
      </c>
      <c r="L145">
        <v>84.338999999999999</v>
      </c>
      <c r="M145" s="44">
        <v>-269975</v>
      </c>
      <c r="N145" s="44">
        <v>-3028625</v>
      </c>
      <c r="O145" s="15">
        <f t="shared" si="2"/>
        <v>0</v>
      </c>
    </row>
    <row r="146" spans="1:15" x14ac:dyDescent="0.2">
      <c r="A146">
        <v>143</v>
      </c>
      <c r="B146" t="s">
        <v>197</v>
      </c>
      <c r="C146">
        <v>60.848999999999997</v>
      </c>
      <c r="D146">
        <v>-43.622999999999998</v>
      </c>
      <c r="E146" s="12">
        <v>406.733</v>
      </c>
      <c r="F146" s="27">
        <v>196.4</v>
      </c>
      <c r="G146" s="38" t="s">
        <v>254</v>
      </c>
      <c r="H146" s="9">
        <v>1</v>
      </c>
      <c r="I146" s="9">
        <v>1</v>
      </c>
      <c r="J146">
        <v>89.828999999999994</v>
      </c>
      <c r="K146">
        <v>57.493000000000002</v>
      </c>
      <c r="L146">
        <v>-191.52</v>
      </c>
      <c r="M146" s="44">
        <v>80425</v>
      </c>
      <c r="N146" s="44">
        <v>-3225125</v>
      </c>
      <c r="O146" s="15">
        <f t="shared" si="2"/>
        <v>1</v>
      </c>
    </row>
    <row r="147" spans="1:15" x14ac:dyDescent="0.2">
      <c r="A147">
        <v>144</v>
      </c>
      <c r="B147" t="s">
        <v>19</v>
      </c>
      <c r="C147">
        <v>81.472999999999999</v>
      </c>
      <c r="D147">
        <v>-50.276000000000003</v>
      </c>
      <c r="E147" s="12">
        <v>405.45</v>
      </c>
      <c r="F147" s="26">
        <v>142.19999999999999</v>
      </c>
      <c r="G147" s="37" t="s">
        <v>254</v>
      </c>
      <c r="H147" s="9">
        <v>1</v>
      </c>
      <c r="I147" s="9">
        <v>0</v>
      </c>
      <c r="J147">
        <v>-807.15</v>
      </c>
      <c r="K147">
        <v>-849.21</v>
      </c>
      <c r="L147">
        <v>-875.83</v>
      </c>
      <c r="M147" s="44">
        <v>-84725</v>
      </c>
      <c r="N147" s="44">
        <v>-907925</v>
      </c>
      <c r="O147" s="15">
        <f t="shared" si="2"/>
        <v>1</v>
      </c>
    </row>
    <row r="148" spans="1:15" x14ac:dyDescent="0.2">
      <c r="A148">
        <v>145</v>
      </c>
      <c r="B148" t="s">
        <v>63</v>
      </c>
      <c r="C148">
        <v>77.677999999999997</v>
      </c>
      <c r="D148">
        <v>-68.63</v>
      </c>
      <c r="E148" s="12">
        <v>401.39100000000002</v>
      </c>
      <c r="F148" s="26">
        <v>29788</v>
      </c>
      <c r="G148" s="37" t="s">
        <v>254</v>
      </c>
      <c r="H148" s="9">
        <v>0</v>
      </c>
      <c r="I148" s="9">
        <v>1</v>
      </c>
      <c r="J148">
        <v>-5.5159000000000002</v>
      </c>
      <c r="K148">
        <v>-2.0830000000000002</v>
      </c>
      <c r="L148">
        <v>-4.5259</v>
      </c>
      <c r="M148" s="44">
        <v>-538175</v>
      </c>
      <c r="N148" s="44">
        <v>-1227875</v>
      </c>
      <c r="O148" s="15">
        <f t="shared" si="2"/>
        <v>0</v>
      </c>
    </row>
    <row r="149" spans="1:15" x14ac:dyDescent="0.2">
      <c r="A149">
        <v>146</v>
      </c>
      <c r="B149" t="s">
        <v>200</v>
      </c>
      <c r="C149">
        <v>76.290000000000006</v>
      </c>
      <c r="D149">
        <v>-66.085999999999999</v>
      </c>
      <c r="E149" s="12">
        <v>400.22199999999998</v>
      </c>
      <c r="F149" s="26">
        <v>1015.12</v>
      </c>
      <c r="G149" s="37" t="s">
        <v>254</v>
      </c>
      <c r="H149" s="9">
        <v>1</v>
      </c>
      <c r="I149" s="9">
        <v>1</v>
      </c>
      <c r="J149">
        <v>77.052000000000007</v>
      </c>
      <c r="K149">
        <v>-5.0781999999999998</v>
      </c>
      <c r="L149">
        <v>-262.58</v>
      </c>
      <c r="M149" s="44">
        <v>-537275</v>
      </c>
      <c r="N149" s="44">
        <v>-1393625</v>
      </c>
      <c r="O149" s="15">
        <f t="shared" si="2"/>
        <v>1</v>
      </c>
    </row>
    <row r="150" spans="1:15" x14ac:dyDescent="0.2">
      <c r="A150">
        <v>147</v>
      </c>
      <c r="B150" t="s">
        <v>64</v>
      </c>
      <c r="C150">
        <v>62.392000000000003</v>
      </c>
      <c r="D150">
        <v>-42.716999999999999</v>
      </c>
      <c r="E150" s="12">
        <v>394.70800000000003</v>
      </c>
      <c r="F150" s="27">
        <v>196</v>
      </c>
      <c r="G150" s="39" t="s">
        <v>254</v>
      </c>
      <c r="H150" s="9">
        <v>0</v>
      </c>
      <c r="I150" s="9">
        <v>1</v>
      </c>
      <c r="J150">
        <v>16.666</v>
      </c>
      <c r="K150">
        <v>54.154000000000003</v>
      </c>
      <c r="L150">
        <v>49.988999999999997</v>
      </c>
      <c r="M150" s="44">
        <v>121525</v>
      </c>
      <c r="N150" s="44">
        <v>-3044225</v>
      </c>
      <c r="O150" s="15">
        <f t="shared" si="2"/>
        <v>0</v>
      </c>
    </row>
    <row r="151" spans="1:15" x14ac:dyDescent="0.2">
      <c r="A151">
        <v>148</v>
      </c>
      <c r="B151" t="s">
        <v>90</v>
      </c>
      <c r="C151">
        <v>66.983999999999995</v>
      </c>
      <c r="D151">
        <v>-50.012</v>
      </c>
      <c r="E151" s="12">
        <v>383.476</v>
      </c>
      <c r="F151" s="27">
        <v>183.1</v>
      </c>
      <c r="G151" s="39" t="s">
        <v>254</v>
      </c>
      <c r="H151" s="9">
        <v>1</v>
      </c>
      <c r="I151" s="9">
        <v>0</v>
      </c>
      <c r="J151">
        <v>44.137999999999998</v>
      </c>
      <c r="K151">
        <v>81.414000000000001</v>
      </c>
      <c r="L151">
        <v>75.442999999999998</v>
      </c>
      <c r="O151" s="15">
        <f t="shared" si="2"/>
        <v>0</v>
      </c>
    </row>
    <row r="152" spans="1:15" x14ac:dyDescent="0.2">
      <c r="A152">
        <v>149</v>
      </c>
      <c r="B152" t="s">
        <v>65</v>
      </c>
      <c r="C152">
        <v>77.527900000000002</v>
      </c>
      <c r="D152">
        <v>-67.8352</v>
      </c>
      <c r="E152" s="12">
        <v>375.904</v>
      </c>
      <c r="F152" s="26">
        <v>261.2</v>
      </c>
      <c r="G152" s="37" t="s">
        <v>254</v>
      </c>
      <c r="H152" s="9">
        <v>0</v>
      </c>
      <c r="I152" s="9">
        <v>1</v>
      </c>
      <c r="J152">
        <v>-5.4962999999999997</v>
      </c>
      <c r="K152">
        <v>-3.3715999999999999</v>
      </c>
      <c r="L152">
        <v>-7.8372999999999999</v>
      </c>
      <c r="M152" s="44">
        <v>-526325</v>
      </c>
      <c r="N152" s="44">
        <v>-1249925</v>
      </c>
      <c r="O152" s="15">
        <f t="shared" si="2"/>
        <v>0</v>
      </c>
    </row>
    <row r="153" spans="1:15" x14ac:dyDescent="0.2">
      <c r="A153">
        <v>150</v>
      </c>
      <c r="B153" t="s">
        <v>199</v>
      </c>
      <c r="C153">
        <v>76.191000000000003</v>
      </c>
      <c r="D153">
        <v>-67.539000000000001</v>
      </c>
      <c r="E153" s="12">
        <v>362.721</v>
      </c>
      <c r="F153" s="26">
        <v>9930.3333333333339</v>
      </c>
      <c r="G153" s="37" t="s">
        <v>254</v>
      </c>
      <c r="H153" s="9">
        <v>1</v>
      </c>
      <c r="I153" s="9">
        <v>1</v>
      </c>
      <c r="J153">
        <v>-17.817</v>
      </c>
      <c r="K153">
        <v>-47.914999999999999</v>
      </c>
      <c r="L153">
        <v>-215</v>
      </c>
      <c r="M153" s="44">
        <v>-573575</v>
      </c>
      <c r="N153" s="44">
        <v>-1389725</v>
      </c>
      <c r="O153" s="15">
        <f t="shared" si="2"/>
        <v>1</v>
      </c>
    </row>
    <row r="154" spans="1:15" x14ac:dyDescent="0.2">
      <c r="A154">
        <v>151</v>
      </c>
      <c r="B154" t="s">
        <v>66</v>
      </c>
      <c r="C154">
        <v>76.393000000000001</v>
      </c>
      <c r="D154">
        <v>-63.530999999999999</v>
      </c>
      <c r="E154" s="12">
        <v>346.67</v>
      </c>
      <c r="F154" s="27">
        <v>258.10000000000002</v>
      </c>
      <c r="G154" s="38" t="s">
        <v>254</v>
      </c>
      <c r="H154" s="9">
        <v>1</v>
      </c>
      <c r="I154" s="9">
        <v>1</v>
      </c>
      <c r="J154">
        <v>-24.033000000000001</v>
      </c>
      <c r="K154">
        <v>-8.5465999999999998</v>
      </c>
      <c r="L154">
        <v>-6.2929000000000004</v>
      </c>
      <c r="M154" s="44">
        <v>-470075</v>
      </c>
      <c r="N154" s="44">
        <v>-1404725</v>
      </c>
      <c r="O154" s="15">
        <f t="shared" si="2"/>
        <v>0</v>
      </c>
    </row>
    <row r="155" spans="1:15" x14ac:dyDescent="0.2">
      <c r="A155">
        <v>152</v>
      </c>
      <c r="B155" t="s">
        <v>67</v>
      </c>
      <c r="C155">
        <v>66.924999999999997</v>
      </c>
      <c r="D155">
        <v>-34.091999999999999</v>
      </c>
      <c r="E155" s="12">
        <v>344.803</v>
      </c>
      <c r="F155" s="27">
        <v>424.9</v>
      </c>
      <c r="G155" s="39" t="s">
        <v>254</v>
      </c>
      <c r="H155" s="9">
        <v>1</v>
      </c>
      <c r="I155" s="9">
        <v>0</v>
      </c>
      <c r="J155">
        <v>144.27000000000001</v>
      </c>
      <c r="K155">
        <v>71.599000000000004</v>
      </c>
      <c r="L155">
        <v>68.641000000000005</v>
      </c>
      <c r="M155" s="44">
        <v>480775</v>
      </c>
      <c r="N155" s="44">
        <v>-2488475</v>
      </c>
      <c r="O155" s="15">
        <f t="shared" si="2"/>
        <v>0</v>
      </c>
    </row>
    <row r="156" spans="1:15" x14ac:dyDescent="0.2">
      <c r="A156">
        <v>153</v>
      </c>
      <c r="B156" t="s">
        <v>68</v>
      </c>
      <c r="C156">
        <v>66.087999999999994</v>
      </c>
      <c r="D156">
        <v>-36.311999999999998</v>
      </c>
      <c r="E156" s="12">
        <v>340.31700000000001</v>
      </c>
      <c r="F156" s="27">
        <v>682.3</v>
      </c>
      <c r="G156" s="39" t="s">
        <v>254</v>
      </c>
      <c r="H156" s="9">
        <v>0</v>
      </c>
      <c r="I156" s="9">
        <v>0</v>
      </c>
      <c r="J156">
        <v>3.7930999999999999</v>
      </c>
      <c r="K156">
        <v>0.39717000000000002</v>
      </c>
      <c r="L156">
        <v>28.548999999999999</v>
      </c>
      <c r="M156" s="44">
        <v>395875</v>
      </c>
      <c r="N156" s="44">
        <v>-2597825</v>
      </c>
      <c r="O156" s="15">
        <f t="shared" si="2"/>
        <v>0</v>
      </c>
    </row>
    <row r="157" spans="1:15" x14ac:dyDescent="0.2">
      <c r="A157">
        <v>154</v>
      </c>
      <c r="B157" t="s">
        <v>69</v>
      </c>
      <c r="C157">
        <v>68.307000000000002</v>
      </c>
      <c r="D157">
        <v>-30.827999999999999</v>
      </c>
      <c r="E157" s="12">
        <v>325.82499999999999</v>
      </c>
      <c r="F157" s="27">
        <v>63.8</v>
      </c>
      <c r="G157" s="38" t="s">
        <v>254</v>
      </c>
      <c r="H157" s="9">
        <v>1</v>
      </c>
      <c r="I157" s="9">
        <v>0</v>
      </c>
      <c r="J157">
        <v>-26.922000000000001</v>
      </c>
      <c r="K157">
        <v>-87.394999999999996</v>
      </c>
      <c r="L157">
        <v>-43.262</v>
      </c>
      <c r="M157" s="44">
        <v>582925</v>
      </c>
      <c r="N157" s="44">
        <v>-2305625</v>
      </c>
      <c r="O157" s="15">
        <f t="shared" si="2"/>
        <v>0</v>
      </c>
    </row>
    <row r="158" spans="1:15" x14ac:dyDescent="0.2">
      <c r="A158">
        <v>155</v>
      </c>
      <c r="B158" t="s">
        <v>70</v>
      </c>
      <c r="C158">
        <v>73.950999999999993</v>
      </c>
      <c r="D158">
        <v>-25.838000000000001</v>
      </c>
      <c r="E158" s="12">
        <v>309.012</v>
      </c>
      <c r="F158" s="27">
        <v>457.3</v>
      </c>
      <c r="G158" s="39" t="s">
        <v>254</v>
      </c>
      <c r="H158" s="9">
        <v>1</v>
      </c>
      <c r="I158" s="9">
        <v>1</v>
      </c>
      <c r="J158">
        <v>-8.6583000000000006</v>
      </c>
      <c r="K158">
        <v>-252.95</v>
      </c>
      <c r="L158">
        <v>12.393000000000001</v>
      </c>
      <c r="M158" s="44">
        <v>575125</v>
      </c>
      <c r="N158" s="44">
        <v>-1651925</v>
      </c>
      <c r="O158" s="15">
        <f t="shared" si="2"/>
        <v>0</v>
      </c>
    </row>
    <row r="159" spans="1:15" x14ac:dyDescent="0.2">
      <c r="A159">
        <v>156</v>
      </c>
      <c r="B159" t="s">
        <v>71</v>
      </c>
      <c r="C159">
        <v>77.701999999999998</v>
      </c>
      <c r="D159">
        <v>-66.959999999999994</v>
      </c>
      <c r="E159" s="12">
        <v>286.53800000000001</v>
      </c>
      <c r="F159" s="27">
        <v>729</v>
      </c>
      <c r="G159" s="38" t="s">
        <v>254</v>
      </c>
      <c r="H159" s="9">
        <v>1</v>
      </c>
      <c r="I159" s="9">
        <v>0</v>
      </c>
      <c r="J159">
        <v>70.697000000000003</v>
      </c>
      <c r="K159">
        <v>13.141999999999999</v>
      </c>
      <c r="L159">
        <v>0.57916999999999996</v>
      </c>
      <c r="M159" s="44">
        <v>-500825</v>
      </c>
      <c r="N159" s="44">
        <v>-1240925</v>
      </c>
      <c r="O159" s="15">
        <f t="shared" si="2"/>
        <v>0</v>
      </c>
    </row>
    <row r="160" spans="1:15" x14ac:dyDescent="0.2">
      <c r="A160">
        <v>157</v>
      </c>
      <c r="B160" t="s">
        <v>72</v>
      </c>
      <c r="C160">
        <v>70.004999999999995</v>
      </c>
      <c r="D160">
        <v>-27.977</v>
      </c>
      <c r="E160" s="12">
        <v>285.654</v>
      </c>
      <c r="F160" s="26">
        <v>11118.8</v>
      </c>
      <c r="G160" s="37" t="s">
        <v>254</v>
      </c>
      <c r="H160" s="9">
        <v>1</v>
      </c>
      <c r="I160" s="9">
        <v>0</v>
      </c>
      <c r="J160">
        <v>-54.494</v>
      </c>
      <c r="K160">
        <v>-166.91</v>
      </c>
      <c r="L160">
        <v>-47.62</v>
      </c>
      <c r="M160" s="44">
        <v>640375</v>
      </c>
      <c r="N160" s="44">
        <v>-2090675</v>
      </c>
      <c r="O160" s="15">
        <f t="shared" si="2"/>
        <v>0</v>
      </c>
    </row>
    <row r="161" spans="1:15" x14ac:dyDescent="0.2">
      <c r="A161">
        <v>158</v>
      </c>
      <c r="B161" t="s">
        <v>198</v>
      </c>
      <c r="C161">
        <v>66.468999999999994</v>
      </c>
      <c r="D161">
        <v>-34.697000000000003</v>
      </c>
      <c r="E161" s="12">
        <v>282.04199999999997</v>
      </c>
      <c r="F161" s="27">
        <v>259.29000000000002</v>
      </c>
      <c r="G161" s="39" t="s">
        <v>254</v>
      </c>
      <c r="H161" s="9">
        <v>0</v>
      </c>
      <c r="I161" s="9">
        <v>0</v>
      </c>
      <c r="J161">
        <v>-27.677</v>
      </c>
      <c r="K161">
        <v>9.4657</v>
      </c>
      <c r="L161">
        <v>23.268999999999998</v>
      </c>
      <c r="M161" s="44">
        <v>464725</v>
      </c>
      <c r="N161" s="44">
        <v>-2542475</v>
      </c>
      <c r="O161" s="15">
        <f t="shared" si="2"/>
        <v>0</v>
      </c>
    </row>
    <row r="162" spans="1:15" x14ac:dyDescent="0.2">
      <c r="A162">
        <v>159</v>
      </c>
      <c r="B162" t="s">
        <v>18</v>
      </c>
      <c r="C162">
        <v>81.468000000000004</v>
      </c>
      <c r="D162">
        <v>-54.412999999999997</v>
      </c>
      <c r="E162" s="12">
        <v>275.99</v>
      </c>
      <c r="F162" s="26">
        <v>780.8</v>
      </c>
      <c r="G162" s="37" t="s">
        <v>254</v>
      </c>
      <c r="H162" s="9">
        <v>1</v>
      </c>
      <c r="I162" s="9">
        <v>0</v>
      </c>
      <c r="J162">
        <v>-36.042000000000002</v>
      </c>
      <c r="K162">
        <v>-83.631</v>
      </c>
      <c r="L162">
        <v>-92.622</v>
      </c>
      <c r="M162" s="44">
        <v>-152375</v>
      </c>
      <c r="N162" s="44">
        <v>-913325</v>
      </c>
      <c r="O162" s="15">
        <f t="shared" si="2"/>
        <v>1</v>
      </c>
    </row>
    <row r="163" spans="1:15" x14ac:dyDescent="0.2">
      <c r="A163">
        <v>160</v>
      </c>
      <c r="B163" t="s">
        <v>201</v>
      </c>
      <c r="C163">
        <v>69.233000000000004</v>
      </c>
      <c r="D163">
        <v>-25.439</v>
      </c>
      <c r="E163" s="12">
        <v>267.858</v>
      </c>
      <c r="F163" s="27">
        <v>212.07</v>
      </c>
      <c r="G163" s="38" t="s">
        <v>254</v>
      </c>
      <c r="H163" s="9">
        <v>1</v>
      </c>
      <c r="I163" s="9">
        <v>0</v>
      </c>
      <c r="J163">
        <v>-32.228999999999999</v>
      </c>
      <c r="K163">
        <v>1.6371</v>
      </c>
      <c r="L163">
        <v>-15.571999999999999</v>
      </c>
      <c r="M163" s="44">
        <v>762025</v>
      </c>
      <c r="N163" s="44">
        <v>-2141675</v>
      </c>
      <c r="O163" s="15">
        <f t="shared" si="2"/>
        <v>0</v>
      </c>
    </row>
    <row r="164" spans="1:15" x14ac:dyDescent="0.2">
      <c r="A164">
        <v>161</v>
      </c>
      <c r="B164" t="s">
        <v>73</v>
      </c>
      <c r="C164">
        <v>68.509</v>
      </c>
      <c r="D164">
        <v>-28.975000000000001</v>
      </c>
      <c r="E164" s="12">
        <v>266.024</v>
      </c>
      <c r="F164" s="27">
        <v>3735</v>
      </c>
      <c r="G164" s="39" t="s">
        <v>254</v>
      </c>
      <c r="H164" s="9">
        <v>1</v>
      </c>
      <c r="I164" s="9">
        <v>0</v>
      </c>
      <c r="J164">
        <v>74.534000000000006</v>
      </c>
      <c r="K164">
        <v>90.501999999999995</v>
      </c>
      <c r="L164">
        <v>43.825000000000003</v>
      </c>
      <c r="M164" s="44">
        <v>659575</v>
      </c>
      <c r="N164" s="44">
        <v>-2271725</v>
      </c>
      <c r="O164" s="15">
        <f t="shared" si="2"/>
        <v>0</v>
      </c>
    </row>
    <row r="165" spans="1:15" x14ac:dyDescent="0.2">
      <c r="A165">
        <v>162</v>
      </c>
      <c r="B165" t="s">
        <v>202</v>
      </c>
      <c r="C165">
        <v>69.948999999999998</v>
      </c>
      <c r="D165">
        <v>-23.027000000000001</v>
      </c>
      <c r="E165" s="12">
        <v>262.37799999999999</v>
      </c>
      <c r="F165" s="27">
        <v>180</v>
      </c>
      <c r="G165" s="39" t="s">
        <v>254</v>
      </c>
      <c r="H165" s="9">
        <v>0</v>
      </c>
      <c r="I165" s="9">
        <v>0</v>
      </c>
      <c r="J165">
        <v>-13.093</v>
      </c>
      <c r="K165">
        <v>26.414000000000001</v>
      </c>
      <c r="L165">
        <v>45.097000000000001</v>
      </c>
      <c r="M165" s="44">
        <v>821125</v>
      </c>
      <c r="N165" s="44">
        <v>-2034725</v>
      </c>
      <c r="O165" s="15">
        <f t="shared" si="2"/>
        <v>0</v>
      </c>
    </row>
    <row r="166" spans="1:15" x14ac:dyDescent="0.2">
      <c r="A166">
        <v>163</v>
      </c>
      <c r="B166" t="s">
        <v>22</v>
      </c>
      <c r="C166">
        <v>81.628</v>
      </c>
      <c r="D166">
        <v>-32.381</v>
      </c>
      <c r="E166" s="12">
        <v>261.21499999999997</v>
      </c>
      <c r="F166" s="26">
        <v>919</v>
      </c>
      <c r="G166" s="37" t="s">
        <v>254</v>
      </c>
      <c r="H166" s="9">
        <v>1</v>
      </c>
      <c r="I166" s="9">
        <v>0</v>
      </c>
      <c r="J166">
        <v>-293.77</v>
      </c>
      <c r="K166">
        <v>-212.08</v>
      </c>
      <c r="L166">
        <v>-215.95</v>
      </c>
      <c r="M166" s="44">
        <v>199075</v>
      </c>
      <c r="N166" s="44">
        <v>-884075</v>
      </c>
      <c r="O166" s="15">
        <f t="shared" si="2"/>
        <v>1</v>
      </c>
    </row>
    <row r="167" spans="1:15" x14ac:dyDescent="0.2">
      <c r="A167">
        <v>164</v>
      </c>
      <c r="B167" t="s">
        <v>203</v>
      </c>
      <c r="C167">
        <v>61.197000000000003</v>
      </c>
      <c r="D167">
        <v>-45.055</v>
      </c>
      <c r="E167" s="12">
        <v>260.166</v>
      </c>
      <c r="F167" s="27">
        <v>410</v>
      </c>
      <c r="G167" s="38" t="s">
        <v>254</v>
      </c>
      <c r="H167" s="9">
        <v>1</v>
      </c>
      <c r="I167" s="9">
        <v>0</v>
      </c>
      <c r="J167">
        <v>187.5</v>
      </c>
      <c r="K167">
        <v>142.62</v>
      </c>
      <c r="L167">
        <v>-12.989000000000001</v>
      </c>
      <c r="O167" s="15">
        <f t="shared" si="2"/>
        <v>0</v>
      </c>
    </row>
    <row r="168" spans="1:15" x14ac:dyDescent="0.2">
      <c r="A168">
        <v>165</v>
      </c>
      <c r="B168" t="s">
        <v>94</v>
      </c>
      <c r="C168">
        <v>66.950999999999993</v>
      </c>
      <c r="D168">
        <v>-49.96</v>
      </c>
      <c r="E168" s="12">
        <v>257.87779999999998</v>
      </c>
      <c r="F168" s="27">
        <v>57</v>
      </c>
      <c r="G168" s="39" t="s">
        <v>254</v>
      </c>
      <c r="H168" s="9">
        <v>1</v>
      </c>
      <c r="I168" s="9">
        <v>0</v>
      </c>
      <c r="J168">
        <v>209.01</v>
      </c>
      <c r="K168">
        <v>175.17</v>
      </c>
      <c r="L168">
        <v>158.22</v>
      </c>
      <c r="O168" s="15">
        <f t="shared" si="2"/>
        <v>0</v>
      </c>
    </row>
    <row r="169" spans="1:15" x14ac:dyDescent="0.2">
      <c r="A169">
        <v>166</v>
      </c>
      <c r="B169" t="s">
        <v>227</v>
      </c>
      <c r="C169">
        <v>64.837000000000003</v>
      </c>
      <c r="D169">
        <v>-49.945999999999998</v>
      </c>
      <c r="E169" s="12">
        <v>257.87779999999998</v>
      </c>
      <c r="F169" s="27">
        <v>3539.2</v>
      </c>
      <c r="G169" s="39" t="s">
        <v>254</v>
      </c>
      <c r="H169" s="9">
        <v>0</v>
      </c>
      <c r="I169" s="9">
        <v>0</v>
      </c>
      <c r="J169">
        <v>118.75</v>
      </c>
      <c r="K169">
        <v>150.54</v>
      </c>
      <c r="L169">
        <v>121.9</v>
      </c>
      <c r="M169" s="44">
        <v>-240725</v>
      </c>
      <c r="N169" s="44">
        <v>-2758925</v>
      </c>
      <c r="O169" s="15">
        <f t="shared" si="2"/>
        <v>0</v>
      </c>
    </row>
    <row r="170" spans="1:15" x14ac:dyDescent="0.2">
      <c r="A170">
        <v>167</v>
      </c>
      <c r="B170" t="s">
        <v>74</v>
      </c>
      <c r="C170">
        <v>68.510999999999996</v>
      </c>
      <c r="D170">
        <v>-32.204999999999998</v>
      </c>
      <c r="E170" s="12">
        <v>251.67599999999999</v>
      </c>
      <c r="F170" s="27">
        <v>25278.799999999999</v>
      </c>
      <c r="G170" s="39" t="s">
        <v>254</v>
      </c>
      <c r="H170" s="9">
        <v>1</v>
      </c>
      <c r="I170" s="9">
        <v>1</v>
      </c>
      <c r="J170">
        <v>68.322000000000003</v>
      </c>
      <c r="K170">
        <v>54.313000000000002</v>
      </c>
      <c r="L170">
        <v>48.698</v>
      </c>
      <c r="M170" s="44">
        <v>521125</v>
      </c>
      <c r="N170" s="44">
        <v>-2296625</v>
      </c>
      <c r="O170" s="15">
        <f t="shared" si="2"/>
        <v>0</v>
      </c>
    </row>
    <row r="171" spans="1:15" x14ac:dyDescent="0.2">
      <c r="A171">
        <v>168</v>
      </c>
      <c r="B171" t="s">
        <v>204</v>
      </c>
      <c r="C171">
        <v>68.894999999999996</v>
      </c>
      <c r="D171">
        <v>-50.323999999999998</v>
      </c>
      <c r="E171" s="12">
        <v>250.541</v>
      </c>
      <c r="F171" s="26">
        <v>57</v>
      </c>
      <c r="G171" s="37" t="s">
        <v>254</v>
      </c>
      <c r="H171" s="9">
        <v>1</v>
      </c>
      <c r="I171" s="9">
        <v>0</v>
      </c>
      <c r="J171">
        <v>10.696</v>
      </c>
      <c r="K171">
        <v>-104.77</v>
      </c>
      <c r="L171">
        <v>-144.04</v>
      </c>
      <c r="M171" s="44">
        <v>-214175</v>
      </c>
      <c r="N171" s="44">
        <v>-2300525</v>
      </c>
      <c r="O171" s="15">
        <f t="shared" si="2"/>
        <v>1</v>
      </c>
    </row>
    <row r="172" spans="1:15" x14ac:dyDescent="0.2">
      <c r="A172">
        <v>169</v>
      </c>
      <c r="B172" t="s">
        <v>75</v>
      </c>
      <c r="C172">
        <v>81.816000000000003</v>
      </c>
      <c r="D172">
        <v>-45.618000000000002</v>
      </c>
      <c r="E172" s="12">
        <v>241.44200000000001</v>
      </c>
      <c r="F172" s="27">
        <v>9930.3333333333339</v>
      </c>
      <c r="G172" s="38" t="s">
        <v>254</v>
      </c>
      <c r="H172" s="9">
        <v>1</v>
      </c>
      <c r="I172" s="9">
        <v>0</v>
      </c>
      <c r="J172">
        <v>-43.192999999999998</v>
      </c>
      <c r="K172">
        <v>-31.751000000000001</v>
      </c>
      <c r="L172">
        <v>-89.891999999999996</v>
      </c>
      <c r="M172" s="44">
        <v>-8975</v>
      </c>
      <c r="N172" s="44">
        <v>-888875</v>
      </c>
      <c r="O172" s="15">
        <f t="shared" si="2"/>
        <v>1</v>
      </c>
    </row>
    <row r="173" spans="1:15" x14ac:dyDescent="0.2">
      <c r="A173">
        <v>170</v>
      </c>
      <c r="B173" t="s">
        <v>205</v>
      </c>
      <c r="C173">
        <v>62.079000000000001</v>
      </c>
      <c r="D173">
        <v>-48.756</v>
      </c>
      <c r="E173" s="12">
        <v>231.31700000000001</v>
      </c>
      <c r="F173" s="27">
        <v>3784</v>
      </c>
      <c r="G173" s="39" t="s">
        <v>254</v>
      </c>
      <c r="H173" s="9">
        <v>1</v>
      </c>
      <c r="I173" s="9">
        <v>0</v>
      </c>
      <c r="J173">
        <v>126.17</v>
      </c>
      <c r="K173">
        <v>80.536000000000001</v>
      </c>
      <c r="L173">
        <v>129.11000000000001</v>
      </c>
      <c r="M173" s="44">
        <v>-205925</v>
      </c>
      <c r="N173" s="44">
        <v>-3077975</v>
      </c>
      <c r="O173" s="15">
        <f t="shared" si="2"/>
        <v>0</v>
      </c>
    </row>
    <row r="174" spans="1:15" x14ac:dyDescent="0.2">
      <c r="A174">
        <v>171</v>
      </c>
      <c r="B174" t="s">
        <v>206</v>
      </c>
      <c r="C174">
        <v>76.253</v>
      </c>
      <c r="D174">
        <v>-67.296999999999997</v>
      </c>
      <c r="E174" s="12">
        <v>229.488</v>
      </c>
      <c r="F174" s="27">
        <v>263</v>
      </c>
      <c r="G174" s="38" t="s">
        <v>254</v>
      </c>
      <c r="H174" s="9">
        <v>1</v>
      </c>
      <c r="I174" s="9">
        <v>1</v>
      </c>
      <c r="J174">
        <v>24.015000000000001</v>
      </c>
      <c r="K174">
        <v>-104.23</v>
      </c>
      <c r="L174">
        <v>-232.08</v>
      </c>
      <c r="M174" s="44">
        <v>-566975</v>
      </c>
      <c r="N174" s="44">
        <v>-1385225</v>
      </c>
      <c r="O174" s="15">
        <f t="shared" si="2"/>
        <v>1</v>
      </c>
    </row>
    <row r="175" spans="1:15" x14ac:dyDescent="0.2">
      <c r="A175">
        <v>172</v>
      </c>
      <c r="B175" s="2" t="s">
        <v>240</v>
      </c>
      <c r="C175">
        <v>61.521999999999998</v>
      </c>
      <c r="D175">
        <v>-48.14</v>
      </c>
      <c r="E175" s="12">
        <v>212.95500000000001</v>
      </c>
      <c r="F175" s="26">
        <v>544</v>
      </c>
      <c r="G175" s="39" t="s">
        <v>254</v>
      </c>
      <c r="H175" s="9">
        <v>1</v>
      </c>
      <c r="I175" s="9">
        <v>0</v>
      </c>
      <c r="J175">
        <v>75.864999999999995</v>
      </c>
      <c r="K175">
        <v>66.819000000000003</v>
      </c>
      <c r="L175">
        <v>65.27</v>
      </c>
      <c r="O175" s="15">
        <f t="shared" si="2"/>
        <v>0</v>
      </c>
    </row>
    <row r="176" spans="1:15" x14ac:dyDescent="0.2">
      <c r="A176">
        <v>173</v>
      </c>
      <c r="B176" t="s">
        <v>230</v>
      </c>
      <c r="C176">
        <v>64.465000000000003</v>
      </c>
      <c r="D176">
        <v>-49.628999999999998</v>
      </c>
      <c r="E176" s="12">
        <v>210.94499999999999</v>
      </c>
      <c r="F176" s="27">
        <v>1518.7</v>
      </c>
      <c r="G176" s="39" t="s">
        <v>254</v>
      </c>
      <c r="H176" s="9">
        <v>1</v>
      </c>
      <c r="I176" s="9">
        <v>0</v>
      </c>
      <c r="J176">
        <v>61.889000000000003</v>
      </c>
      <c r="K176">
        <v>-33.726999999999997</v>
      </c>
      <c r="L176">
        <v>33.531999999999996</v>
      </c>
      <c r="O176" s="15">
        <f t="shared" si="2"/>
        <v>0</v>
      </c>
    </row>
    <row r="177" spans="1:15" x14ac:dyDescent="0.2">
      <c r="A177">
        <v>174</v>
      </c>
      <c r="B177" t="s">
        <v>207</v>
      </c>
      <c r="C177">
        <v>68.765000000000001</v>
      </c>
      <c r="D177">
        <v>-27.042000000000002</v>
      </c>
      <c r="E177" s="12">
        <v>209.733</v>
      </c>
      <c r="F177" s="27">
        <v>2450.6</v>
      </c>
      <c r="G177" s="39" t="s">
        <v>254</v>
      </c>
      <c r="H177" s="9">
        <v>0</v>
      </c>
      <c r="I177" s="9">
        <v>0</v>
      </c>
      <c r="J177">
        <v>-5.7210999999999999</v>
      </c>
      <c r="K177">
        <v>70.731999999999999</v>
      </c>
      <c r="L177">
        <v>64.513000000000005</v>
      </c>
      <c r="M177" s="44">
        <v>720175</v>
      </c>
      <c r="N177" s="44">
        <v>-2213825</v>
      </c>
      <c r="O177" s="15">
        <f t="shared" si="2"/>
        <v>0</v>
      </c>
    </row>
    <row r="178" spans="1:15" x14ac:dyDescent="0.2">
      <c r="A178">
        <v>175</v>
      </c>
      <c r="B178" t="s">
        <v>76</v>
      </c>
      <c r="C178">
        <v>77.941999999999993</v>
      </c>
      <c r="D178">
        <v>-71.626999999999995</v>
      </c>
      <c r="E178" s="12">
        <v>208.69300000000001</v>
      </c>
      <c r="F178" s="27">
        <v>973.7</v>
      </c>
      <c r="G178" s="39" t="s">
        <v>254</v>
      </c>
      <c r="H178" s="9">
        <v>0</v>
      </c>
      <c r="I178" s="9">
        <v>0</v>
      </c>
      <c r="J178">
        <v>28.837</v>
      </c>
      <c r="K178">
        <v>31.280999999999999</v>
      </c>
      <c r="L178">
        <v>37.220999999999997</v>
      </c>
      <c r="M178" s="44">
        <v>-588125</v>
      </c>
      <c r="N178" s="44">
        <v>-1172525</v>
      </c>
      <c r="O178" s="15">
        <f t="shared" si="2"/>
        <v>0</v>
      </c>
    </row>
    <row r="179" spans="1:15" x14ac:dyDescent="0.2">
      <c r="A179">
        <v>176</v>
      </c>
      <c r="B179" t="s">
        <v>89</v>
      </c>
      <c r="C179">
        <v>66.713999999999999</v>
      </c>
      <c r="D179">
        <v>-49.814</v>
      </c>
      <c r="E179" s="12">
        <v>199.553</v>
      </c>
      <c r="F179" s="27">
        <v>463</v>
      </c>
      <c r="G179" s="39" t="s">
        <v>254</v>
      </c>
      <c r="H179" s="9">
        <v>1</v>
      </c>
      <c r="I179" s="9">
        <v>0</v>
      </c>
      <c r="J179">
        <v>263.18</v>
      </c>
      <c r="K179">
        <v>126.8</v>
      </c>
      <c r="L179">
        <v>233.7</v>
      </c>
      <c r="O179" s="15">
        <f t="shared" si="2"/>
        <v>0</v>
      </c>
    </row>
    <row r="180" spans="1:15" x14ac:dyDescent="0.2">
      <c r="A180">
        <v>177</v>
      </c>
      <c r="B180" t="s">
        <v>77</v>
      </c>
      <c r="C180">
        <v>81.635000000000005</v>
      </c>
      <c r="D180">
        <v>-44.966000000000001</v>
      </c>
      <c r="E180" s="12">
        <v>197.45500000000001</v>
      </c>
      <c r="F180" s="27">
        <v>395.5</v>
      </c>
      <c r="G180" s="38" t="s">
        <v>254</v>
      </c>
      <c r="H180" s="9">
        <v>1</v>
      </c>
      <c r="I180" s="9">
        <v>0</v>
      </c>
      <c r="J180">
        <v>-35.460999999999999</v>
      </c>
      <c r="K180">
        <v>-48.881</v>
      </c>
      <c r="L180">
        <v>-23.120999999999999</v>
      </c>
      <c r="M180" s="44">
        <v>-2375</v>
      </c>
      <c r="N180" s="44">
        <v>-906725</v>
      </c>
      <c r="O180" s="15">
        <f t="shared" si="2"/>
        <v>0</v>
      </c>
    </row>
    <row r="181" spans="1:15" x14ac:dyDescent="0.2">
      <c r="A181">
        <v>178</v>
      </c>
      <c r="B181" t="s">
        <v>95</v>
      </c>
      <c r="C181">
        <v>63.448</v>
      </c>
      <c r="D181">
        <v>-49.646999999999998</v>
      </c>
      <c r="E181" s="12">
        <v>194.7</v>
      </c>
      <c r="F181" s="27">
        <v>7207.5</v>
      </c>
      <c r="G181" s="39" t="s">
        <v>254</v>
      </c>
      <c r="H181" s="9">
        <v>1</v>
      </c>
      <c r="I181" s="9">
        <v>0</v>
      </c>
      <c r="J181">
        <v>485.84</v>
      </c>
      <c r="K181">
        <v>481.03</v>
      </c>
      <c r="L181">
        <v>489.23</v>
      </c>
      <c r="O181" s="15">
        <f t="shared" si="2"/>
        <v>0</v>
      </c>
    </row>
    <row r="182" spans="1:15" x14ac:dyDescent="0.2">
      <c r="A182">
        <v>179</v>
      </c>
      <c r="B182" t="s">
        <v>208</v>
      </c>
      <c r="C182">
        <v>76.283000000000001</v>
      </c>
      <c r="D182">
        <v>-64.623999999999995</v>
      </c>
      <c r="E182" s="12">
        <v>193.738</v>
      </c>
      <c r="F182" s="26">
        <v>177.2</v>
      </c>
      <c r="G182" s="37" t="s">
        <v>254</v>
      </c>
      <c r="H182" s="9">
        <v>1</v>
      </c>
      <c r="I182" s="9">
        <v>1</v>
      </c>
      <c r="J182">
        <v>-105.67</v>
      </c>
      <c r="K182">
        <v>-9.9327000000000005</v>
      </c>
      <c r="L182">
        <v>-173.45</v>
      </c>
      <c r="M182" s="44">
        <v>-501575</v>
      </c>
      <c r="N182" s="44">
        <v>-1406825</v>
      </c>
      <c r="O182" s="15">
        <f t="shared" si="2"/>
        <v>1</v>
      </c>
    </row>
    <row r="183" spans="1:15" x14ac:dyDescent="0.2">
      <c r="A183">
        <v>180</v>
      </c>
      <c r="B183" t="s">
        <v>78</v>
      </c>
      <c r="C183">
        <v>63.557000000000002</v>
      </c>
      <c r="D183">
        <v>-41.776000000000003</v>
      </c>
      <c r="E183" s="12">
        <v>192.68600000000001</v>
      </c>
      <c r="F183" s="26">
        <v>1474.5</v>
      </c>
      <c r="G183" s="39" t="s">
        <v>254</v>
      </c>
      <c r="H183" s="9">
        <v>1</v>
      </c>
      <c r="I183" s="9">
        <v>0</v>
      </c>
      <c r="J183">
        <v>-12.287000000000001</v>
      </c>
      <c r="K183">
        <v>67.149000000000001</v>
      </c>
      <c r="L183">
        <v>60.667999999999999</v>
      </c>
      <c r="M183" s="44">
        <v>164725</v>
      </c>
      <c r="N183" s="44">
        <v>-2909975</v>
      </c>
      <c r="O183" s="15">
        <f t="shared" si="2"/>
        <v>0</v>
      </c>
    </row>
    <row r="184" spans="1:15" x14ac:dyDescent="0.2">
      <c r="A184">
        <v>181</v>
      </c>
      <c r="B184" t="s">
        <v>209</v>
      </c>
      <c r="C184">
        <v>63.06</v>
      </c>
      <c r="D184">
        <v>-49.688000000000002</v>
      </c>
      <c r="E184" s="12">
        <v>191.3</v>
      </c>
      <c r="F184" s="26">
        <v>1712</v>
      </c>
      <c r="G184" s="39" t="s">
        <v>254</v>
      </c>
      <c r="H184" s="9">
        <v>1</v>
      </c>
      <c r="I184" s="9">
        <v>0</v>
      </c>
      <c r="J184">
        <v>212.94</v>
      </c>
      <c r="K184">
        <v>124.53</v>
      </c>
      <c r="L184">
        <v>129.91</v>
      </c>
      <c r="M184" s="44">
        <v>-243425</v>
      </c>
      <c r="N184" s="44">
        <v>-2962475</v>
      </c>
      <c r="O184" s="15">
        <f t="shared" si="2"/>
        <v>0</v>
      </c>
    </row>
    <row r="185" spans="1:15" x14ac:dyDescent="0.2">
      <c r="A185">
        <v>182</v>
      </c>
      <c r="B185" s="2" t="s">
        <v>218</v>
      </c>
      <c r="C185">
        <v>65.747</v>
      </c>
      <c r="D185">
        <v>-50.652999999999999</v>
      </c>
      <c r="E185" s="12">
        <v>187.79499999999999</v>
      </c>
      <c r="F185" s="27">
        <v>112.1</v>
      </c>
      <c r="G185" s="39" t="s">
        <v>254</v>
      </c>
      <c r="H185" s="9">
        <v>1</v>
      </c>
      <c r="I185" s="9">
        <v>0</v>
      </c>
      <c r="J185">
        <v>112.98</v>
      </c>
      <c r="K185">
        <v>140.1</v>
      </c>
      <c r="L185">
        <v>144.26</v>
      </c>
      <c r="O185" s="15">
        <f t="shared" si="2"/>
        <v>0</v>
      </c>
    </row>
    <row r="186" spans="1:15" x14ac:dyDescent="0.2">
      <c r="A186">
        <v>183</v>
      </c>
      <c r="B186" t="s">
        <v>226</v>
      </c>
      <c r="C186">
        <v>67.938999999999993</v>
      </c>
      <c r="D186">
        <v>-50.35</v>
      </c>
      <c r="E186" s="12">
        <v>187.25</v>
      </c>
      <c r="F186" s="27">
        <v>883.5</v>
      </c>
      <c r="G186" s="39" t="s">
        <v>254</v>
      </c>
      <c r="H186" s="9">
        <v>1</v>
      </c>
      <c r="I186" s="9">
        <v>0</v>
      </c>
      <c r="J186">
        <v>29.780999999999999</v>
      </c>
      <c r="K186">
        <v>-24.966999999999999</v>
      </c>
      <c r="L186">
        <v>57.698</v>
      </c>
      <c r="M186" s="44">
        <v>-226025</v>
      </c>
      <c r="N186" s="44">
        <v>-2407775</v>
      </c>
      <c r="O186" s="15">
        <f t="shared" si="2"/>
        <v>0</v>
      </c>
    </row>
    <row r="187" spans="1:15" x14ac:dyDescent="0.2">
      <c r="A187">
        <v>184</v>
      </c>
      <c r="B187" s="2" t="s">
        <v>100</v>
      </c>
      <c r="C187">
        <v>61.026000000000003</v>
      </c>
      <c r="D187">
        <v>-47.712000000000003</v>
      </c>
      <c r="E187" s="12">
        <v>185.47800000000001</v>
      </c>
      <c r="F187" s="27">
        <v>252.9</v>
      </c>
      <c r="G187" s="39" t="s">
        <v>254</v>
      </c>
      <c r="H187" s="9">
        <v>0</v>
      </c>
      <c r="I187" s="9">
        <v>0</v>
      </c>
      <c r="J187">
        <v>40.975000000000001</v>
      </c>
      <c r="K187">
        <v>75.242000000000004</v>
      </c>
      <c r="L187">
        <v>57.33</v>
      </c>
      <c r="M187" s="44">
        <v>-153575</v>
      </c>
      <c r="N187" s="44">
        <v>-3200525</v>
      </c>
      <c r="O187" s="15">
        <f t="shared" si="2"/>
        <v>0</v>
      </c>
    </row>
    <row r="188" spans="1:15" x14ac:dyDescent="0.2">
      <c r="A188">
        <v>185</v>
      </c>
      <c r="B188" t="s">
        <v>210</v>
      </c>
      <c r="C188">
        <v>73.445999999999998</v>
      </c>
      <c r="D188">
        <v>-27.722999999999999</v>
      </c>
      <c r="E188" s="12">
        <v>185.42099999999999</v>
      </c>
      <c r="F188" s="27">
        <v>962</v>
      </c>
      <c r="G188" s="39" t="s">
        <v>254</v>
      </c>
      <c r="H188" s="9">
        <v>1</v>
      </c>
      <c r="I188" s="9">
        <v>0</v>
      </c>
      <c r="J188">
        <v>-16.443000000000001</v>
      </c>
      <c r="K188">
        <v>-182.11</v>
      </c>
      <c r="L188">
        <v>5.6555999999999997</v>
      </c>
      <c r="M188" s="44">
        <v>544825</v>
      </c>
      <c r="N188" s="44">
        <v>-1719575</v>
      </c>
      <c r="O188" s="15">
        <f t="shared" si="2"/>
        <v>0</v>
      </c>
    </row>
    <row r="189" spans="1:15" x14ac:dyDescent="0.2">
      <c r="A189">
        <v>186</v>
      </c>
      <c r="B189" t="s">
        <v>79</v>
      </c>
      <c r="C189">
        <v>72.070999999999998</v>
      </c>
      <c r="D189">
        <v>-29.408999999999999</v>
      </c>
      <c r="E189" s="12">
        <v>176.84899999999999</v>
      </c>
      <c r="F189" s="27">
        <v>254</v>
      </c>
      <c r="G189" s="39" t="s">
        <v>254</v>
      </c>
      <c r="H189" s="9">
        <v>1</v>
      </c>
      <c r="I189" s="9">
        <v>0</v>
      </c>
      <c r="J189">
        <v>532.99</v>
      </c>
      <c r="K189">
        <v>497.89</v>
      </c>
      <c r="L189">
        <v>573.78</v>
      </c>
      <c r="M189" s="44">
        <v>544375</v>
      </c>
      <c r="N189" s="44">
        <v>-1882325</v>
      </c>
      <c r="O189" s="15">
        <f t="shared" si="2"/>
        <v>0</v>
      </c>
    </row>
    <row r="190" spans="1:15" x14ac:dyDescent="0.2">
      <c r="A190">
        <v>187</v>
      </c>
      <c r="B190" t="s">
        <v>235</v>
      </c>
      <c r="C190">
        <v>69.869</v>
      </c>
      <c r="D190">
        <v>-23.376000000000001</v>
      </c>
      <c r="E190" s="12">
        <v>174.87899999999999</v>
      </c>
      <c r="F190" s="26">
        <v>0</v>
      </c>
      <c r="G190" s="39" t="s">
        <v>254</v>
      </c>
      <c r="H190" s="9">
        <v>0</v>
      </c>
      <c r="I190" s="9">
        <v>0</v>
      </c>
      <c r="J190">
        <v>23.196000000000002</v>
      </c>
      <c r="K190">
        <v>36.301000000000002</v>
      </c>
      <c r="L190">
        <v>46.457999999999998</v>
      </c>
      <c r="O190" s="15">
        <f t="shared" si="2"/>
        <v>0</v>
      </c>
    </row>
    <row r="191" spans="1:15" x14ac:dyDescent="0.2">
      <c r="A191">
        <v>188</v>
      </c>
      <c r="B191" t="s">
        <v>189</v>
      </c>
      <c r="C191">
        <v>68.304000000000002</v>
      </c>
      <c r="D191">
        <v>-51.17</v>
      </c>
      <c r="E191" s="12">
        <v>173.40600000000001</v>
      </c>
      <c r="F191" s="27">
        <v>7207.5</v>
      </c>
      <c r="G191" s="39" t="s">
        <v>254</v>
      </c>
      <c r="H191" s="9">
        <v>1</v>
      </c>
      <c r="I191" s="9">
        <v>0</v>
      </c>
      <c r="J191">
        <v>27.661000000000001</v>
      </c>
      <c r="K191">
        <v>-9.8567999999999998</v>
      </c>
      <c r="L191">
        <v>42.728000000000002</v>
      </c>
      <c r="M191" s="44">
        <v>-256625</v>
      </c>
      <c r="N191" s="44">
        <v>-2362175</v>
      </c>
      <c r="O191" s="15">
        <f t="shared" si="2"/>
        <v>0</v>
      </c>
    </row>
    <row r="192" spans="1:15" x14ac:dyDescent="0.2">
      <c r="A192">
        <v>189</v>
      </c>
      <c r="B192" s="17" t="s">
        <v>241</v>
      </c>
      <c r="C192">
        <v>65.210999999999999</v>
      </c>
      <c r="D192">
        <v>-50.662999999999997</v>
      </c>
      <c r="E192" s="12">
        <v>168.72</v>
      </c>
      <c r="F192" s="27">
        <v>220.2</v>
      </c>
      <c r="G192" s="38" t="s">
        <v>254</v>
      </c>
      <c r="H192" s="9">
        <v>1</v>
      </c>
      <c r="I192" s="9">
        <v>0</v>
      </c>
      <c r="J192">
        <v>-349.05</v>
      </c>
      <c r="K192">
        <v>-367.42</v>
      </c>
      <c r="L192">
        <v>-123.43</v>
      </c>
      <c r="O192" s="15">
        <f t="shared" si="2"/>
        <v>1</v>
      </c>
    </row>
    <row r="193" spans="1:15" x14ac:dyDescent="0.2">
      <c r="A193">
        <v>190</v>
      </c>
      <c r="B193" t="s">
        <v>112</v>
      </c>
      <c r="C193">
        <v>74.08</v>
      </c>
      <c r="D193">
        <v>-22.548999999999999</v>
      </c>
      <c r="E193" s="12">
        <v>167.83199999999999</v>
      </c>
      <c r="F193" s="26">
        <v>67</v>
      </c>
      <c r="G193" s="37" t="s">
        <v>254</v>
      </c>
      <c r="H193" s="9">
        <v>1</v>
      </c>
      <c r="I193" s="9">
        <v>0</v>
      </c>
      <c r="J193">
        <v>-24.155999999999999</v>
      </c>
      <c r="K193">
        <v>-139.72</v>
      </c>
      <c r="L193">
        <v>-25.81</v>
      </c>
      <c r="M193" s="44">
        <v>664525</v>
      </c>
      <c r="N193" s="44">
        <v>-1603775</v>
      </c>
      <c r="O193" s="15">
        <f t="shared" si="2"/>
        <v>0</v>
      </c>
    </row>
    <row r="194" spans="1:15" x14ac:dyDescent="0.2">
      <c r="A194">
        <v>191</v>
      </c>
      <c r="B194" t="s">
        <v>211</v>
      </c>
      <c r="C194">
        <v>71.248999999999995</v>
      </c>
      <c r="D194">
        <v>-51.484999999999999</v>
      </c>
      <c r="E194" s="12">
        <v>167.10599999999999</v>
      </c>
      <c r="F194" s="27">
        <v>9930.3333333333339</v>
      </c>
      <c r="G194" s="38" t="s">
        <v>254</v>
      </c>
      <c r="H194" s="9">
        <v>1</v>
      </c>
      <c r="I194" s="9">
        <v>1</v>
      </c>
      <c r="J194">
        <v>36.167999999999999</v>
      </c>
      <c r="K194">
        <v>-34.350999999999999</v>
      </c>
      <c r="L194">
        <v>-135.11000000000001</v>
      </c>
      <c r="M194" s="44">
        <v>-232325</v>
      </c>
      <c r="N194" s="44">
        <v>-2034875</v>
      </c>
      <c r="O194" s="15">
        <f t="shared" si="2"/>
        <v>1</v>
      </c>
    </row>
    <row r="195" spans="1:15" x14ac:dyDescent="0.2">
      <c r="A195">
        <v>192</v>
      </c>
      <c r="B195" t="s">
        <v>212</v>
      </c>
      <c r="C195">
        <v>76.319000000000003</v>
      </c>
      <c r="D195">
        <v>-66.825999999999993</v>
      </c>
      <c r="E195" s="12">
        <v>164.65700000000001</v>
      </c>
      <c r="F195" s="27">
        <v>1358</v>
      </c>
      <c r="G195" s="39" t="s">
        <v>254</v>
      </c>
      <c r="H195" s="9">
        <v>1</v>
      </c>
      <c r="I195" s="9">
        <v>1</v>
      </c>
      <c r="J195">
        <v>31.274999999999999</v>
      </c>
      <c r="K195">
        <v>10.711</v>
      </c>
      <c r="L195">
        <v>6.5655000000000001</v>
      </c>
      <c r="M195" s="44">
        <v>-555275</v>
      </c>
      <c r="N195" s="44">
        <v>-1382525</v>
      </c>
      <c r="O195" s="15">
        <f t="shared" si="2"/>
        <v>0</v>
      </c>
    </row>
    <row r="196" spans="1:15" x14ac:dyDescent="0.2">
      <c r="A196">
        <v>193</v>
      </c>
      <c r="B196" t="s">
        <v>80</v>
      </c>
      <c r="C196">
        <v>76.278000000000006</v>
      </c>
      <c r="D196">
        <v>-62.524999999999999</v>
      </c>
      <c r="E196" s="12">
        <v>159.523</v>
      </c>
      <c r="F196" s="26">
        <v>4607.666666666667</v>
      </c>
      <c r="G196" s="37" t="s">
        <v>254</v>
      </c>
      <c r="H196" s="9">
        <v>1</v>
      </c>
      <c r="I196" s="9">
        <v>1</v>
      </c>
      <c r="J196">
        <v>-574.71</v>
      </c>
      <c r="K196">
        <v>-113.95</v>
      </c>
      <c r="L196">
        <v>-177.29</v>
      </c>
      <c r="M196" s="44">
        <v>-450275</v>
      </c>
      <c r="N196" s="44">
        <v>-1423325</v>
      </c>
      <c r="O196" s="15">
        <f t="shared" si="2"/>
        <v>1</v>
      </c>
    </row>
    <row r="197" spans="1:15" x14ac:dyDescent="0.2">
      <c r="A197">
        <v>194</v>
      </c>
      <c r="B197" t="s">
        <v>189</v>
      </c>
      <c r="C197">
        <v>73.117000000000004</v>
      </c>
      <c r="D197">
        <v>-28.05</v>
      </c>
      <c r="E197" s="12">
        <v>156.80199999999999</v>
      </c>
      <c r="F197" s="27">
        <v>104.6</v>
      </c>
      <c r="G197" s="38" t="s">
        <v>254</v>
      </c>
      <c r="H197" s="9">
        <v>1</v>
      </c>
      <c r="I197" s="9">
        <v>0</v>
      </c>
      <c r="J197">
        <v>-85.575000000000003</v>
      </c>
      <c r="K197">
        <v>-79.504000000000005</v>
      </c>
      <c r="L197">
        <v>-160.63999999999999</v>
      </c>
      <c r="M197" s="44">
        <v>546925</v>
      </c>
      <c r="N197" s="44">
        <v>-1757375</v>
      </c>
      <c r="O197" s="15">
        <f t="shared" ref="O197:O246" si="3">IF(L197&lt;-50,1,0)</f>
        <v>1</v>
      </c>
    </row>
    <row r="198" spans="1:15" x14ac:dyDescent="0.2">
      <c r="A198">
        <v>195</v>
      </c>
      <c r="B198" t="s">
        <v>81</v>
      </c>
      <c r="C198">
        <v>77.852999999999994</v>
      </c>
      <c r="D198">
        <v>-69.923000000000002</v>
      </c>
      <c r="E198" s="12">
        <v>149.03200000000001</v>
      </c>
      <c r="F198" s="27">
        <v>314.7</v>
      </c>
      <c r="G198" s="39" t="s">
        <v>254</v>
      </c>
      <c r="H198" s="9">
        <v>0</v>
      </c>
      <c r="I198" s="9">
        <v>0</v>
      </c>
      <c r="J198">
        <v>11.893000000000001</v>
      </c>
      <c r="K198">
        <v>25.463000000000001</v>
      </c>
      <c r="L198">
        <v>31.599</v>
      </c>
      <c r="M198" s="44">
        <v>-557075</v>
      </c>
      <c r="N198" s="44">
        <v>-1197575</v>
      </c>
      <c r="O198" s="15">
        <f t="shared" si="3"/>
        <v>0</v>
      </c>
    </row>
    <row r="199" spans="1:15" x14ac:dyDescent="0.2">
      <c r="A199">
        <v>196</v>
      </c>
      <c r="B199" t="s">
        <v>242</v>
      </c>
      <c r="C199">
        <v>67.510999999999996</v>
      </c>
      <c r="D199">
        <v>-50.000999999999998</v>
      </c>
      <c r="E199" s="12">
        <v>146.81</v>
      </c>
      <c r="F199" s="27">
        <v>2481.1799999999998</v>
      </c>
      <c r="G199" s="39" t="s">
        <v>254</v>
      </c>
      <c r="H199" s="9">
        <v>1</v>
      </c>
      <c r="I199" s="9">
        <v>0</v>
      </c>
      <c r="J199">
        <v>103.39</v>
      </c>
      <c r="K199">
        <v>110.39</v>
      </c>
      <c r="L199">
        <v>125.05</v>
      </c>
      <c r="O199" s="15">
        <f t="shared" si="3"/>
        <v>0</v>
      </c>
    </row>
    <row r="200" spans="1:15" x14ac:dyDescent="0.2">
      <c r="A200">
        <v>197</v>
      </c>
      <c r="B200" t="s">
        <v>233</v>
      </c>
      <c r="C200">
        <v>64.111000000000004</v>
      </c>
      <c r="D200">
        <v>-49.93</v>
      </c>
      <c r="E200" s="12">
        <v>145.68</v>
      </c>
      <c r="F200" s="27">
        <v>131.80000000000001</v>
      </c>
      <c r="G200" s="39" t="s">
        <v>254</v>
      </c>
      <c r="H200" s="9">
        <v>0</v>
      </c>
      <c r="I200" s="9">
        <v>0</v>
      </c>
      <c r="J200">
        <v>262</v>
      </c>
      <c r="K200">
        <v>224.1</v>
      </c>
      <c r="L200">
        <v>213.36</v>
      </c>
      <c r="O200" s="15">
        <f t="shared" si="3"/>
        <v>0</v>
      </c>
    </row>
    <row r="201" spans="1:15" x14ac:dyDescent="0.2">
      <c r="A201">
        <v>198</v>
      </c>
      <c r="B201" t="s">
        <v>213</v>
      </c>
      <c r="C201">
        <v>66.093000000000004</v>
      </c>
      <c r="D201">
        <v>-36.691000000000003</v>
      </c>
      <c r="E201" s="12">
        <v>140.846</v>
      </c>
      <c r="F201" s="27">
        <v>5130.5</v>
      </c>
      <c r="G201" s="39" t="s">
        <v>254</v>
      </c>
      <c r="H201" s="9">
        <v>0</v>
      </c>
      <c r="I201" s="9">
        <v>0</v>
      </c>
      <c r="J201">
        <v>-31.298999999999999</v>
      </c>
      <c r="K201">
        <v>68.713999999999999</v>
      </c>
      <c r="L201">
        <v>68.001000000000005</v>
      </c>
      <c r="M201" s="44">
        <v>380425</v>
      </c>
      <c r="N201" s="44">
        <v>-2598425</v>
      </c>
      <c r="O201" s="15">
        <f t="shared" si="3"/>
        <v>0</v>
      </c>
    </row>
    <row r="202" spans="1:15" x14ac:dyDescent="0.2">
      <c r="A202">
        <v>199</v>
      </c>
      <c r="B202" s="16" t="s">
        <v>214</v>
      </c>
      <c r="C202">
        <v>66.376999999999995</v>
      </c>
      <c r="D202">
        <v>-35.271000000000001</v>
      </c>
      <c r="E202" s="12">
        <v>136.559</v>
      </c>
      <c r="F202" s="27">
        <v>9930.3333333333339</v>
      </c>
      <c r="G202" s="39" t="s">
        <v>254</v>
      </c>
      <c r="H202" s="9">
        <v>0</v>
      </c>
      <c r="I202" s="9">
        <v>0</v>
      </c>
      <c r="J202">
        <v>24.972000000000001</v>
      </c>
      <c r="K202">
        <v>51.375</v>
      </c>
      <c r="L202">
        <v>53.625</v>
      </c>
      <c r="M202" s="44">
        <v>439525</v>
      </c>
      <c r="N202" s="44">
        <v>-2556725</v>
      </c>
      <c r="O202" s="15">
        <f t="shared" si="3"/>
        <v>0</v>
      </c>
    </row>
    <row r="203" spans="1:15" x14ac:dyDescent="0.2">
      <c r="A203">
        <v>200</v>
      </c>
      <c r="B203" t="s">
        <v>101</v>
      </c>
      <c r="C203">
        <v>72.135000000000005</v>
      </c>
      <c r="D203">
        <v>-26.577999999999999</v>
      </c>
      <c r="E203" s="12">
        <v>133</v>
      </c>
      <c r="F203" s="27">
        <v>2636</v>
      </c>
      <c r="G203" s="39" t="s">
        <v>254</v>
      </c>
      <c r="H203" s="9">
        <v>1</v>
      </c>
      <c r="I203" s="9">
        <v>0</v>
      </c>
      <c r="J203">
        <v>38.44</v>
      </c>
      <c r="K203">
        <v>7.5930999999999997</v>
      </c>
      <c r="L203">
        <v>102.43</v>
      </c>
      <c r="O203" s="15">
        <f t="shared" si="3"/>
        <v>0</v>
      </c>
    </row>
    <row r="204" spans="1:15" x14ac:dyDescent="0.2">
      <c r="A204">
        <v>201</v>
      </c>
      <c r="B204" t="s">
        <v>111</v>
      </c>
      <c r="C204">
        <v>82.097999999999999</v>
      </c>
      <c r="D204">
        <v>-42.97</v>
      </c>
      <c r="E204" s="12">
        <v>124.408</v>
      </c>
      <c r="F204" s="26">
        <v>755</v>
      </c>
      <c r="G204" s="39" t="s">
        <v>254</v>
      </c>
      <c r="H204" s="9">
        <v>0</v>
      </c>
      <c r="I204" s="9">
        <v>0</v>
      </c>
      <c r="J204">
        <v>-33.593000000000004</v>
      </c>
      <c r="K204">
        <v>10.237</v>
      </c>
      <c r="L204">
        <v>10.53</v>
      </c>
      <c r="M204" s="44">
        <v>33175</v>
      </c>
      <c r="N204" s="44">
        <v>-854675</v>
      </c>
      <c r="O204" s="15">
        <f t="shared" si="3"/>
        <v>0</v>
      </c>
    </row>
    <row r="205" spans="1:15" x14ac:dyDescent="0.2">
      <c r="A205">
        <v>202</v>
      </c>
      <c r="B205" t="s">
        <v>225</v>
      </c>
      <c r="C205">
        <v>63.542999999999999</v>
      </c>
      <c r="D205">
        <v>-50.643999999999998</v>
      </c>
      <c r="E205" s="12">
        <v>123.89</v>
      </c>
      <c r="F205" s="26">
        <v>3237</v>
      </c>
      <c r="G205" s="39" t="s">
        <v>254</v>
      </c>
      <c r="H205" s="9">
        <v>1</v>
      </c>
      <c r="I205" s="9">
        <v>0</v>
      </c>
      <c r="J205">
        <v>111.16</v>
      </c>
      <c r="K205">
        <v>125.21</v>
      </c>
      <c r="L205">
        <v>126.25</v>
      </c>
      <c r="M205" s="44">
        <v>-287675</v>
      </c>
      <c r="N205" s="44">
        <v>-2902475</v>
      </c>
      <c r="O205" s="15">
        <f t="shared" si="3"/>
        <v>0</v>
      </c>
    </row>
    <row r="206" spans="1:15" x14ac:dyDescent="0.2">
      <c r="A206">
        <v>203</v>
      </c>
      <c r="B206" s="17" t="s">
        <v>93</v>
      </c>
      <c r="C206">
        <v>72.507000000000005</v>
      </c>
      <c r="D206">
        <v>-27.021000000000001</v>
      </c>
      <c r="E206" s="12">
        <v>123.836</v>
      </c>
      <c r="F206" s="27">
        <v>1474.5</v>
      </c>
      <c r="G206" s="39" t="s">
        <v>254</v>
      </c>
      <c r="H206" s="9">
        <v>1</v>
      </c>
      <c r="I206" s="9">
        <v>0</v>
      </c>
      <c r="J206">
        <v>54.527999999999999</v>
      </c>
      <c r="K206">
        <v>-15.55</v>
      </c>
      <c r="L206">
        <v>208.98</v>
      </c>
      <c r="O206" s="15">
        <f t="shared" si="3"/>
        <v>0</v>
      </c>
    </row>
    <row r="207" spans="1:15" x14ac:dyDescent="0.2">
      <c r="A207">
        <v>204</v>
      </c>
      <c r="B207" t="s">
        <v>229</v>
      </c>
      <c r="C207">
        <v>61.301000000000002</v>
      </c>
      <c r="D207">
        <v>-47.820999999999998</v>
      </c>
      <c r="E207" s="12">
        <v>123.836</v>
      </c>
      <c r="F207" s="27">
        <v>108</v>
      </c>
      <c r="G207" s="39" t="s">
        <v>254</v>
      </c>
      <c r="H207" s="9">
        <v>0</v>
      </c>
      <c r="I207" s="9">
        <v>0</v>
      </c>
      <c r="J207">
        <v>327.01</v>
      </c>
      <c r="K207">
        <v>114.48</v>
      </c>
      <c r="L207">
        <v>118.53</v>
      </c>
      <c r="M207" s="44">
        <v>-158525</v>
      </c>
      <c r="N207" s="44">
        <v>-3167975</v>
      </c>
      <c r="O207" s="15">
        <f t="shared" si="3"/>
        <v>0</v>
      </c>
    </row>
    <row r="208" spans="1:15" x14ac:dyDescent="0.2">
      <c r="A208">
        <v>205</v>
      </c>
      <c r="B208" s="17" t="s">
        <v>103</v>
      </c>
      <c r="C208">
        <v>61.235999999999997</v>
      </c>
      <c r="D208">
        <v>-45.301000000000002</v>
      </c>
      <c r="E208" s="12">
        <v>123.767</v>
      </c>
      <c r="F208" s="27">
        <v>158.13999999999999</v>
      </c>
      <c r="G208" s="39" t="s">
        <v>254</v>
      </c>
      <c r="H208" s="9">
        <v>1</v>
      </c>
      <c r="I208" s="9">
        <v>0</v>
      </c>
      <c r="J208">
        <v>91.861000000000004</v>
      </c>
      <c r="K208">
        <v>28.216000000000001</v>
      </c>
      <c r="L208">
        <v>39.454000000000001</v>
      </c>
      <c r="O208" s="15">
        <f t="shared" si="3"/>
        <v>0</v>
      </c>
    </row>
    <row r="209" spans="1:15" x14ac:dyDescent="0.2">
      <c r="A209">
        <v>206</v>
      </c>
      <c r="B209" t="s">
        <v>224</v>
      </c>
      <c r="C209">
        <v>67.186000000000007</v>
      </c>
      <c r="D209">
        <v>-50.311</v>
      </c>
      <c r="E209" s="12">
        <v>121.93600000000001</v>
      </c>
      <c r="F209" s="27">
        <v>1721</v>
      </c>
      <c r="G209" s="39" t="s">
        <v>254</v>
      </c>
      <c r="H209" s="9">
        <v>1</v>
      </c>
      <c r="I209" s="9">
        <v>0</v>
      </c>
      <c r="J209">
        <v>-197.66</v>
      </c>
      <c r="K209">
        <v>135.80000000000001</v>
      </c>
      <c r="L209">
        <v>121.18</v>
      </c>
      <c r="O209" s="15">
        <f t="shared" si="3"/>
        <v>0</v>
      </c>
    </row>
    <row r="210" spans="1:15" x14ac:dyDescent="0.2">
      <c r="A210">
        <v>207</v>
      </c>
      <c r="B210" t="s">
        <v>102</v>
      </c>
      <c r="C210">
        <v>66.527000000000001</v>
      </c>
      <c r="D210">
        <v>-49.591999999999999</v>
      </c>
      <c r="E210" s="12">
        <v>114.858</v>
      </c>
      <c r="F210" s="27">
        <v>420.4</v>
      </c>
      <c r="G210" s="39" t="s">
        <v>254</v>
      </c>
      <c r="H210" s="9">
        <v>1</v>
      </c>
      <c r="I210" s="9">
        <v>0</v>
      </c>
      <c r="J210">
        <v>564.35</v>
      </c>
      <c r="K210">
        <v>509.42</v>
      </c>
      <c r="L210">
        <v>517.28</v>
      </c>
      <c r="O210" s="15">
        <f t="shared" si="3"/>
        <v>0</v>
      </c>
    </row>
    <row r="211" spans="1:15" x14ac:dyDescent="0.2">
      <c r="A211">
        <v>208</v>
      </c>
      <c r="B211" t="s">
        <v>82</v>
      </c>
      <c r="C211">
        <v>66.085999999999999</v>
      </c>
      <c r="D211">
        <v>-36.554000000000002</v>
      </c>
      <c r="E211" s="12">
        <v>114.42</v>
      </c>
      <c r="F211" s="27">
        <v>24137</v>
      </c>
      <c r="G211" s="39" t="s">
        <v>254</v>
      </c>
      <c r="H211" s="9">
        <v>0</v>
      </c>
      <c r="I211" s="9">
        <v>0</v>
      </c>
      <c r="J211">
        <v>119.1</v>
      </c>
      <c r="K211">
        <v>106.49</v>
      </c>
      <c r="L211">
        <v>84.626000000000005</v>
      </c>
      <c r="M211" s="44">
        <v>385525</v>
      </c>
      <c r="N211" s="44">
        <v>-2599625</v>
      </c>
      <c r="O211" s="15">
        <f t="shared" si="3"/>
        <v>0</v>
      </c>
    </row>
    <row r="212" spans="1:15" x14ac:dyDescent="0.2">
      <c r="A212">
        <v>209</v>
      </c>
      <c r="B212" t="s">
        <v>215</v>
      </c>
      <c r="C212">
        <v>70.97</v>
      </c>
      <c r="D212">
        <v>-28.344999999999999</v>
      </c>
      <c r="E212" s="12">
        <v>113.541</v>
      </c>
      <c r="F212" s="26">
        <v>1474.5</v>
      </c>
      <c r="G212" s="37" t="s">
        <v>254</v>
      </c>
      <c r="H212" s="9">
        <v>1</v>
      </c>
      <c r="I212" s="9">
        <v>0</v>
      </c>
      <c r="J212">
        <v>109.64</v>
      </c>
      <c r="K212">
        <v>-80.048000000000002</v>
      </c>
      <c r="L212">
        <v>-0.74953999999999998</v>
      </c>
      <c r="M212" s="44">
        <v>597325</v>
      </c>
      <c r="N212" s="44">
        <v>-1992875</v>
      </c>
      <c r="O212" s="15">
        <f t="shared" si="3"/>
        <v>0</v>
      </c>
    </row>
    <row r="213" spans="1:15" x14ac:dyDescent="0.2">
      <c r="A213">
        <v>210</v>
      </c>
      <c r="B213" t="s">
        <v>83</v>
      </c>
      <c r="C213">
        <v>77.885999999999996</v>
      </c>
      <c r="D213">
        <v>-71.16</v>
      </c>
      <c r="E213" s="12">
        <v>110.39100000000001</v>
      </c>
      <c r="F213" s="27">
        <v>10832.9</v>
      </c>
      <c r="G213" s="39" t="s">
        <v>254</v>
      </c>
      <c r="H213" s="9">
        <v>0</v>
      </c>
      <c r="I213" s="9">
        <v>0</v>
      </c>
      <c r="J213">
        <v>-26.568999999999999</v>
      </c>
      <c r="K213">
        <v>18.065999999999999</v>
      </c>
      <c r="L213">
        <v>24.419</v>
      </c>
      <c r="M213" s="44">
        <v>-581525</v>
      </c>
      <c r="N213" s="44">
        <v>-1181675</v>
      </c>
      <c r="O213" s="15">
        <f t="shared" si="3"/>
        <v>0</v>
      </c>
    </row>
    <row r="214" spans="1:15" x14ac:dyDescent="0.2">
      <c r="A214">
        <v>211</v>
      </c>
      <c r="B214" t="s">
        <v>84</v>
      </c>
      <c r="C214">
        <v>81.569000000000003</v>
      </c>
      <c r="D214">
        <v>-45.866999999999997</v>
      </c>
      <c r="E214" s="12">
        <v>106.00700000000001</v>
      </c>
      <c r="F214" s="27">
        <v>589.1</v>
      </c>
      <c r="G214" s="38" t="s">
        <v>254</v>
      </c>
      <c r="H214" s="9">
        <v>1</v>
      </c>
      <c r="I214" s="9">
        <v>0</v>
      </c>
      <c r="J214">
        <v>-43.664000000000001</v>
      </c>
      <c r="K214">
        <v>-5.5759999999999996</v>
      </c>
      <c r="L214">
        <v>-20</v>
      </c>
      <c r="M214" s="44">
        <v>-13625</v>
      </c>
      <c r="N214" s="44">
        <v>-913925</v>
      </c>
      <c r="O214" s="15">
        <f t="shared" si="3"/>
        <v>0</v>
      </c>
    </row>
    <row r="215" spans="1:15" x14ac:dyDescent="0.2">
      <c r="A215">
        <v>212</v>
      </c>
      <c r="B215" t="s">
        <v>85</v>
      </c>
      <c r="C215">
        <v>72.834000000000003</v>
      </c>
      <c r="D215">
        <v>-27.579000000000001</v>
      </c>
      <c r="E215" s="12">
        <v>104.533</v>
      </c>
      <c r="F215" s="27">
        <v>503</v>
      </c>
      <c r="G215" s="39" t="s">
        <v>254</v>
      </c>
      <c r="H215" s="9">
        <v>1</v>
      </c>
      <c r="I215" s="9">
        <v>0</v>
      </c>
      <c r="J215">
        <v>-4.9379999999999997</v>
      </c>
      <c r="K215">
        <v>-9.6961999999999993</v>
      </c>
      <c r="L215">
        <v>7.0689000000000002</v>
      </c>
      <c r="M215" s="44">
        <v>566125</v>
      </c>
      <c r="N215" s="44">
        <v>-1784375</v>
      </c>
      <c r="O215" s="15">
        <f t="shared" si="3"/>
        <v>0</v>
      </c>
    </row>
    <row r="216" spans="1:15" x14ac:dyDescent="0.2">
      <c r="A216">
        <v>213</v>
      </c>
      <c r="B216" t="s">
        <v>88</v>
      </c>
      <c r="C216">
        <v>67.094999999999999</v>
      </c>
      <c r="D216">
        <v>-50.201999999999998</v>
      </c>
      <c r="E216" s="12">
        <v>102.67</v>
      </c>
      <c r="F216" s="27">
        <v>4569.8</v>
      </c>
      <c r="G216" s="39" t="s">
        <v>254</v>
      </c>
      <c r="H216" s="9">
        <v>1</v>
      </c>
      <c r="I216" s="9">
        <v>0</v>
      </c>
      <c r="J216">
        <v>-14.202999999999999</v>
      </c>
      <c r="K216">
        <v>227.05</v>
      </c>
      <c r="L216">
        <v>253.03</v>
      </c>
      <c r="O216" s="15">
        <f t="shared" si="3"/>
        <v>0</v>
      </c>
    </row>
    <row r="217" spans="1:15" x14ac:dyDescent="0.2">
      <c r="A217">
        <v>214</v>
      </c>
      <c r="B217" t="s">
        <v>86</v>
      </c>
      <c r="C217">
        <v>77.260000000000005</v>
      </c>
      <c r="D217">
        <v>-66.084999999999994</v>
      </c>
      <c r="E217" s="12">
        <v>100.59699999999999</v>
      </c>
      <c r="F217" s="27">
        <v>13602</v>
      </c>
      <c r="G217" s="39" t="s">
        <v>254</v>
      </c>
      <c r="H217" s="9">
        <v>0</v>
      </c>
      <c r="I217" s="9">
        <v>1</v>
      </c>
      <c r="J217">
        <v>-9.1412999999999993</v>
      </c>
      <c r="K217">
        <v>25.7</v>
      </c>
      <c r="L217">
        <v>17.324000000000002</v>
      </c>
      <c r="M217" s="44">
        <v>-499325</v>
      </c>
      <c r="N217" s="44">
        <v>-1291775</v>
      </c>
      <c r="O217" s="15">
        <f t="shared" si="3"/>
        <v>0</v>
      </c>
    </row>
    <row r="218" spans="1:15" x14ac:dyDescent="0.2">
      <c r="A218">
        <v>215</v>
      </c>
      <c r="B218" t="s">
        <v>216</v>
      </c>
      <c r="C218">
        <v>73.811999999999998</v>
      </c>
      <c r="D218">
        <v>-24.244</v>
      </c>
      <c r="E218" s="12">
        <v>100.02200000000001</v>
      </c>
      <c r="F218" s="26">
        <v>9930.3333333333339</v>
      </c>
      <c r="G218" s="37" t="s">
        <v>254</v>
      </c>
      <c r="H218" s="9">
        <v>1</v>
      </c>
      <c r="I218" s="9">
        <v>1</v>
      </c>
      <c r="J218">
        <v>-40.960999999999999</v>
      </c>
      <c r="K218">
        <v>-83.602999999999994</v>
      </c>
      <c r="L218">
        <v>-76.031000000000006</v>
      </c>
      <c r="M218" s="44">
        <v>627625</v>
      </c>
      <c r="N218" s="44">
        <v>-1649975</v>
      </c>
      <c r="O218" s="15">
        <f t="shared" si="3"/>
        <v>1</v>
      </c>
    </row>
    <row r="219" spans="1:15" x14ac:dyDescent="0.2">
      <c r="A219">
        <v>216</v>
      </c>
      <c r="B219" t="s">
        <v>222</v>
      </c>
      <c r="C219">
        <v>76.718000000000004</v>
      </c>
      <c r="D219">
        <v>-22.338999999999999</v>
      </c>
      <c r="E219" s="12">
        <v>96.41</v>
      </c>
      <c r="F219" s="26">
        <v>4607.666666666667</v>
      </c>
      <c r="G219" s="37" t="s">
        <v>254</v>
      </c>
      <c r="H219" s="9">
        <v>0</v>
      </c>
      <c r="I219" s="9">
        <v>0</v>
      </c>
      <c r="J219">
        <v>-323.49</v>
      </c>
      <c r="K219">
        <v>-294.23</v>
      </c>
      <c r="L219">
        <v>-294.19</v>
      </c>
      <c r="M219" s="44">
        <v>550075</v>
      </c>
      <c r="N219" s="44">
        <v>-1329575</v>
      </c>
      <c r="O219" s="15">
        <f t="shared" si="3"/>
        <v>1</v>
      </c>
    </row>
    <row r="220" spans="1:15" x14ac:dyDescent="0.2">
      <c r="A220">
        <v>217</v>
      </c>
      <c r="B220" t="s">
        <v>217</v>
      </c>
      <c r="C220">
        <v>76.191000000000003</v>
      </c>
      <c r="D220">
        <v>-64.88</v>
      </c>
      <c r="E220" s="12">
        <v>94.716999999999999</v>
      </c>
      <c r="F220" s="26">
        <v>18356.8</v>
      </c>
      <c r="G220" s="37" t="s">
        <v>254</v>
      </c>
      <c r="H220" s="9">
        <v>0</v>
      </c>
      <c r="I220" s="9">
        <v>1</v>
      </c>
      <c r="J220">
        <v>-18.783999999999999</v>
      </c>
      <c r="K220">
        <v>2.6301999999999999</v>
      </c>
      <c r="L220">
        <v>-163</v>
      </c>
      <c r="M220" s="44">
        <v>-511775</v>
      </c>
      <c r="N220" s="44">
        <v>-1413425</v>
      </c>
      <c r="O220" s="15">
        <f t="shared" si="3"/>
        <v>1</v>
      </c>
    </row>
    <row r="221" spans="1:15" x14ac:dyDescent="0.2">
      <c r="A221">
        <v>218</v>
      </c>
      <c r="B221" t="s">
        <v>20</v>
      </c>
      <c r="C221">
        <v>81.784000000000006</v>
      </c>
      <c r="D221">
        <v>-32.872</v>
      </c>
      <c r="E221" s="12">
        <v>74.377099999999999</v>
      </c>
      <c r="F221" s="26">
        <v>1133</v>
      </c>
      <c r="G221" s="37" t="s">
        <v>254</v>
      </c>
      <c r="H221" s="9">
        <v>1</v>
      </c>
      <c r="I221" s="9">
        <v>0</v>
      </c>
      <c r="J221">
        <v>-146.55000000000001</v>
      </c>
      <c r="K221">
        <v>-188.28</v>
      </c>
      <c r="L221">
        <v>-404.36</v>
      </c>
      <c r="M221" s="44">
        <v>188425</v>
      </c>
      <c r="N221" s="44">
        <v>-871175</v>
      </c>
      <c r="O221" s="15">
        <f t="shared" si="3"/>
        <v>1</v>
      </c>
    </row>
    <row r="222" spans="1:15" x14ac:dyDescent="0.2">
      <c r="A222">
        <v>219</v>
      </c>
      <c r="B222" t="s">
        <v>87</v>
      </c>
      <c r="C222">
        <v>76.712000000000003</v>
      </c>
      <c r="D222">
        <v>-67.924999999999997</v>
      </c>
      <c r="E222" s="12">
        <v>74.248800000000003</v>
      </c>
      <c r="F222" s="27">
        <v>142.1</v>
      </c>
      <c r="G222" s="38" t="s">
        <v>254</v>
      </c>
      <c r="H222" s="9">
        <v>1</v>
      </c>
      <c r="I222" s="9">
        <v>0</v>
      </c>
      <c r="J222">
        <v>50.100999999999999</v>
      </c>
      <c r="K222">
        <v>24.152999999999999</v>
      </c>
      <c r="L222">
        <v>-78.296999999999997</v>
      </c>
      <c r="M222" s="44">
        <v>-564725</v>
      </c>
      <c r="N222" s="44">
        <v>-1332425</v>
      </c>
      <c r="O222" s="15">
        <f t="shared" si="3"/>
        <v>1</v>
      </c>
    </row>
    <row r="223" spans="1:15" x14ac:dyDescent="0.2">
      <c r="A223">
        <v>220</v>
      </c>
      <c r="B223" t="s">
        <v>219</v>
      </c>
      <c r="C223">
        <v>68.942999999999998</v>
      </c>
      <c r="D223">
        <v>-50.231999999999999</v>
      </c>
      <c r="E223" s="12">
        <v>67.571700000000007</v>
      </c>
      <c r="F223" s="27">
        <v>11533</v>
      </c>
      <c r="G223" s="39" t="s">
        <v>254</v>
      </c>
      <c r="H223" s="9">
        <v>1</v>
      </c>
      <c r="I223" s="9">
        <v>0</v>
      </c>
      <c r="J223">
        <v>30.030999999999999</v>
      </c>
      <c r="K223">
        <v>-23.213999999999999</v>
      </c>
      <c r="L223">
        <v>27.103999999999999</v>
      </c>
      <c r="M223" s="44">
        <v>-209825</v>
      </c>
      <c r="N223" s="44">
        <v>-2294975</v>
      </c>
      <c r="O223" s="15">
        <f t="shared" si="3"/>
        <v>0</v>
      </c>
    </row>
    <row r="224" spans="1:15" x14ac:dyDescent="0.2">
      <c r="A224">
        <v>221</v>
      </c>
      <c r="B224" t="s">
        <v>220</v>
      </c>
      <c r="C224">
        <v>76.593000000000004</v>
      </c>
      <c r="D224">
        <v>-67.820999999999998</v>
      </c>
      <c r="E224" s="12">
        <v>63.269000000000005</v>
      </c>
      <c r="F224" s="26">
        <v>4607.666666666667</v>
      </c>
      <c r="G224" s="37" t="s">
        <v>254</v>
      </c>
      <c r="H224" s="9">
        <v>1</v>
      </c>
      <c r="I224" s="9">
        <v>0</v>
      </c>
      <c r="J224">
        <v>-34.085999999999999</v>
      </c>
      <c r="K224">
        <v>-211.7</v>
      </c>
      <c r="L224">
        <v>-192.11</v>
      </c>
      <c r="M224" s="44">
        <v>-566225</v>
      </c>
      <c r="N224" s="44">
        <v>-1342775</v>
      </c>
      <c r="O224" s="15">
        <f t="shared" si="3"/>
        <v>1</v>
      </c>
    </row>
    <row r="225" spans="1:15" x14ac:dyDescent="0.2">
      <c r="A225">
        <v>222</v>
      </c>
      <c r="B225" t="s">
        <v>107</v>
      </c>
      <c r="C225">
        <v>74.811000000000007</v>
      </c>
      <c r="D225">
        <v>-22.347999999999999</v>
      </c>
      <c r="E225" s="12">
        <v>61.869199999999999</v>
      </c>
      <c r="F225" s="27">
        <v>49</v>
      </c>
      <c r="G225" s="39" t="s">
        <v>254</v>
      </c>
      <c r="H225" s="9">
        <v>0</v>
      </c>
      <c r="I225" s="9">
        <v>0</v>
      </c>
      <c r="J225">
        <v>476.29</v>
      </c>
      <c r="K225">
        <v>378.13</v>
      </c>
      <c r="L225">
        <v>376.86</v>
      </c>
      <c r="O225" s="15">
        <f t="shared" si="3"/>
        <v>0</v>
      </c>
    </row>
    <row r="226" spans="1:15" x14ac:dyDescent="0.2">
      <c r="A226">
        <v>223</v>
      </c>
      <c r="B226" s="2" t="s">
        <v>91</v>
      </c>
      <c r="C226">
        <v>76.238</v>
      </c>
      <c r="D226">
        <v>-63.628</v>
      </c>
      <c r="E226" s="12">
        <v>58.708300000000001</v>
      </c>
      <c r="F226" s="27">
        <v>286.10000000000002</v>
      </c>
      <c r="G226" s="38" t="s">
        <v>254</v>
      </c>
      <c r="H226" s="9">
        <v>0</v>
      </c>
      <c r="I226" s="9">
        <v>1</v>
      </c>
      <c r="J226">
        <v>-32.055</v>
      </c>
      <c r="K226">
        <v>-70.863</v>
      </c>
      <c r="L226">
        <v>-88.076999999999998</v>
      </c>
      <c r="M226" s="44">
        <v>-477275</v>
      </c>
      <c r="N226" s="44">
        <v>-1418525</v>
      </c>
      <c r="O226" s="15">
        <f t="shared" si="3"/>
        <v>1</v>
      </c>
    </row>
    <row r="227" spans="1:15" x14ac:dyDescent="0.2">
      <c r="A227">
        <v>224</v>
      </c>
      <c r="B227" t="s">
        <v>221</v>
      </c>
      <c r="C227">
        <v>77.682000000000002</v>
      </c>
      <c r="D227">
        <v>-67.146000000000001</v>
      </c>
      <c r="E227" s="12">
        <v>58.066000000000003</v>
      </c>
      <c r="F227" s="27">
        <v>1308.0999999999999</v>
      </c>
      <c r="G227" s="39" t="s">
        <v>254</v>
      </c>
      <c r="H227" s="9">
        <v>1</v>
      </c>
      <c r="I227" s="9">
        <v>1</v>
      </c>
      <c r="J227">
        <v>123.42</v>
      </c>
      <c r="K227">
        <v>12.273</v>
      </c>
      <c r="L227">
        <v>6.0183</v>
      </c>
      <c r="M227" s="44">
        <v>-504725</v>
      </c>
      <c r="N227" s="44">
        <v>-1241225</v>
      </c>
      <c r="O227" s="15">
        <f t="shared" si="3"/>
        <v>0</v>
      </c>
    </row>
    <row r="228" spans="1:15" x14ac:dyDescent="0.2">
      <c r="A228">
        <v>225</v>
      </c>
      <c r="B228" t="s">
        <v>92</v>
      </c>
      <c r="C228">
        <v>82.262</v>
      </c>
      <c r="D228">
        <v>-40.145000000000003</v>
      </c>
      <c r="E228" s="12">
        <v>53.095200000000006</v>
      </c>
      <c r="F228" s="27">
        <v>1193</v>
      </c>
      <c r="G228" s="40" t="s">
        <v>256</v>
      </c>
      <c r="H228" s="9">
        <v>0</v>
      </c>
      <c r="I228" s="9">
        <v>0</v>
      </c>
      <c r="J228">
        <v>20.091999999999999</v>
      </c>
      <c r="K228">
        <v>-3.6695000000000002</v>
      </c>
      <c r="L228">
        <v>5.0366</v>
      </c>
      <c r="M228" s="44">
        <v>70675</v>
      </c>
      <c r="N228" s="44">
        <v>-835475</v>
      </c>
      <c r="O228" s="15">
        <f t="shared" si="3"/>
        <v>0</v>
      </c>
    </row>
    <row r="229" spans="1:15" x14ac:dyDescent="0.2">
      <c r="A229">
        <v>226</v>
      </c>
      <c r="B229" t="s">
        <v>96</v>
      </c>
      <c r="C229">
        <v>75.174999999999997</v>
      </c>
      <c r="D229">
        <v>-22.905999999999999</v>
      </c>
      <c r="E229" s="12">
        <v>47.954300000000003</v>
      </c>
      <c r="F229" s="27">
        <v>9930.3333333333339</v>
      </c>
      <c r="G229" s="39" t="s">
        <v>254</v>
      </c>
      <c r="H229" s="9">
        <v>0</v>
      </c>
      <c r="I229" s="9">
        <v>0</v>
      </c>
      <c r="J229">
        <v>54.706000000000003</v>
      </c>
      <c r="K229">
        <v>94.801000000000002</v>
      </c>
      <c r="L229">
        <v>95.436999999999998</v>
      </c>
      <c r="M229" s="44">
        <v>619075</v>
      </c>
      <c r="N229" s="44">
        <v>-1492175</v>
      </c>
      <c r="O229" s="15">
        <f t="shared" si="3"/>
        <v>0</v>
      </c>
    </row>
    <row r="230" spans="1:15" x14ac:dyDescent="0.2">
      <c r="A230">
        <v>227</v>
      </c>
      <c r="B230" t="s">
        <v>97</v>
      </c>
      <c r="C230">
        <v>76.691000000000003</v>
      </c>
      <c r="D230">
        <v>-68.352000000000004</v>
      </c>
      <c r="E230" s="12">
        <v>47.869700000000002</v>
      </c>
      <c r="F230" s="26">
        <v>92.5</v>
      </c>
      <c r="G230" s="39" t="s">
        <v>254</v>
      </c>
      <c r="H230" s="9">
        <v>1</v>
      </c>
      <c r="I230" s="9">
        <v>0</v>
      </c>
      <c r="J230">
        <v>30.376000000000001</v>
      </c>
      <c r="K230">
        <v>12.542999999999999</v>
      </c>
      <c r="L230">
        <v>6.3558000000000003</v>
      </c>
      <c r="M230" s="44">
        <v>-574025</v>
      </c>
      <c r="N230" s="44">
        <v>-1330325</v>
      </c>
      <c r="O230" s="15">
        <f t="shared" si="3"/>
        <v>0</v>
      </c>
    </row>
    <row r="231" spans="1:15" x14ac:dyDescent="0.2">
      <c r="A231">
        <v>228</v>
      </c>
      <c r="B231" t="s">
        <v>223</v>
      </c>
      <c r="C231">
        <v>76.192999999999998</v>
      </c>
      <c r="D231">
        <v>-21.846</v>
      </c>
      <c r="E231" s="12">
        <v>47.795000000000002</v>
      </c>
      <c r="F231" s="27">
        <v>0</v>
      </c>
      <c r="G231" s="38" t="s">
        <v>255</v>
      </c>
      <c r="H231" s="9">
        <v>1</v>
      </c>
      <c r="I231" s="9">
        <v>0</v>
      </c>
      <c r="J231">
        <v>-24.911000000000001</v>
      </c>
      <c r="K231">
        <v>-34.692</v>
      </c>
      <c r="L231">
        <v>8.1995000000000005</v>
      </c>
      <c r="M231" s="44">
        <v>590425</v>
      </c>
      <c r="N231" s="44">
        <v>-1379375</v>
      </c>
      <c r="O231" s="15">
        <f t="shared" si="3"/>
        <v>0</v>
      </c>
    </row>
    <row r="232" spans="1:15" x14ac:dyDescent="0.2">
      <c r="A232">
        <v>229</v>
      </c>
      <c r="B232" t="s">
        <v>98</v>
      </c>
      <c r="C232">
        <v>78.174000000000007</v>
      </c>
      <c r="D232">
        <v>-72.676000000000002</v>
      </c>
      <c r="E232" s="12">
        <v>46.3626</v>
      </c>
      <c r="F232" s="27">
        <v>407.6</v>
      </c>
      <c r="G232" s="38" t="s">
        <v>255</v>
      </c>
      <c r="H232" s="9">
        <v>0</v>
      </c>
      <c r="I232" s="9">
        <v>0</v>
      </c>
      <c r="J232">
        <v>6.8090999999999999</v>
      </c>
      <c r="K232">
        <v>35.744999999999997</v>
      </c>
      <c r="L232">
        <v>49.997</v>
      </c>
      <c r="M232" s="44">
        <v>-597275</v>
      </c>
      <c r="N232" s="44">
        <v>-1137575</v>
      </c>
      <c r="O232" s="15">
        <f t="shared" si="3"/>
        <v>0</v>
      </c>
    </row>
    <row r="233" spans="1:15" x14ac:dyDescent="0.2">
      <c r="A233">
        <v>230</v>
      </c>
      <c r="B233" s="17" t="s">
        <v>99</v>
      </c>
      <c r="C233">
        <v>71.137</v>
      </c>
      <c r="D233">
        <v>-27.88</v>
      </c>
      <c r="E233" s="12">
        <v>35.998100000000001</v>
      </c>
      <c r="F233" s="26">
        <v>15361.2</v>
      </c>
      <c r="G233" s="37" t="s">
        <v>255</v>
      </c>
      <c r="H233" s="9">
        <v>1</v>
      </c>
      <c r="I233" s="9">
        <v>0</v>
      </c>
      <c r="J233">
        <v>-37.96</v>
      </c>
      <c r="K233">
        <v>-95.347999999999999</v>
      </c>
      <c r="L233">
        <v>53.39</v>
      </c>
      <c r="M233" s="44">
        <v>607075</v>
      </c>
      <c r="N233" s="44">
        <v>-1971575</v>
      </c>
      <c r="O233" s="15">
        <f t="shared" si="3"/>
        <v>0</v>
      </c>
    </row>
    <row r="234" spans="1:15" x14ac:dyDescent="0.2">
      <c r="A234">
        <v>231</v>
      </c>
      <c r="B234" t="s">
        <v>104</v>
      </c>
      <c r="C234">
        <v>74.673000000000002</v>
      </c>
      <c r="D234">
        <v>-22.545999999999999</v>
      </c>
      <c r="E234" s="12">
        <v>26.35</v>
      </c>
      <c r="F234" s="27">
        <v>963.3</v>
      </c>
      <c r="G234" s="38" t="s">
        <v>255</v>
      </c>
      <c r="H234" s="9">
        <v>0</v>
      </c>
      <c r="I234" s="9">
        <v>0</v>
      </c>
      <c r="J234">
        <v>383.91</v>
      </c>
      <c r="K234">
        <v>296.49</v>
      </c>
      <c r="L234">
        <v>293.64</v>
      </c>
      <c r="O234" s="15">
        <f t="shared" si="3"/>
        <v>0</v>
      </c>
    </row>
    <row r="235" spans="1:15" x14ac:dyDescent="0.2">
      <c r="A235">
        <v>232</v>
      </c>
      <c r="B235" t="s">
        <v>231</v>
      </c>
      <c r="C235">
        <v>69.483000000000004</v>
      </c>
      <c r="D235">
        <v>-24.826000000000001</v>
      </c>
      <c r="E235" s="12">
        <v>24.736699999999999</v>
      </c>
      <c r="F235" s="27">
        <v>59366.5</v>
      </c>
      <c r="G235" s="38" t="s">
        <v>255</v>
      </c>
      <c r="H235" s="9">
        <v>1</v>
      </c>
      <c r="I235" s="9">
        <v>0</v>
      </c>
      <c r="J235">
        <v>-41.993000000000002</v>
      </c>
      <c r="K235">
        <v>7.3906999999999998</v>
      </c>
      <c r="L235">
        <v>13.907</v>
      </c>
      <c r="M235" s="44">
        <v>775525</v>
      </c>
      <c r="N235" s="44">
        <v>-2107925</v>
      </c>
      <c r="O235" s="15">
        <f t="shared" si="3"/>
        <v>0</v>
      </c>
    </row>
    <row r="236" spans="1:15" x14ac:dyDescent="0.2">
      <c r="A236">
        <v>233</v>
      </c>
      <c r="B236" t="s">
        <v>105</v>
      </c>
      <c r="C236">
        <v>68.646000000000001</v>
      </c>
      <c r="D236">
        <v>-32.603000000000002</v>
      </c>
      <c r="E236" s="12">
        <v>22.044499999999999</v>
      </c>
      <c r="F236" s="27">
        <v>310.88</v>
      </c>
      <c r="G236" s="38" t="s">
        <v>255</v>
      </c>
      <c r="H236" s="9">
        <v>1</v>
      </c>
      <c r="I236" s="9">
        <v>0</v>
      </c>
      <c r="J236">
        <v>159.9</v>
      </c>
      <c r="K236">
        <v>15.409000000000001</v>
      </c>
      <c r="L236">
        <v>43.408000000000001</v>
      </c>
      <c r="M236" s="44">
        <v>503725</v>
      </c>
      <c r="N236" s="44">
        <v>-2285525</v>
      </c>
      <c r="O236" s="15">
        <f t="shared" si="3"/>
        <v>0</v>
      </c>
    </row>
    <row r="237" spans="1:15" x14ac:dyDescent="0.2">
      <c r="A237">
        <v>234</v>
      </c>
      <c r="B237" t="s">
        <v>106</v>
      </c>
      <c r="C237">
        <v>76.221999999999994</v>
      </c>
      <c r="D237">
        <v>-68.84</v>
      </c>
      <c r="E237" s="12">
        <v>21.303000000000001</v>
      </c>
      <c r="F237" s="27">
        <v>2295.8000000000002</v>
      </c>
      <c r="G237" s="38" t="s">
        <v>255</v>
      </c>
      <c r="H237" s="9">
        <v>0</v>
      </c>
      <c r="I237" s="9">
        <v>0</v>
      </c>
      <c r="J237">
        <v>-5.0381</v>
      </c>
      <c r="K237">
        <v>22.625</v>
      </c>
      <c r="L237">
        <v>15.007</v>
      </c>
      <c r="M237" s="44">
        <v>-607175</v>
      </c>
      <c r="N237" s="44">
        <v>-1370675</v>
      </c>
      <c r="O237" s="15">
        <f t="shared" si="3"/>
        <v>0</v>
      </c>
    </row>
    <row r="238" spans="1:15" x14ac:dyDescent="0.2">
      <c r="A238">
        <v>235</v>
      </c>
      <c r="B238" t="s">
        <v>232</v>
      </c>
      <c r="C238">
        <v>69.593000000000004</v>
      </c>
      <c r="D238">
        <v>-23.994</v>
      </c>
      <c r="E238" s="12">
        <v>16.5838</v>
      </c>
      <c r="F238" s="27">
        <v>3050.2</v>
      </c>
      <c r="G238" s="38" t="s">
        <v>255</v>
      </c>
      <c r="H238" s="9">
        <v>0</v>
      </c>
      <c r="I238" s="9">
        <v>0</v>
      </c>
      <c r="J238">
        <v>-17.158000000000001</v>
      </c>
      <c r="K238">
        <v>28.693000000000001</v>
      </c>
      <c r="L238">
        <v>38.619</v>
      </c>
      <c r="M238" s="44">
        <v>801925</v>
      </c>
      <c r="N238" s="44">
        <v>-2084825</v>
      </c>
      <c r="O238" s="15">
        <f t="shared" si="3"/>
        <v>0</v>
      </c>
    </row>
    <row r="239" spans="1:15" x14ac:dyDescent="0.2">
      <c r="A239">
        <v>236</v>
      </c>
      <c r="B239" t="s">
        <v>234</v>
      </c>
      <c r="C239">
        <v>75.570999999999998</v>
      </c>
      <c r="D239">
        <v>-22.47</v>
      </c>
      <c r="E239" s="12">
        <v>14.081200000000001</v>
      </c>
      <c r="F239" s="27">
        <v>67</v>
      </c>
      <c r="G239" s="38" t="s">
        <v>255</v>
      </c>
      <c r="H239" s="9">
        <v>1</v>
      </c>
      <c r="I239" s="9">
        <v>0</v>
      </c>
      <c r="J239">
        <v>237.95</v>
      </c>
      <c r="K239">
        <v>33.877000000000002</v>
      </c>
      <c r="L239">
        <v>35.982999999999997</v>
      </c>
      <c r="M239" s="44">
        <v>602275</v>
      </c>
      <c r="N239" s="44">
        <v>-1453325</v>
      </c>
      <c r="O239" s="15">
        <f t="shared" si="3"/>
        <v>0</v>
      </c>
    </row>
    <row r="240" spans="1:15" x14ac:dyDescent="0.2">
      <c r="A240">
        <v>237</v>
      </c>
      <c r="B240" t="s">
        <v>108</v>
      </c>
      <c r="C240">
        <v>82.35</v>
      </c>
      <c r="D240">
        <v>-41.847000000000001</v>
      </c>
      <c r="E240" s="12">
        <v>13.6035</v>
      </c>
      <c r="F240" s="26">
        <v>541</v>
      </c>
      <c r="G240" s="37" t="s">
        <v>255</v>
      </c>
      <c r="H240" s="9">
        <v>0</v>
      </c>
      <c r="I240" s="9">
        <v>0</v>
      </c>
      <c r="J240">
        <v>72.382999999999996</v>
      </c>
      <c r="K240">
        <v>2.8725999999999998</v>
      </c>
      <c r="L240">
        <v>2.9203999999999999</v>
      </c>
      <c r="M240" s="44">
        <v>42175</v>
      </c>
      <c r="N240" s="44">
        <v>-827225</v>
      </c>
      <c r="O240" s="15">
        <f t="shared" si="3"/>
        <v>0</v>
      </c>
    </row>
    <row r="241" spans="1:15" x14ac:dyDescent="0.2">
      <c r="A241">
        <v>238</v>
      </c>
      <c r="B241" t="s">
        <v>109</v>
      </c>
      <c r="C241">
        <v>78.141000000000005</v>
      </c>
      <c r="D241">
        <v>-72.771000000000001</v>
      </c>
      <c r="E241" s="12">
        <v>13.254799999999999</v>
      </c>
      <c r="F241" s="26">
        <v>176.6</v>
      </c>
      <c r="G241" s="37" t="s">
        <v>255</v>
      </c>
      <c r="H241" s="9">
        <v>0</v>
      </c>
      <c r="I241" s="9">
        <v>0</v>
      </c>
      <c r="J241">
        <v>144.38</v>
      </c>
      <c r="K241">
        <v>37.667999999999999</v>
      </c>
      <c r="L241">
        <v>35.134</v>
      </c>
      <c r="M241" s="44">
        <v>-599675</v>
      </c>
      <c r="N241" s="44">
        <v>-1141925</v>
      </c>
      <c r="O241" s="15">
        <f t="shared" si="3"/>
        <v>0</v>
      </c>
    </row>
    <row r="242" spans="1:15" x14ac:dyDescent="0.2">
      <c r="A242">
        <v>239</v>
      </c>
      <c r="B242" t="s">
        <v>110</v>
      </c>
      <c r="C242">
        <v>77.195999999999998</v>
      </c>
      <c r="D242">
        <v>-66.087000000000003</v>
      </c>
      <c r="E242" s="12">
        <v>10.841100000000001</v>
      </c>
      <c r="F242" s="26">
        <v>3704.9</v>
      </c>
      <c r="G242" s="37" t="s">
        <v>255</v>
      </c>
      <c r="H242" s="9">
        <v>0</v>
      </c>
      <c r="I242" s="9">
        <v>0</v>
      </c>
      <c r="J242">
        <v>140.63</v>
      </c>
      <c r="K242">
        <v>28.994</v>
      </c>
      <c r="L242">
        <v>50.439</v>
      </c>
      <c r="M242" s="44">
        <v>-501875</v>
      </c>
      <c r="N242" s="44">
        <v>-1298975</v>
      </c>
      <c r="O242" s="15">
        <f t="shared" si="3"/>
        <v>0</v>
      </c>
    </row>
    <row r="243" spans="1:15" x14ac:dyDescent="0.2">
      <c r="A243">
        <v>240</v>
      </c>
      <c r="B243" t="s">
        <v>236</v>
      </c>
      <c r="C243">
        <v>77.528000000000006</v>
      </c>
      <c r="D243">
        <v>-21.832999999999998</v>
      </c>
      <c r="E243" s="12">
        <v>8.0175300000000007</v>
      </c>
      <c r="F243" s="26">
        <v>2230.9</v>
      </c>
      <c r="G243" s="37" t="s">
        <v>255</v>
      </c>
      <c r="H243" s="9">
        <v>1</v>
      </c>
      <c r="I243" s="9">
        <v>0</v>
      </c>
      <c r="J243">
        <v>-110.37</v>
      </c>
      <c r="K243">
        <v>-148.27000000000001</v>
      </c>
      <c r="L243">
        <v>-102.97</v>
      </c>
      <c r="M243" s="44">
        <v>535075</v>
      </c>
      <c r="N243" s="44">
        <v>-1243775</v>
      </c>
      <c r="O243" s="15">
        <f t="shared" si="3"/>
        <v>1</v>
      </c>
    </row>
    <row r="244" spans="1:15" x14ac:dyDescent="0.2">
      <c r="A244">
        <v>241</v>
      </c>
      <c r="B244" t="s">
        <v>237</v>
      </c>
      <c r="C244">
        <v>81.33</v>
      </c>
      <c r="D244">
        <v>-57.286999999999999</v>
      </c>
      <c r="E244" s="12">
        <v>7.3522299999999996</v>
      </c>
      <c r="F244" s="26">
        <v>301</v>
      </c>
      <c r="G244" s="37" t="s">
        <v>255</v>
      </c>
      <c r="H244" s="9">
        <v>0</v>
      </c>
      <c r="I244" s="9">
        <v>0</v>
      </c>
      <c r="J244">
        <v>196.45</v>
      </c>
      <c r="K244">
        <v>7.8674999999999997</v>
      </c>
      <c r="L244">
        <v>22.741</v>
      </c>
      <c r="M244" s="44">
        <v>-199625</v>
      </c>
      <c r="N244" s="44">
        <v>-919325</v>
      </c>
      <c r="O244" s="15">
        <f t="shared" si="3"/>
        <v>0</v>
      </c>
    </row>
    <row r="245" spans="1:15" x14ac:dyDescent="0.2">
      <c r="A245">
        <v>242</v>
      </c>
      <c r="B245" t="s">
        <v>238</v>
      </c>
      <c r="C245">
        <v>76.641000000000005</v>
      </c>
      <c r="D245">
        <v>-22.696000000000002</v>
      </c>
      <c r="E245" s="12">
        <v>5.7530999999999999</v>
      </c>
      <c r="F245" s="26">
        <v>24080</v>
      </c>
      <c r="G245" s="37" t="s">
        <v>255</v>
      </c>
      <c r="H245" s="9">
        <v>0</v>
      </c>
      <c r="I245" s="9">
        <v>0</v>
      </c>
      <c r="J245">
        <v>-41.518999999999998</v>
      </c>
      <c r="K245">
        <v>-90.959000000000003</v>
      </c>
      <c r="L245">
        <v>-125.54</v>
      </c>
      <c r="M245" s="44">
        <v>551725</v>
      </c>
      <c r="N245" s="44">
        <v>-1342175</v>
      </c>
      <c r="O245" s="15">
        <f t="shared" si="3"/>
        <v>1</v>
      </c>
    </row>
    <row r="246" spans="1:15" x14ac:dyDescent="0.2">
      <c r="A246">
        <v>243</v>
      </c>
      <c r="B246" t="s">
        <v>239</v>
      </c>
      <c r="C246">
        <v>77.084000000000003</v>
      </c>
      <c r="D246">
        <v>-66.221999999999994</v>
      </c>
      <c r="E246" s="12">
        <v>5.4371900000000002</v>
      </c>
      <c r="F246" s="26">
        <v>506.9</v>
      </c>
      <c r="G246" s="37" t="s">
        <v>255</v>
      </c>
      <c r="H246" s="9">
        <v>0</v>
      </c>
      <c r="I246" s="9">
        <v>0</v>
      </c>
      <c r="J246">
        <v>316.95999999999998</v>
      </c>
      <c r="K246">
        <v>50.03</v>
      </c>
      <c r="L246">
        <v>51.762999999999998</v>
      </c>
      <c r="M246" s="44">
        <v>-510125</v>
      </c>
      <c r="N246" s="44">
        <v>-1306175</v>
      </c>
      <c r="O246" s="15">
        <f t="shared" si="3"/>
        <v>0</v>
      </c>
    </row>
    <row r="247" spans="1:15" x14ac:dyDescent="0.2">
      <c r="B247" s="31" t="s">
        <v>248</v>
      </c>
      <c r="C247" s="31"/>
      <c r="D247" s="31"/>
      <c r="E247" s="32"/>
      <c r="F247" s="33"/>
      <c r="G247" s="32">
        <f>COUNTIF(G4:G246,"TW")</f>
        <v>211</v>
      </c>
      <c r="H247" s="34">
        <f>SUM(H4:H246)</f>
        <v>194</v>
      </c>
      <c r="I247" s="34">
        <f>SUM(I4:I246)</f>
        <v>107</v>
      </c>
      <c r="J247" s="31"/>
      <c r="K247" s="31"/>
      <c r="L247" s="31"/>
      <c r="O247" s="15">
        <f>SUM(O4:O246)</f>
        <v>126</v>
      </c>
    </row>
  </sheetData>
  <mergeCells count="4">
    <mergeCell ref="H2:H3"/>
    <mergeCell ref="V9:X9"/>
    <mergeCell ref="J2:L2"/>
    <mergeCell ref="I2:I3"/>
  </mergeCells>
  <phoneticPr fontId="9" type="noConversion"/>
  <conditionalFormatting sqref="E4:E281">
    <cfRule type="colorScale" priority="11">
      <colorScale>
        <cfvo type="num" val="0"/>
        <cfvo type="max"/>
        <color theme="0"/>
        <color theme="9" tint="-0.249977111117893"/>
      </colorScale>
    </cfRule>
  </conditionalFormatting>
  <conditionalFormatting sqref="J4:L246">
    <cfRule type="colorScale" priority="7">
      <colorScale>
        <cfvo type="num" val="-400"/>
        <cfvo type="num" val="0"/>
        <cfvo type="num" val="400"/>
        <color theme="3" tint="0.39997558519241921"/>
        <color theme="0"/>
        <color theme="6" tint="0.39997558519241921"/>
      </colorScale>
    </cfRule>
  </conditionalFormatting>
  <conditionalFormatting sqref="B4:B246">
    <cfRule type="expression" dxfId="1" priority="4">
      <formula>AND(COUNTIF(H4,"1"),  COUNTIF(I4,"1"))</formula>
    </cfRule>
    <cfRule type="expression" dxfId="0" priority="12">
      <formula>COUNTIF(H4,"1")</formula>
    </cfRule>
  </conditionalFormatting>
  <pageMargins left="0.75" right="0.75" top="1" bottom="1" header="0.5" footer="0.5"/>
  <pageSetup scale="44" fitToWidth="2" fitToHeight="3" orientation="portrait" horizontalDpi="4294967292" verticalDpi="4294967292"/>
  <headerFooter>
    <oddHeader>&amp;CTable S1 (Morlighem et al. 2017)</oddHeader>
    <oddFooter>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Glacier list</vt:lpstr>
      <vt:lpstr>'Glacier list'!Print_Titles</vt:lpstr>
    </vt:vector>
  </TitlesOfParts>
  <Company>University of California -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Morlighem</dc:creator>
  <cp:lastModifiedBy>Donald Slater</cp:lastModifiedBy>
  <cp:lastPrinted>2017-04-12T22:59:32Z</cp:lastPrinted>
  <dcterms:created xsi:type="dcterms:W3CDTF">2013-04-19T16:26:47Z</dcterms:created>
  <dcterms:modified xsi:type="dcterms:W3CDTF">2021-03-24T15:20:44Z</dcterms:modified>
</cp:coreProperties>
</file>