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20" yWindow="0" windowWidth="30080" windowHeight="25400" tabRatio="500" activeTab="3"/>
  </bookViews>
  <sheets>
    <sheet name="20141015_inflation_adj.csv" sheetId="1" r:id="rId1"/>
    <sheet name="Inflation" sheetId="3" r:id="rId2"/>
    <sheet name="Inflation Adjusted" sheetId="2" r:id="rId3"/>
    <sheet name="Copy" sheetId="5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6" i="2" l="1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B16" i="2"/>
  <c r="C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B15" i="2"/>
  <c r="C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B14" i="2"/>
  <c r="C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B13" i="2"/>
  <c r="C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B12" i="2"/>
  <c r="C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B11" i="2"/>
  <c r="C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B10" i="2"/>
  <c r="C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B9" i="2"/>
  <c r="C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B8" i="2"/>
  <c r="C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B7" i="2"/>
  <c r="C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B6" i="2"/>
  <c r="C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16" i="2"/>
  <c r="D15" i="2"/>
  <c r="D14" i="2"/>
  <c r="D13" i="2"/>
  <c r="D12" i="2"/>
  <c r="D11" i="2"/>
  <c r="D10" i="2"/>
  <c r="D9" i="2"/>
  <c r="D8" i="2"/>
  <c r="D7" i="2"/>
  <c r="D6" i="2"/>
  <c r="D5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B5" i="2"/>
  <c r="D1" i="2"/>
</calcChain>
</file>

<file path=xl/sharedStrings.xml><?xml version="1.0" encoding="utf-8"?>
<sst xmlns="http://schemas.openxmlformats.org/spreadsheetml/2006/main" count="251" uniqueCount="201">
  <si>
    <t>Year</t>
  </si>
  <si>
    <t>Total Income Tax</t>
  </si>
  <si>
    <t>Capital Gains Tax</t>
  </si>
  <si>
    <t>NICs</t>
  </si>
  <si>
    <t>VAT</t>
  </si>
  <si>
    <t>Total Corporation Tax</t>
  </si>
  <si>
    <t>Bank payroll tax</t>
  </si>
  <si>
    <t>Petroleum Revenue Tax</t>
  </si>
  <si>
    <t>Fuel duties</t>
  </si>
  <si>
    <t>Inheritance Tax</t>
  </si>
  <si>
    <t>Shares</t>
  </si>
  <si>
    <t>Stamp Duty Land Tax</t>
  </si>
  <si>
    <t>Tobacco duties</t>
  </si>
  <si>
    <t>Spirits duties</t>
  </si>
  <si>
    <t>Beer duties</t>
  </si>
  <si>
    <t>Wines duties</t>
  </si>
  <si>
    <t>Cider duties</t>
  </si>
  <si>
    <t>Betting &amp; Gaming</t>
  </si>
  <si>
    <t>Air Passenger Duty</t>
  </si>
  <si>
    <t>Insurance Premium Tax</t>
  </si>
  <si>
    <t>Landfill Tax</t>
  </si>
  <si>
    <t>Climate Change Levy</t>
  </si>
  <si>
    <t>Aggregates Levy</t>
  </si>
  <si>
    <t>Customs Duties</t>
  </si>
  <si>
    <t>1999-00</t>
  </si>
  <si>
    <t>2000-01</t>
  </si>
  <si>
    <t>2001-02</t>
  </si>
  <si>
    <t>2002-03</t>
  </si>
  <si>
    <t>2003-04</t>
  </si>
  <si>
    <t xml:space="preserve">2004-05 </t>
  </si>
  <si>
    <t xml:space="preserve">2005-06 </t>
  </si>
  <si>
    <t xml:space="preserve">2006-07 </t>
  </si>
  <si>
    <t xml:space="preserve">2007-08 </t>
  </si>
  <si>
    <t>2008-09</t>
  </si>
  <si>
    <t>2009-10</t>
  </si>
  <si>
    <t>2010-11</t>
  </si>
  <si>
    <t>2011-12</t>
  </si>
  <si>
    <t>2012-13</t>
  </si>
  <si>
    <t>2013-14</t>
  </si>
  <si>
    <t>Consumer Price Index inflation (%) and contributions from broad expenditure categories (percentage points)</t>
  </si>
  <si>
    <t>Percentage points, %</t>
  </si>
  <si>
    <t>Inflation Rate</t>
  </si>
  <si>
    <t>Food &amp; Drink</t>
  </si>
  <si>
    <t>Housing</t>
  </si>
  <si>
    <t>Elect., Gas &amp; Fuel</t>
  </si>
  <si>
    <t>Transp. &amp; Package Hol</t>
  </si>
  <si>
    <t>Education</t>
  </si>
  <si>
    <t>Other</t>
  </si>
  <si>
    <t>2003 JAN</t>
  </si>
  <si>
    <t>2003 FEB</t>
  </si>
  <si>
    <t>2003 MAR</t>
  </si>
  <si>
    <t>2003 APR</t>
  </si>
  <si>
    <t>2003 MAY</t>
  </si>
  <si>
    <t>2003 JUN</t>
  </si>
  <si>
    <t>2003 JUL</t>
  </si>
  <si>
    <t>2003 AUG</t>
  </si>
  <si>
    <t>2003 SEP</t>
  </si>
  <si>
    <t>2003 OCT</t>
  </si>
  <si>
    <t>2003 NOV</t>
  </si>
  <si>
    <t>2003 DEC</t>
  </si>
  <si>
    <t>2004 JAN</t>
  </si>
  <si>
    <t>2004 FEB</t>
  </si>
  <si>
    <t>2004 MAR</t>
  </si>
  <si>
    <t>2004 APR</t>
  </si>
  <si>
    <t>2004 MAY</t>
  </si>
  <si>
    <t>2004 JUN</t>
  </si>
  <si>
    <t>2004 JUL</t>
  </si>
  <si>
    <t>2004 AUG</t>
  </si>
  <si>
    <t>2004 SEP</t>
  </si>
  <si>
    <t>2004 OCT</t>
  </si>
  <si>
    <t>2004 NOV</t>
  </si>
  <si>
    <t>2004 DEC</t>
  </si>
  <si>
    <t>2005 JAN</t>
  </si>
  <si>
    <t>2005 FEB</t>
  </si>
  <si>
    <t>2005 MAR</t>
  </si>
  <si>
    <t>2005 APR</t>
  </si>
  <si>
    <t>2005 MAY</t>
  </si>
  <si>
    <t>2005 JUN</t>
  </si>
  <si>
    <t>2005 JUL</t>
  </si>
  <si>
    <t>2005 AUG</t>
  </si>
  <si>
    <t>2005 SEP</t>
  </si>
  <si>
    <t>2005 OCT</t>
  </si>
  <si>
    <t>2005 NOV</t>
  </si>
  <si>
    <t>2005 DEC</t>
  </si>
  <si>
    <t>2006 JAN</t>
  </si>
  <si>
    <t>2006 FEB</t>
  </si>
  <si>
    <t>2006 MAR</t>
  </si>
  <si>
    <t>2006 APR</t>
  </si>
  <si>
    <t>2006 MAY</t>
  </si>
  <si>
    <t>2006 JUN</t>
  </si>
  <si>
    <t>2006 JUL</t>
  </si>
  <si>
    <t>2006 AUG</t>
  </si>
  <si>
    <t>2006 SEP</t>
  </si>
  <si>
    <t>2006 OCT</t>
  </si>
  <si>
    <t>2006 NOV</t>
  </si>
  <si>
    <t>2006 DEC</t>
  </si>
  <si>
    <t>2007 JAN</t>
  </si>
  <si>
    <t>2007 FEB</t>
  </si>
  <si>
    <t>2007 MAR</t>
  </si>
  <si>
    <t>2007 APR</t>
  </si>
  <si>
    <t>2007 MAY</t>
  </si>
  <si>
    <t>2007 JUN</t>
  </si>
  <si>
    <t>2007 JUL</t>
  </si>
  <si>
    <t>2007 AUG</t>
  </si>
  <si>
    <t>2007 SEP</t>
  </si>
  <si>
    <t>2007 OCT</t>
  </si>
  <si>
    <t>2007 NOV</t>
  </si>
  <si>
    <t>2007 DEC</t>
  </si>
  <si>
    <t>2008 JAN</t>
  </si>
  <si>
    <t>2008 FEB</t>
  </si>
  <si>
    <t>2008 MAR</t>
  </si>
  <si>
    <t>2008 APR</t>
  </si>
  <si>
    <t>2008 MAY</t>
  </si>
  <si>
    <t>2008 JUN</t>
  </si>
  <si>
    <t>2008 JUL</t>
  </si>
  <si>
    <t>2008 AUG</t>
  </si>
  <si>
    <t>2008 SEP</t>
  </si>
  <si>
    <t>2008 OCT</t>
  </si>
  <si>
    <t>2008 NOV</t>
  </si>
  <si>
    <t>2008 DEC</t>
  </si>
  <si>
    <t>2009 JAN</t>
  </si>
  <si>
    <t>2009 FEB</t>
  </si>
  <si>
    <t>2009 MAR</t>
  </si>
  <si>
    <t>2009 APR</t>
  </si>
  <si>
    <t>2009 MAY</t>
  </si>
  <si>
    <t>2009 JUN</t>
  </si>
  <si>
    <t>2009 JUL</t>
  </si>
  <si>
    <t>2009 AUG</t>
  </si>
  <si>
    <t>2009 SEP</t>
  </si>
  <si>
    <t>2009 OCT</t>
  </si>
  <si>
    <t>2009 NOV</t>
  </si>
  <si>
    <t>2009 DEC</t>
  </si>
  <si>
    <t>2010 JAN</t>
  </si>
  <si>
    <t>2010 FEB</t>
  </si>
  <si>
    <t>2010 MAR</t>
  </si>
  <si>
    <t>2010 APR</t>
  </si>
  <si>
    <t>2010 MAY</t>
  </si>
  <si>
    <t>2010 JUN</t>
  </si>
  <si>
    <t>2010 JUL</t>
  </si>
  <si>
    <t>2010 AUG</t>
  </si>
  <si>
    <t>2010 SEP</t>
  </si>
  <si>
    <t>2010 OCT</t>
  </si>
  <si>
    <t>2010 NOV</t>
  </si>
  <si>
    <t>2010 DEC</t>
  </si>
  <si>
    <t>2011 JAN</t>
  </si>
  <si>
    <t>2011 FEB</t>
  </si>
  <si>
    <t>2011 MAR</t>
  </si>
  <si>
    <t>2011 APR</t>
  </si>
  <si>
    <t>2011 MAY</t>
  </si>
  <si>
    <t>2011 JUN</t>
  </si>
  <si>
    <t>2011 JUL</t>
  </si>
  <si>
    <t>2011 AUG</t>
  </si>
  <si>
    <t>2011 SEP</t>
  </si>
  <si>
    <t>2011 OCT</t>
  </si>
  <si>
    <t>2011 NOV</t>
  </si>
  <si>
    <t>2011 DEC</t>
  </si>
  <si>
    <t>2012 JAN</t>
  </si>
  <si>
    <t>2012 FEB</t>
  </si>
  <si>
    <t>2012 MAR</t>
  </si>
  <si>
    <t>2012 APR</t>
  </si>
  <si>
    <t>2012 MAY</t>
  </si>
  <si>
    <t>2012 JUN</t>
  </si>
  <si>
    <t>2012 JUL</t>
  </si>
  <si>
    <t>2012 AUG</t>
  </si>
  <si>
    <t>2012 SEP</t>
  </si>
  <si>
    <t>2012 OCT</t>
  </si>
  <si>
    <t>2012 NOV</t>
  </si>
  <si>
    <t>2012 DEC</t>
  </si>
  <si>
    <t>2013 JAN</t>
  </si>
  <si>
    <t>2013 FEB</t>
  </si>
  <si>
    <t>2013 MAR</t>
  </si>
  <si>
    <t>2013 APR</t>
  </si>
  <si>
    <t>2013 MAY</t>
  </si>
  <si>
    <t>2013 JUN</t>
  </si>
  <si>
    <t>2013 JUL</t>
  </si>
  <si>
    <t>2013 AUG</t>
  </si>
  <si>
    <t>2013 SEP</t>
  </si>
  <si>
    <t>2013 OCT</t>
  </si>
  <si>
    <t>2013 NOV</t>
  </si>
  <si>
    <t>2013 DEC</t>
  </si>
  <si>
    <t>2014 JAN</t>
  </si>
  <si>
    <t>2014 FEB</t>
  </si>
  <si>
    <t>2014 MAR</t>
  </si>
  <si>
    <t>2014 APR</t>
  </si>
  <si>
    <t>2014 MAY</t>
  </si>
  <si>
    <t>2014 JUN</t>
  </si>
  <si>
    <t>2014 JUL</t>
  </si>
  <si>
    <t>2014 AUG</t>
  </si>
  <si>
    <t>2014 SEP</t>
  </si>
  <si>
    <t>2014 OCT</t>
  </si>
  <si>
    <t>2014 NOV</t>
  </si>
  <si>
    <t>2014 DEC</t>
  </si>
  <si>
    <t>2015 JAN</t>
  </si>
  <si>
    <t>2015 FEB</t>
  </si>
  <si>
    <t>2015 MAR</t>
  </si>
  <si>
    <t>Source:ONS</t>
  </si>
  <si>
    <t>Notes:</t>
  </si>
  <si>
    <r>
      <t>1.</t>
    </r>
    <r>
      <rPr>
        <i/>
        <sz val="7"/>
        <color indexed="8"/>
        <rFont val="Times New Roman"/>
        <family val="1"/>
      </rPr>
      <t xml:space="preserve">        </t>
    </r>
    <r>
      <rPr>
        <i/>
        <sz val="9"/>
        <color indexed="8"/>
        <rFont val="Times New Roman"/>
        <family val="1"/>
      </rPr>
      <t>Stacked bars reflect the percentage point contributions of each class-level item in the Classification of Individual Consumption by Purpose (COICOP) to the annual percentage change in the Consumer Prices Index. The contribution of each class-level item is estimated separately, before being aggregated to the categories above. Note that a reduction in the contribution of series to the annual rate of change need not imply falling prices, but could also reflect a lower rate of increase.</t>
    </r>
  </si>
  <si>
    <r>
      <t>2.</t>
    </r>
    <r>
      <rPr>
        <i/>
        <sz val="7"/>
        <color indexed="8"/>
        <rFont val="Times New Roman"/>
        <family val="1"/>
      </rPr>
      <t xml:space="preserve">        </t>
    </r>
    <r>
      <rPr>
        <i/>
        <sz val="9"/>
        <color indexed="8"/>
        <rFont val="Times New Roman"/>
        <family val="1"/>
      </rPr>
      <t>Food &amp; drink is composed of food, non-alcoholic and alcoholic beverages and tobacco. Housing is composed of actual rents and products and services for the repair of dwellings. Elect., gas &amp; fuel includes electricity, gas and other household fuels as well as fuels and lubricants for motor vehicles. Transport &amp; package holidays includes passenger transport by road, rail, air and sea, as well as package holidays. Education reflects the division-level contribution. The ‘other’ category reflects the combined contributions of the remaining 56 class-level items and a small rounding error, bringing the sum of contributions to the CPI. See the Guidance &amp; Methodology pages of the ONS website for more details on the goods and services included in CPI.</t>
    </r>
  </si>
  <si>
    <t>Inflation</t>
  </si>
  <si>
    <t>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</si>
</sst>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rgb="FF000000"/>
      <name val="Times New Roman"/>
      <family val="1"/>
    </font>
    <font>
      <i/>
      <sz val="7"/>
      <color indexed="8"/>
      <name val="Times New Roman"/>
      <family val="1"/>
    </font>
    <font>
      <i/>
      <sz val="9"/>
      <color indexed="8"/>
      <name val="Times New Roman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50">
    <xf numFmtId="0" fontId="0" fillId="0" borderId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1" applyFont="1"/>
    <xf numFmtId="0" fontId="1" fillId="0" borderId="0" xfId="1"/>
    <xf numFmtId="0" fontId="3" fillId="0" borderId="0" xfId="1" applyFont="1" applyAlignment="1">
      <alignment horizontal="right"/>
    </xf>
    <xf numFmtId="0" fontId="1" fillId="0" borderId="1" xfId="1" applyBorder="1" applyAlignment="1">
      <alignment wrapText="1"/>
    </xf>
    <xf numFmtId="0" fontId="1" fillId="0" borderId="1" xfId="1" applyBorder="1" applyAlignment="1">
      <alignment horizontal="center" wrapText="1"/>
    </xf>
    <xf numFmtId="0" fontId="1" fillId="0" borderId="0" xfId="1" applyAlignment="1">
      <alignment wrapText="1"/>
    </xf>
    <xf numFmtId="0" fontId="1" fillId="0" borderId="0" xfId="1" applyAlignment="1">
      <alignment horizontal="center"/>
    </xf>
    <xf numFmtId="0" fontId="1" fillId="0" borderId="2" xfId="1" applyBorder="1"/>
    <xf numFmtId="0" fontId="1" fillId="0" borderId="2" xfId="1" applyBorder="1" applyAlignment="1">
      <alignment horizontal="center"/>
    </xf>
    <xf numFmtId="0" fontId="1" fillId="0" borderId="0" xfId="1" applyAlignment="1">
      <alignment horizontal="center" vertical="center"/>
    </xf>
    <xf numFmtId="0" fontId="4" fillId="0" borderId="0" xfId="1" applyFont="1" applyAlignment="1">
      <alignment horizontal="left" wrapText="1"/>
    </xf>
  </cellXfs>
  <cellStyles count="5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"/>
  <sheetViews>
    <sheetView workbookViewId="0">
      <selection sqref="A1:X16"/>
    </sheetView>
  </sheetViews>
  <sheetFormatPr baseColWidth="10" defaultRowHeight="15" x14ac:dyDescent="0"/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hidden="1">
      <c r="A2" t="s">
        <v>24</v>
      </c>
      <c r="B2">
        <v>93910</v>
      </c>
      <c r="C2">
        <v>2122</v>
      </c>
      <c r="D2">
        <v>56354</v>
      </c>
      <c r="E2">
        <v>56779</v>
      </c>
      <c r="F2">
        <v>34322</v>
      </c>
      <c r="H2">
        <v>853</v>
      </c>
      <c r="I2">
        <v>22515</v>
      </c>
      <c r="J2">
        <v>2047</v>
      </c>
      <c r="K2">
        <v>3711</v>
      </c>
      <c r="L2">
        <v>3184</v>
      </c>
      <c r="M2">
        <v>5684</v>
      </c>
      <c r="N2">
        <v>1804</v>
      </c>
      <c r="O2">
        <v>2813</v>
      </c>
      <c r="P2">
        <v>1657</v>
      </c>
      <c r="Q2">
        <v>155</v>
      </c>
      <c r="R2">
        <v>1514</v>
      </c>
      <c r="S2">
        <v>882</v>
      </c>
      <c r="T2">
        <v>1423</v>
      </c>
      <c r="U2">
        <v>430</v>
      </c>
      <c r="X2">
        <v>2043</v>
      </c>
    </row>
    <row r="3" spans="1:24" hidden="1">
      <c r="A3" t="s">
        <v>25</v>
      </c>
      <c r="B3">
        <v>105177</v>
      </c>
      <c r="C3">
        <v>3236</v>
      </c>
      <c r="D3">
        <v>60614</v>
      </c>
      <c r="E3">
        <v>58622</v>
      </c>
      <c r="F3">
        <v>32421</v>
      </c>
      <c r="H3">
        <v>1517</v>
      </c>
      <c r="I3">
        <v>22623</v>
      </c>
      <c r="J3">
        <v>2221</v>
      </c>
      <c r="K3">
        <v>4477</v>
      </c>
      <c r="L3">
        <v>3684</v>
      </c>
      <c r="M3">
        <v>7648</v>
      </c>
      <c r="N3">
        <v>1842</v>
      </c>
      <c r="O3">
        <v>2850</v>
      </c>
      <c r="P3">
        <v>1814</v>
      </c>
      <c r="Q3">
        <v>158</v>
      </c>
      <c r="R3">
        <v>1510</v>
      </c>
      <c r="S3">
        <v>948</v>
      </c>
      <c r="T3">
        <v>1707</v>
      </c>
      <c r="U3">
        <v>462</v>
      </c>
      <c r="X3">
        <v>2097</v>
      </c>
    </row>
    <row r="4" spans="1:24" hidden="1">
      <c r="A4" t="s">
        <v>26</v>
      </c>
      <c r="B4">
        <v>107994</v>
      </c>
      <c r="C4">
        <v>3034</v>
      </c>
      <c r="D4">
        <v>63168</v>
      </c>
      <c r="E4">
        <v>61026</v>
      </c>
      <c r="F4">
        <v>32041</v>
      </c>
      <c r="H4">
        <v>1310</v>
      </c>
      <c r="I4">
        <v>21916</v>
      </c>
      <c r="J4">
        <v>2355</v>
      </c>
      <c r="K4">
        <v>2852</v>
      </c>
      <c r="L4">
        <v>4132</v>
      </c>
      <c r="M4">
        <v>7754</v>
      </c>
      <c r="N4">
        <v>1919</v>
      </c>
      <c r="O4">
        <v>2899</v>
      </c>
      <c r="P4">
        <v>1982</v>
      </c>
      <c r="Q4">
        <v>155</v>
      </c>
      <c r="R4">
        <v>1439</v>
      </c>
      <c r="S4">
        <v>806</v>
      </c>
      <c r="T4">
        <v>1861</v>
      </c>
      <c r="U4">
        <v>502</v>
      </c>
      <c r="V4">
        <v>555</v>
      </c>
      <c r="X4">
        <v>2042</v>
      </c>
    </row>
    <row r="5" spans="1:24">
      <c r="A5" t="s">
        <v>27</v>
      </c>
      <c r="B5">
        <v>109506</v>
      </c>
      <c r="C5">
        <v>1596</v>
      </c>
      <c r="D5">
        <v>64553</v>
      </c>
      <c r="E5">
        <v>63451</v>
      </c>
      <c r="F5">
        <v>29268</v>
      </c>
      <c r="H5">
        <v>958</v>
      </c>
      <c r="I5">
        <v>22147</v>
      </c>
      <c r="J5">
        <v>2354</v>
      </c>
      <c r="K5">
        <v>2538</v>
      </c>
      <c r="L5">
        <v>5011</v>
      </c>
      <c r="M5">
        <v>8054</v>
      </c>
      <c r="N5">
        <v>2273</v>
      </c>
      <c r="O5">
        <v>2935</v>
      </c>
      <c r="P5">
        <v>1936</v>
      </c>
      <c r="Q5">
        <v>153</v>
      </c>
      <c r="R5">
        <v>1292</v>
      </c>
      <c r="S5">
        <v>816</v>
      </c>
      <c r="T5">
        <v>2138</v>
      </c>
      <c r="U5">
        <v>541</v>
      </c>
      <c r="V5">
        <v>829</v>
      </c>
      <c r="W5">
        <v>247</v>
      </c>
      <c r="X5">
        <v>1907</v>
      </c>
    </row>
    <row r="6" spans="1:24">
      <c r="A6" t="s">
        <v>28</v>
      </c>
      <c r="B6">
        <v>117917</v>
      </c>
      <c r="C6">
        <v>2225</v>
      </c>
      <c r="D6">
        <v>72457</v>
      </c>
      <c r="E6">
        <v>69075</v>
      </c>
      <c r="F6">
        <v>28077</v>
      </c>
      <c r="H6">
        <v>1179</v>
      </c>
      <c r="I6">
        <v>22786</v>
      </c>
      <c r="J6">
        <v>2504</v>
      </c>
      <c r="K6">
        <v>2559</v>
      </c>
      <c r="L6">
        <v>4986</v>
      </c>
      <c r="M6">
        <v>8091</v>
      </c>
      <c r="N6">
        <v>2362</v>
      </c>
      <c r="O6">
        <v>3044</v>
      </c>
      <c r="P6">
        <v>2006</v>
      </c>
      <c r="Q6">
        <v>153</v>
      </c>
      <c r="R6">
        <v>1347</v>
      </c>
      <c r="S6">
        <v>791</v>
      </c>
      <c r="T6">
        <v>2294</v>
      </c>
      <c r="U6">
        <v>607</v>
      </c>
      <c r="V6">
        <v>832</v>
      </c>
      <c r="W6">
        <v>339</v>
      </c>
      <c r="X6">
        <v>1941</v>
      </c>
    </row>
    <row r="7" spans="1:24">
      <c r="A7" t="s">
        <v>29</v>
      </c>
      <c r="B7">
        <v>127294</v>
      </c>
      <c r="C7">
        <v>2282</v>
      </c>
      <c r="D7">
        <v>78098</v>
      </c>
      <c r="E7">
        <v>73026</v>
      </c>
      <c r="F7">
        <v>33641</v>
      </c>
      <c r="H7">
        <v>1284</v>
      </c>
      <c r="I7">
        <v>23313</v>
      </c>
      <c r="J7">
        <v>2922</v>
      </c>
      <c r="K7">
        <v>2715</v>
      </c>
      <c r="L7">
        <v>6251</v>
      </c>
      <c r="M7">
        <v>8100</v>
      </c>
      <c r="N7">
        <v>2385</v>
      </c>
      <c r="O7">
        <v>3101</v>
      </c>
      <c r="P7">
        <v>2233</v>
      </c>
      <c r="Q7">
        <v>157</v>
      </c>
      <c r="R7">
        <v>1421</v>
      </c>
      <c r="S7">
        <v>864</v>
      </c>
      <c r="T7">
        <v>2359</v>
      </c>
      <c r="U7">
        <v>672</v>
      </c>
      <c r="V7">
        <v>764</v>
      </c>
      <c r="W7">
        <v>334</v>
      </c>
      <c r="X7">
        <v>2195</v>
      </c>
    </row>
    <row r="8" spans="1:24">
      <c r="A8" t="s">
        <v>30</v>
      </c>
      <c r="B8">
        <v>134916</v>
      </c>
      <c r="C8">
        <v>3042</v>
      </c>
      <c r="D8">
        <v>85522</v>
      </c>
      <c r="E8">
        <v>72856</v>
      </c>
      <c r="F8">
        <v>41829</v>
      </c>
      <c r="H8">
        <v>2016</v>
      </c>
      <c r="I8">
        <v>23438</v>
      </c>
      <c r="J8">
        <v>3259</v>
      </c>
      <c r="K8">
        <v>3465</v>
      </c>
      <c r="L8">
        <v>7454</v>
      </c>
      <c r="M8">
        <v>7959</v>
      </c>
      <c r="N8">
        <v>2309</v>
      </c>
      <c r="O8">
        <v>3076</v>
      </c>
      <c r="P8">
        <v>2308</v>
      </c>
      <c r="Q8">
        <v>168</v>
      </c>
      <c r="R8">
        <v>1421</v>
      </c>
      <c r="S8">
        <v>905</v>
      </c>
      <c r="T8">
        <v>2343</v>
      </c>
      <c r="U8">
        <v>733</v>
      </c>
      <c r="V8">
        <v>744</v>
      </c>
      <c r="W8">
        <v>326</v>
      </c>
      <c r="X8">
        <v>2258</v>
      </c>
    </row>
    <row r="9" spans="1:24">
      <c r="A9" t="s">
        <v>31</v>
      </c>
      <c r="B9">
        <v>147712</v>
      </c>
      <c r="C9">
        <v>3830</v>
      </c>
      <c r="D9">
        <v>87274</v>
      </c>
      <c r="E9">
        <v>77360</v>
      </c>
      <c r="F9">
        <v>44308</v>
      </c>
      <c r="H9">
        <v>2155</v>
      </c>
      <c r="I9">
        <v>23585</v>
      </c>
      <c r="J9">
        <v>3545</v>
      </c>
      <c r="K9">
        <v>3757</v>
      </c>
      <c r="L9">
        <v>9635</v>
      </c>
      <c r="M9">
        <v>8149</v>
      </c>
      <c r="N9">
        <v>2256</v>
      </c>
      <c r="O9">
        <v>3072</v>
      </c>
      <c r="P9">
        <v>2385</v>
      </c>
      <c r="Q9">
        <v>200</v>
      </c>
      <c r="R9">
        <v>1391</v>
      </c>
      <c r="S9">
        <v>971</v>
      </c>
      <c r="T9">
        <v>2314</v>
      </c>
      <c r="U9">
        <v>804</v>
      </c>
      <c r="V9">
        <v>712</v>
      </c>
      <c r="W9">
        <v>321</v>
      </c>
      <c r="X9">
        <v>2325</v>
      </c>
    </row>
    <row r="10" spans="1:24">
      <c r="A10" t="s">
        <v>32</v>
      </c>
      <c r="B10">
        <v>151738</v>
      </c>
      <c r="C10">
        <v>5268</v>
      </c>
      <c r="D10">
        <v>100410</v>
      </c>
      <c r="E10">
        <v>80599</v>
      </c>
      <c r="F10">
        <v>46383</v>
      </c>
      <c r="H10">
        <v>1680</v>
      </c>
      <c r="I10">
        <v>24905</v>
      </c>
      <c r="J10">
        <v>3824</v>
      </c>
      <c r="K10">
        <v>4167</v>
      </c>
      <c r="L10">
        <v>9958</v>
      </c>
      <c r="M10">
        <v>8094</v>
      </c>
      <c r="N10">
        <v>2374</v>
      </c>
      <c r="O10">
        <v>3067</v>
      </c>
      <c r="P10">
        <v>2641</v>
      </c>
      <c r="Q10">
        <v>220</v>
      </c>
      <c r="R10">
        <v>1481</v>
      </c>
      <c r="S10">
        <v>1994</v>
      </c>
      <c r="T10">
        <v>2306</v>
      </c>
      <c r="U10">
        <v>877</v>
      </c>
      <c r="V10">
        <v>688</v>
      </c>
      <c r="W10">
        <v>339</v>
      </c>
      <c r="X10">
        <v>2456</v>
      </c>
    </row>
    <row r="11" spans="1:24">
      <c r="A11" t="s">
        <v>33</v>
      </c>
      <c r="B11">
        <v>153442</v>
      </c>
      <c r="C11">
        <v>7852</v>
      </c>
      <c r="D11">
        <v>96882</v>
      </c>
      <c r="E11">
        <v>78439</v>
      </c>
      <c r="F11">
        <v>43077</v>
      </c>
      <c r="H11">
        <v>2567</v>
      </c>
      <c r="I11">
        <v>24615</v>
      </c>
      <c r="J11">
        <v>2839</v>
      </c>
      <c r="K11">
        <v>3203</v>
      </c>
      <c r="L11">
        <v>4796</v>
      </c>
      <c r="M11">
        <v>8219</v>
      </c>
      <c r="N11">
        <v>2358</v>
      </c>
      <c r="O11">
        <v>3127</v>
      </c>
      <c r="P11">
        <v>2741</v>
      </c>
      <c r="Q11">
        <v>244</v>
      </c>
      <c r="R11">
        <v>1474</v>
      </c>
      <c r="S11">
        <v>1862</v>
      </c>
      <c r="T11">
        <v>2281</v>
      </c>
      <c r="U11">
        <v>954</v>
      </c>
      <c r="V11">
        <v>716</v>
      </c>
      <c r="W11">
        <v>334</v>
      </c>
      <c r="X11">
        <v>2659</v>
      </c>
    </row>
    <row r="12" spans="1:24">
      <c r="A12" t="s">
        <v>34</v>
      </c>
      <c r="B12">
        <v>144881</v>
      </c>
      <c r="C12">
        <v>2491</v>
      </c>
      <c r="D12">
        <v>95517</v>
      </c>
      <c r="E12">
        <v>70160</v>
      </c>
      <c r="F12">
        <v>35805</v>
      </c>
      <c r="H12">
        <v>923</v>
      </c>
      <c r="I12">
        <v>26197</v>
      </c>
      <c r="J12">
        <v>2384</v>
      </c>
      <c r="K12">
        <v>3017</v>
      </c>
      <c r="L12">
        <v>4886</v>
      </c>
      <c r="M12">
        <v>8813</v>
      </c>
      <c r="N12">
        <v>2570</v>
      </c>
      <c r="O12">
        <v>3182</v>
      </c>
      <c r="P12">
        <v>2949</v>
      </c>
      <c r="Q12">
        <v>311</v>
      </c>
      <c r="R12">
        <v>1439</v>
      </c>
      <c r="S12">
        <v>1856</v>
      </c>
      <c r="T12">
        <v>2259</v>
      </c>
      <c r="U12">
        <v>842</v>
      </c>
      <c r="V12">
        <v>695</v>
      </c>
      <c r="W12">
        <v>275</v>
      </c>
      <c r="X12">
        <v>2646</v>
      </c>
    </row>
    <row r="13" spans="1:24">
      <c r="A13" t="s">
        <v>35</v>
      </c>
      <c r="B13">
        <v>153491</v>
      </c>
      <c r="C13">
        <v>3601</v>
      </c>
      <c r="D13">
        <v>96548</v>
      </c>
      <c r="E13">
        <v>83502</v>
      </c>
      <c r="F13">
        <v>42121</v>
      </c>
      <c r="G13">
        <v>3416</v>
      </c>
      <c r="H13">
        <v>1458</v>
      </c>
      <c r="I13">
        <v>27256</v>
      </c>
      <c r="J13">
        <v>2717</v>
      </c>
      <c r="K13">
        <v>2971</v>
      </c>
      <c r="L13">
        <v>5961</v>
      </c>
      <c r="M13">
        <v>9144</v>
      </c>
      <c r="N13">
        <v>2675</v>
      </c>
      <c r="O13">
        <v>3296</v>
      </c>
      <c r="P13">
        <v>3101</v>
      </c>
      <c r="Q13">
        <v>324</v>
      </c>
      <c r="R13">
        <v>1533</v>
      </c>
      <c r="S13">
        <v>2155</v>
      </c>
      <c r="T13">
        <v>2400</v>
      </c>
      <c r="U13">
        <v>1065</v>
      </c>
      <c r="V13">
        <v>674</v>
      </c>
      <c r="W13">
        <v>288</v>
      </c>
      <c r="X13">
        <v>2998</v>
      </c>
    </row>
    <row r="14" spans="1:24">
      <c r="A14" t="s">
        <v>36</v>
      </c>
      <c r="B14">
        <v>150939</v>
      </c>
      <c r="C14">
        <v>4337</v>
      </c>
      <c r="D14">
        <v>101617</v>
      </c>
      <c r="E14">
        <v>98292</v>
      </c>
      <c r="F14">
        <v>43763</v>
      </c>
      <c r="G14">
        <v>-2</v>
      </c>
      <c r="H14">
        <v>2032</v>
      </c>
      <c r="I14">
        <v>26800</v>
      </c>
      <c r="J14">
        <v>2903</v>
      </c>
      <c r="K14">
        <v>2794</v>
      </c>
      <c r="L14">
        <v>6125</v>
      </c>
      <c r="M14">
        <v>9551</v>
      </c>
      <c r="N14">
        <v>2889</v>
      </c>
      <c r="O14">
        <v>3463</v>
      </c>
      <c r="P14">
        <v>3356</v>
      </c>
      <c r="Q14">
        <v>329</v>
      </c>
      <c r="R14">
        <v>1633</v>
      </c>
      <c r="S14">
        <v>2607</v>
      </c>
      <c r="T14">
        <v>2941</v>
      </c>
      <c r="U14">
        <v>1090</v>
      </c>
      <c r="V14">
        <v>676</v>
      </c>
      <c r="W14">
        <v>290</v>
      </c>
      <c r="X14">
        <v>2912</v>
      </c>
    </row>
    <row r="15" spans="1:24">
      <c r="A15" t="s">
        <v>37</v>
      </c>
      <c r="B15">
        <v>152030</v>
      </c>
      <c r="C15">
        <v>3927</v>
      </c>
      <c r="D15">
        <v>102037</v>
      </c>
      <c r="E15">
        <v>100572</v>
      </c>
      <c r="F15">
        <v>41047</v>
      </c>
      <c r="G15">
        <v>0</v>
      </c>
      <c r="H15">
        <v>1737</v>
      </c>
      <c r="I15">
        <v>26571</v>
      </c>
      <c r="J15">
        <v>3105</v>
      </c>
      <c r="K15">
        <v>2234</v>
      </c>
      <c r="L15">
        <v>6907</v>
      </c>
      <c r="M15">
        <v>9681</v>
      </c>
      <c r="N15">
        <v>2931</v>
      </c>
      <c r="O15">
        <v>3426</v>
      </c>
      <c r="P15">
        <v>3537</v>
      </c>
      <c r="Q15">
        <v>326</v>
      </c>
      <c r="R15">
        <v>1680</v>
      </c>
      <c r="S15">
        <v>2791</v>
      </c>
      <c r="T15">
        <v>3021</v>
      </c>
      <c r="U15">
        <v>1092</v>
      </c>
      <c r="V15">
        <v>635</v>
      </c>
      <c r="W15">
        <v>265</v>
      </c>
      <c r="X15">
        <v>2854</v>
      </c>
    </row>
    <row r="16" spans="1:24">
      <c r="A16" t="s">
        <v>38</v>
      </c>
      <c r="B16">
        <v>156898</v>
      </c>
      <c r="C16">
        <v>3908</v>
      </c>
      <c r="D16">
        <v>107690</v>
      </c>
      <c r="E16">
        <v>104718</v>
      </c>
      <c r="F16">
        <v>41474</v>
      </c>
      <c r="G16">
        <v>0</v>
      </c>
      <c r="H16">
        <v>1118</v>
      </c>
      <c r="I16">
        <v>26881</v>
      </c>
      <c r="J16">
        <v>3402</v>
      </c>
      <c r="K16">
        <v>3108</v>
      </c>
      <c r="L16">
        <v>9273</v>
      </c>
      <c r="M16">
        <v>9531</v>
      </c>
      <c r="N16">
        <v>3056</v>
      </c>
      <c r="O16">
        <v>3346</v>
      </c>
      <c r="P16">
        <v>3713</v>
      </c>
      <c r="Q16">
        <v>340</v>
      </c>
      <c r="R16">
        <v>2098</v>
      </c>
      <c r="S16">
        <v>3013</v>
      </c>
      <c r="T16">
        <v>3014</v>
      </c>
      <c r="U16">
        <v>1189</v>
      </c>
      <c r="V16">
        <v>1068</v>
      </c>
      <c r="W16">
        <v>285</v>
      </c>
      <c r="X16">
        <v>2901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4"/>
  <sheetViews>
    <sheetView topLeftCell="A91" workbookViewId="0">
      <selection activeCell="B148" sqref="B148"/>
    </sheetView>
  </sheetViews>
  <sheetFormatPr baseColWidth="10" defaultColWidth="8.83203125" defaultRowHeight="14" x14ac:dyDescent="0"/>
  <cols>
    <col min="1" max="1" width="8.83203125" style="2"/>
    <col min="2" max="8" width="12.5" style="2" customWidth="1"/>
    <col min="9" max="16384" width="8.83203125" style="2"/>
  </cols>
  <sheetData>
    <row r="1" spans="1:8">
      <c r="A1" s="1" t="s">
        <v>39</v>
      </c>
    </row>
    <row r="3" spans="1:8">
      <c r="H3" s="3" t="s">
        <v>40</v>
      </c>
    </row>
    <row r="4" spans="1:8" s="6" customFormat="1" ht="30" customHeight="1">
      <c r="A4" s="4"/>
      <c r="B4" s="5" t="s">
        <v>41</v>
      </c>
      <c r="C4" s="5" t="s">
        <v>42</v>
      </c>
      <c r="D4" s="5" t="s">
        <v>43</v>
      </c>
      <c r="E4" s="5" t="s">
        <v>44</v>
      </c>
      <c r="F4" s="5" t="s">
        <v>45</v>
      </c>
      <c r="G4" s="5" t="s">
        <v>46</v>
      </c>
      <c r="H4" s="5" t="s">
        <v>47</v>
      </c>
    </row>
    <row r="5" spans="1:8">
      <c r="A5" s="2" t="s">
        <v>48</v>
      </c>
      <c r="B5" s="7">
        <v>1.3</v>
      </c>
      <c r="C5" s="7">
        <v>0</v>
      </c>
      <c r="D5" s="7">
        <v>0.2</v>
      </c>
      <c r="E5" s="7">
        <v>0.2</v>
      </c>
      <c r="F5" s="7">
        <v>0.5</v>
      </c>
      <c r="G5" s="7">
        <v>0.1</v>
      </c>
      <c r="H5" s="7">
        <v>0.3</v>
      </c>
    </row>
    <row r="6" spans="1:8">
      <c r="A6" s="2" t="s">
        <v>49</v>
      </c>
      <c r="B6" s="7">
        <v>1.6</v>
      </c>
      <c r="C6" s="7">
        <v>0</v>
      </c>
      <c r="D6" s="7">
        <v>0.1</v>
      </c>
      <c r="E6" s="7">
        <v>0.3</v>
      </c>
      <c r="F6" s="7">
        <v>0.5</v>
      </c>
      <c r="G6" s="7">
        <v>0.1</v>
      </c>
      <c r="H6" s="7">
        <v>0.5</v>
      </c>
    </row>
    <row r="7" spans="1:8">
      <c r="A7" s="2" t="s">
        <v>50</v>
      </c>
      <c r="B7" s="7">
        <v>1.5</v>
      </c>
      <c r="C7" s="7">
        <v>0</v>
      </c>
      <c r="D7" s="7">
        <v>0.2</v>
      </c>
      <c r="E7" s="7">
        <v>0.3</v>
      </c>
      <c r="F7" s="7">
        <v>0.5</v>
      </c>
      <c r="G7" s="7">
        <v>0.1</v>
      </c>
      <c r="H7" s="7">
        <v>0.4</v>
      </c>
    </row>
    <row r="8" spans="1:8">
      <c r="A8" s="2" t="s">
        <v>51</v>
      </c>
      <c r="B8" s="7">
        <v>1.4</v>
      </c>
      <c r="C8" s="7">
        <v>0.1</v>
      </c>
      <c r="D8" s="7">
        <v>0.1</v>
      </c>
      <c r="E8" s="7">
        <v>0.1</v>
      </c>
      <c r="F8" s="7">
        <v>0.6</v>
      </c>
      <c r="G8" s="7">
        <v>0.1</v>
      </c>
      <c r="H8" s="7">
        <v>0.3</v>
      </c>
    </row>
    <row r="9" spans="1:8">
      <c r="A9" s="2" t="s">
        <v>52</v>
      </c>
      <c r="B9" s="7">
        <v>1.3</v>
      </c>
      <c r="C9" s="7">
        <v>0.2</v>
      </c>
      <c r="D9" s="7">
        <v>0.1</v>
      </c>
      <c r="E9" s="7">
        <v>0</v>
      </c>
      <c r="F9" s="7">
        <v>0.4</v>
      </c>
      <c r="G9" s="7">
        <v>0.1</v>
      </c>
      <c r="H9" s="7">
        <v>0.4</v>
      </c>
    </row>
    <row r="10" spans="1:8">
      <c r="A10" s="2" t="s">
        <v>53</v>
      </c>
      <c r="B10" s="7">
        <v>1.1000000000000001</v>
      </c>
      <c r="C10" s="7">
        <v>0.2</v>
      </c>
      <c r="D10" s="7">
        <v>0.1</v>
      </c>
      <c r="E10" s="7">
        <v>0.1</v>
      </c>
      <c r="F10" s="7">
        <v>0.3</v>
      </c>
      <c r="G10" s="7">
        <v>0.1</v>
      </c>
      <c r="H10" s="7">
        <v>0.3</v>
      </c>
    </row>
    <row r="11" spans="1:8">
      <c r="A11" s="2" t="s">
        <v>54</v>
      </c>
      <c r="B11" s="7">
        <v>1.3</v>
      </c>
      <c r="C11" s="7">
        <v>0.2</v>
      </c>
      <c r="D11" s="7">
        <v>0.1</v>
      </c>
      <c r="E11" s="7">
        <v>0.1</v>
      </c>
      <c r="F11" s="7">
        <v>0.2</v>
      </c>
      <c r="G11" s="7">
        <v>0.1</v>
      </c>
      <c r="H11" s="7">
        <v>0.5</v>
      </c>
    </row>
    <row r="12" spans="1:8">
      <c r="A12" s="2" t="s">
        <v>55</v>
      </c>
      <c r="B12" s="7">
        <v>1.4</v>
      </c>
      <c r="C12" s="7">
        <v>0.3</v>
      </c>
      <c r="D12" s="7">
        <v>0.1</v>
      </c>
      <c r="E12" s="7">
        <v>0.1</v>
      </c>
      <c r="F12" s="7">
        <v>0.1</v>
      </c>
      <c r="G12" s="7">
        <v>0.1</v>
      </c>
      <c r="H12" s="7">
        <v>0.6</v>
      </c>
    </row>
    <row r="13" spans="1:8">
      <c r="A13" s="2" t="s">
        <v>56</v>
      </c>
      <c r="B13" s="7">
        <v>1.4</v>
      </c>
      <c r="C13" s="7">
        <v>0.3</v>
      </c>
      <c r="D13" s="7">
        <v>0.1</v>
      </c>
      <c r="E13" s="7">
        <v>0.1</v>
      </c>
      <c r="F13" s="7">
        <v>0.2</v>
      </c>
      <c r="G13" s="7">
        <v>0.2</v>
      </c>
      <c r="H13" s="7">
        <v>0.5</v>
      </c>
    </row>
    <row r="14" spans="1:8">
      <c r="A14" s="2" t="s">
        <v>57</v>
      </c>
      <c r="B14" s="7">
        <v>1.4</v>
      </c>
      <c r="C14" s="7">
        <v>0.3</v>
      </c>
      <c r="D14" s="7">
        <v>0.1</v>
      </c>
      <c r="E14" s="7">
        <v>0.1</v>
      </c>
      <c r="F14" s="7">
        <v>0.1</v>
      </c>
      <c r="G14" s="7">
        <v>0.1</v>
      </c>
      <c r="H14" s="7">
        <v>0.6</v>
      </c>
    </row>
    <row r="15" spans="1:8">
      <c r="A15" s="2" t="s">
        <v>58</v>
      </c>
      <c r="B15" s="7">
        <v>1.3</v>
      </c>
      <c r="C15" s="7">
        <v>0.4</v>
      </c>
      <c r="D15" s="7">
        <v>0.1</v>
      </c>
      <c r="E15" s="7">
        <v>0.1</v>
      </c>
      <c r="F15" s="7">
        <v>0.2</v>
      </c>
      <c r="G15" s="7">
        <v>0.1</v>
      </c>
      <c r="H15" s="7">
        <v>0.4</v>
      </c>
    </row>
    <row r="16" spans="1:8">
      <c r="A16" s="2" t="s">
        <v>59</v>
      </c>
      <c r="B16" s="7">
        <v>1.3</v>
      </c>
      <c r="C16" s="7">
        <v>0.4</v>
      </c>
      <c r="D16" s="7">
        <v>0.1</v>
      </c>
      <c r="E16" s="7">
        <v>0.1</v>
      </c>
      <c r="F16" s="7">
        <v>0</v>
      </c>
      <c r="G16" s="7">
        <v>0.1</v>
      </c>
      <c r="H16" s="7">
        <v>0.5</v>
      </c>
    </row>
    <row r="17" spans="1:8">
      <c r="A17" s="2" t="s">
        <v>60</v>
      </c>
      <c r="B17" s="7">
        <v>1.4</v>
      </c>
      <c r="C17" s="7">
        <v>0.4</v>
      </c>
      <c r="D17" s="7">
        <v>0.1</v>
      </c>
      <c r="E17" s="7">
        <v>0.1</v>
      </c>
      <c r="F17" s="7">
        <v>0.1</v>
      </c>
      <c r="G17" s="7">
        <v>0.1</v>
      </c>
      <c r="H17" s="7">
        <v>0.6</v>
      </c>
    </row>
    <row r="18" spans="1:8">
      <c r="A18" s="2" t="s">
        <v>61</v>
      </c>
      <c r="B18" s="7">
        <v>1.3</v>
      </c>
      <c r="C18" s="7">
        <v>0.3</v>
      </c>
      <c r="D18" s="7">
        <v>0.1</v>
      </c>
      <c r="E18" s="7">
        <v>0.1</v>
      </c>
      <c r="F18" s="7">
        <v>0.1</v>
      </c>
      <c r="G18" s="7">
        <v>0.1</v>
      </c>
      <c r="H18" s="7">
        <v>0.6</v>
      </c>
    </row>
    <row r="19" spans="1:8">
      <c r="A19" s="2" t="s">
        <v>62</v>
      </c>
      <c r="B19" s="7">
        <v>1.1000000000000001</v>
      </c>
      <c r="C19" s="7">
        <v>0.3</v>
      </c>
      <c r="D19" s="7">
        <v>0.1</v>
      </c>
      <c r="E19" s="7">
        <v>0</v>
      </c>
      <c r="F19" s="7">
        <v>0</v>
      </c>
      <c r="G19" s="7">
        <v>0.1</v>
      </c>
      <c r="H19" s="7">
        <v>0.5</v>
      </c>
    </row>
    <row r="20" spans="1:8">
      <c r="A20" s="2" t="s">
        <v>63</v>
      </c>
      <c r="B20" s="7">
        <v>1.1000000000000001</v>
      </c>
      <c r="C20" s="7">
        <v>0.2</v>
      </c>
      <c r="D20" s="7">
        <v>0.1</v>
      </c>
      <c r="E20" s="7">
        <v>0.1</v>
      </c>
      <c r="F20" s="7">
        <v>-0.1</v>
      </c>
      <c r="G20" s="7">
        <v>0.1</v>
      </c>
      <c r="H20" s="7">
        <v>0.6</v>
      </c>
    </row>
    <row r="21" spans="1:8">
      <c r="A21" s="2" t="s">
        <v>64</v>
      </c>
      <c r="B21" s="7">
        <v>1.5</v>
      </c>
      <c r="C21" s="7">
        <v>0.2</v>
      </c>
      <c r="D21" s="7">
        <v>0.2</v>
      </c>
      <c r="E21" s="7">
        <v>0.4</v>
      </c>
      <c r="F21" s="7">
        <v>0</v>
      </c>
      <c r="G21" s="7">
        <v>0.1</v>
      </c>
      <c r="H21" s="7">
        <v>0.6</v>
      </c>
    </row>
    <row r="22" spans="1:8">
      <c r="A22" s="2" t="s">
        <v>65</v>
      </c>
      <c r="B22" s="7">
        <v>1.6</v>
      </c>
      <c r="C22" s="7">
        <v>0.2</v>
      </c>
      <c r="D22" s="7">
        <v>0.2</v>
      </c>
      <c r="E22" s="7">
        <v>0.4</v>
      </c>
      <c r="F22" s="7">
        <v>0.1</v>
      </c>
      <c r="G22" s="7">
        <v>0.1</v>
      </c>
      <c r="H22" s="7">
        <v>0.7</v>
      </c>
    </row>
    <row r="23" spans="1:8">
      <c r="A23" s="2" t="s">
        <v>66</v>
      </c>
      <c r="B23" s="7">
        <v>1.4</v>
      </c>
      <c r="C23" s="7">
        <v>0.1</v>
      </c>
      <c r="D23" s="7">
        <v>0.1</v>
      </c>
      <c r="E23" s="7">
        <v>0.4</v>
      </c>
      <c r="F23" s="7">
        <v>0.2</v>
      </c>
      <c r="G23" s="7">
        <v>0.1</v>
      </c>
      <c r="H23" s="7">
        <v>0.5</v>
      </c>
    </row>
    <row r="24" spans="1:8">
      <c r="A24" s="2" t="s">
        <v>67</v>
      </c>
      <c r="B24" s="7">
        <v>1.3</v>
      </c>
      <c r="C24" s="7">
        <v>0.1</v>
      </c>
      <c r="D24" s="7">
        <v>0.2</v>
      </c>
      <c r="E24" s="7">
        <v>0.4</v>
      </c>
      <c r="F24" s="7">
        <v>0.2</v>
      </c>
      <c r="G24" s="7">
        <v>0.1</v>
      </c>
      <c r="H24" s="7">
        <v>0.4</v>
      </c>
    </row>
    <row r="25" spans="1:8">
      <c r="A25" s="2" t="s">
        <v>68</v>
      </c>
      <c r="B25" s="7">
        <v>1.1000000000000001</v>
      </c>
      <c r="C25" s="7">
        <v>0</v>
      </c>
      <c r="D25" s="7">
        <v>0.1</v>
      </c>
      <c r="E25" s="7">
        <v>0.4</v>
      </c>
      <c r="F25" s="7">
        <v>0.1</v>
      </c>
      <c r="G25" s="7">
        <v>0.1</v>
      </c>
      <c r="H25" s="7">
        <v>0.3</v>
      </c>
    </row>
    <row r="26" spans="1:8">
      <c r="A26" s="2" t="s">
        <v>69</v>
      </c>
      <c r="B26" s="7">
        <v>1.2</v>
      </c>
      <c r="C26" s="7">
        <v>0</v>
      </c>
      <c r="D26" s="7">
        <v>0.2</v>
      </c>
      <c r="E26" s="7">
        <v>0.5</v>
      </c>
      <c r="F26" s="7">
        <v>0.2</v>
      </c>
      <c r="G26" s="7">
        <v>0.1</v>
      </c>
      <c r="H26" s="7">
        <v>0.3</v>
      </c>
    </row>
    <row r="27" spans="1:8">
      <c r="A27" s="2" t="s">
        <v>70</v>
      </c>
      <c r="B27" s="7">
        <v>1.5</v>
      </c>
      <c r="C27" s="7">
        <v>0.1</v>
      </c>
      <c r="D27" s="7">
        <v>0.2</v>
      </c>
      <c r="E27" s="7">
        <v>0.6</v>
      </c>
      <c r="F27" s="7">
        <v>0.3</v>
      </c>
      <c r="G27" s="7">
        <v>0.1</v>
      </c>
      <c r="H27" s="7">
        <v>0.4</v>
      </c>
    </row>
    <row r="28" spans="1:8">
      <c r="A28" s="2" t="s">
        <v>71</v>
      </c>
      <c r="B28" s="7">
        <v>1.7</v>
      </c>
      <c r="C28" s="7">
        <v>0.1</v>
      </c>
      <c r="D28" s="7">
        <v>0.2</v>
      </c>
      <c r="E28" s="7">
        <v>0.5</v>
      </c>
      <c r="F28" s="7">
        <v>0.3</v>
      </c>
      <c r="G28" s="7">
        <v>0.1</v>
      </c>
      <c r="H28" s="7">
        <v>0.5</v>
      </c>
    </row>
    <row r="29" spans="1:8">
      <c r="A29" s="2" t="s">
        <v>72</v>
      </c>
      <c r="B29" s="7">
        <v>1.6</v>
      </c>
      <c r="C29" s="7">
        <v>0.2</v>
      </c>
      <c r="D29" s="7">
        <v>0.2</v>
      </c>
      <c r="E29" s="7">
        <v>0.5</v>
      </c>
      <c r="F29" s="7">
        <v>0.3</v>
      </c>
      <c r="G29" s="7">
        <v>0.1</v>
      </c>
      <c r="H29" s="7">
        <v>0.4</v>
      </c>
    </row>
    <row r="30" spans="1:8">
      <c r="A30" s="2" t="s">
        <v>73</v>
      </c>
      <c r="B30" s="7">
        <v>1.7</v>
      </c>
      <c r="C30" s="7">
        <v>0.2</v>
      </c>
      <c r="D30" s="7">
        <v>0.2</v>
      </c>
      <c r="E30" s="7">
        <v>0.5</v>
      </c>
      <c r="F30" s="7">
        <v>0.3</v>
      </c>
      <c r="G30" s="7">
        <v>0.1</v>
      </c>
      <c r="H30" s="7">
        <v>0.4</v>
      </c>
    </row>
    <row r="31" spans="1:8">
      <c r="A31" s="2" t="s">
        <v>74</v>
      </c>
      <c r="B31" s="7">
        <v>1.9</v>
      </c>
      <c r="C31" s="7">
        <v>0.3</v>
      </c>
      <c r="D31" s="7">
        <v>0.2</v>
      </c>
      <c r="E31" s="7">
        <v>0.5</v>
      </c>
      <c r="F31" s="7">
        <v>0.4</v>
      </c>
      <c r="G31" s="7">
        <v>0.1</v>
      </c>
      <c r="H31" s="7">
        <v>0.4</v>
      </c>
    </row>
    <row r="32" spans="1:8">
      <c r="A32" s="2" t="s">
        <v>75</v>
      </c>
      <c r="B32" s="7">
        <v>1.9</v>
      </c>
      <c r="C32" s="7">
        <v>0.2</v>
      </c>
      <c r="D32" s="7">
        <v>0.2</v>
      </c>
      <c r="E32" s="7">
        <v>0.6</v>
      </c>
      <c r="F32" s="7">
        <v>0.3</v>
      </c>
      <c r="G32" s="7">
        <v>0.1</v>
      </c>
      <c r="H32" s="7">
        <v>0.5</v>
      </c>
    </row>
    <row r="33" spans="1:8">
      <c r="A33" s="2" t="s">
        <v>76</v>
      </c>
      <c r="B33" s="7">
        <v>1.9</v>
      </c>
      <c r="C33" s="7">
        <v>0.3</v>
      </c>
      <c r="D33" s="7">
        <v>0.2</v>
      </c>
      <c r="E33" s="7">
        <v>0.4</v>
      </c>
      <c r="F33" s="7">
        <v>0.4</v>
      </c>
      <c r="G33" s="7">
        <v>0.1</v>
      </c>
      <c r="H33" s="7">
        <v>0.5</v>
      </c>
    </row>
    <row r="34" spans="1:8">
      <c r="A34" s="2" t="s">
        <v>77</v>
      </c>
      <c r="B34" s="7">
        <v>2</v>
      </c>
      <c r="C34" s="7">
        <v>0.3</v>
      </c>
      <c r="D34" s="7">
        <v>0.2</v>
      </c>
      <c r="E34" s="7">
        <v>0.5</v>
      </c>
      <c r="F34" s="7">
        <v>0.3</v>
      </c>
      <c r="G34" s="7">
        <v>0.1</v>
      </c>
      <c r="H34" s="7">
        <v>0.6</v>
      </c>
    </row>
    <row r="35" spans="1:8">
      <c r="A35" s="2" t="s">
        <v>78</v>
      </c>
      <c r="B35" s="7">
        <v>2.2999999999999998</v>
      </c>
      <c r="C35" s="7">
        <v>0.3</v>
      </c>
      <c r="D35" s="7">
        <v>0.2</v>
      </c>
      <c r="E35" s="7">
        <v>0.6</v>
      </c>
      <c r="F35" s="7">
        <v>0.3</v>
      </c>
      <c r="G35" s="7">
        <v>0.1</v>
      </c>
      <c r="H35" s="7">
        <v>0.8</v>
      </c>
    </row>
    <row r="36" spans="1:8">
      <c r="A36" s="2" t="s">
        <v>79</v>
      </c>
      <c r="B36" s="7">
        <v>2.4</v>
      </c>
      <c r="C36" s="7">
        <v>0.3</v>
      </c>
      <c r="D36" s="7">
        <v>0.2</v>
      </c>
      <c r="E36" s="7">
        <v>0.7</v>
      </c>
      <c r="F36" s="7">
        <v>0.4</v>
      </c>
      <c r="G36" s="7">
        <v>0.1</v>
      </c>
      <c r="H36" s="7">
        <v>0.8</v>
      </c>
    </row>
    <row r="37" spans="1:8">
      <c r="A37" s="2" t="s">
        <v>80</v>
      </c>
      <c r="B37" s="7">
        <v>2.5</v>
      </c>
      <c r="C37" s="7">
        <v>0.3</v>
      </c>
      <c r="D37" s="7">
        <v>0.2</v>
      </c>
      <c r="E37" s="7">
        <v>0.8</v>
      </c>
      <c r="F37" s="7">
        <v>0.3</v>
      </c>
      <c r="G37" s="7">
        <v>0.1</v>
      </c>
      <c r="H37" s="7">
        <v>0.9</v>
      </c>
    </row>
    <row r="38" spans="1:8">
      <c r="A38" s="2" t="s">
        <v>81</v>
      </c>
      <c r="B38" s="7">
        <v>2.2999999999999998</v>
      </c>
      <c r="C38" s="7">
        <v>0.2</v>
      </c>
      <c r="D38" s="7">
        <v>0.2</v>
      </c>
      <c r="E38" s="7">
        <v>0.8</v>
      </c>
      <c r="F38" s="7">
        <v>0.3</v>
      </c>
      <c r="G38" s="7">
        <v>0.1</v>
      </c>
      <c r="H38" s="7">
        <v>0.7</v>
      </c>
    </row>
    <row r="39" spans="1:8">
      <c r="A39" s="2" t="s">
        <v>82</v>
      </c>
      <c r="B39" s="7">
        <v>2.1</v>
      </c>
      <c r="C39" s="7">
        <v>0.3</v>
      </c>
      <c r="D39" s="7">
        <v>0.2</v>
      </c>
      <c r="E39" s="7">
        <v>0.6</v>
      </c>
      <c r="F39" s="7">
        <v>0.2</v>
      </c>
      <c r="G39" s="7">
        <v>0.1</v>
      </c>
      <c r="H39" s="7">
        <v>0.8</v>
      </c>
    </row>
    <row r="40" spans="1:8">
      <c r="A40" s="2" t="s">
        <v>83</v>
      </c>
      <c r="B40" s="7">
        <v>1.9</v>
      </c>
      <c r="C40" s="7">
        <v>0.3</v>
      </c>
      <c r="D40" s="7">
        <v>0.2</v>
      </c>
      <c r="E40" s="7">
        <v>0.6</v>
      </c>
      <c r="F40" s="7">
        <v>0</v>
      </c>
      <c r="G40" s="7">
        <v>0.1</v>
      </c>
      <c r="H40" s="7">
        <v>0.8</v>
      </c>
    </row>
    <row r="41" spans="1:8">
      <c r="A41" s="2" t="s">
        <v>84</v>
      </c>
      <c r="B41" s="7">
        <v>1.9</v>
      </c>
      <c r="C41" s="7">
        <v>0.2</v>
      </c>
      <c r="D41" s="7">
        <v>0.2</v>
      </c>
      <c r="E41" s="7">
        <v>0.7</v>
      </c>
      <c r="F41" s="7">
        <v>0.2</v>
      </c>
      <c r="G41" s="7">
        <v>0.1</v>
      </c>
      <c r="H41" s="7">
        <v>0.5</v>
      </c>
    </row>
    <row r="42" spans="1:8">
      <c r="A42" s="2" t="s">
        <v>85</v>
      </c>
      <c r="B42" s="7">
        <v>2</v>
      </c>
      <c r="C42" s="7">
        <v>0.2</v>
      </c>
      <c r="D42" s="7">
        <v>0.2</v>
      </c>
      <c r="E42" s="7">
        <v>0.7</v>
      </c>
      <c r="F42" s="7">
        <v>0.1</v>
      </c>
      <c r="G42" s="7">
        <v>0.1</v>
      </c>
      <c r="H42" s="7">
        <v>0.7</v>
      </c>
    </row>
    <row r="43" spans="1:8">
      <c r="A43" s="2" t="s">
        <v>86</v>
      </c>
      <c r="B43" s="7">
        <v>1.8</v>
      </c>
      <c r="C43" s="7">
        <v>0.1</v>
      </c>
      <c r="D43" s="7">
        <v>0.2</v>
      </c>
      <c r="E43" s="7">
        <v>0.7</v>
      </c>
      <c r="F43" s="7">
        <v>0</v>
      </c>
      <c r="G43" s="7">
        <v>0.1</v>
      </c>
      <c r="H43" s="7">
        <v>0.7</v>
      </c>
    </row>
    <row r="44" spans="1:8">
      <c r="A44" s="2" t="s">
        <v>87</v>
      </c>
      <c r="B44" s="7">
        <v>2</v>
      </c>
      <c r="C44" s="7">
        <v>0.1</v>
      </c>
      <c r="D44" s="7">
        <v>0.2</v>
      </c>
      <c r="E44" s="7">
        <v>0.9</v>
      </c>
      <c r="F44" s="7">
        <v>0.2</v>
      </c>
      <c r="G44" s="7">
        <v>0.1</v>
      </c>
      <c r="H44" s="7">
        <v>0.5</v>
      </c>
    </row>
    <row r="45" spans="1:8">
      <c r="A45" s="2" t="s">
        <v>88</v>
      </c>
      <c r="B45" s="7">
        <v>2.2000000000000002</v>
      </c>
      <c r="C45" s="7">
        <v>0.2</v>
      </c>
      <c r="D45" s="7">
        <v>0.1</v>
      </c>
      <c r="E45" s="7">
        <v>1.2</v>
      </c>
      <c r="F45" s="7">
        <v>0</v>
      </c>
      <c r="G45" s="7">
        <v>0.1</v>
      </c>
      <c r="H45" s="7">
        <v>0.6</v>
      </c>
    </row>
    <row r="46" spans="1:8">
      <c r="A46" s="2" t="s">
        <v>89</v>
      </c>
      <c r="B46" s="7">
        <v>2.5</v>
      </c>
      <c r="C46" s="7">
        <v>0.3</v>
      </c>
      <c r="D46" s="7">
        <v>0.2</v>
      </c>
      <c r="E46" s="7">
        <v>1.2</v>
      </c>
      <c r="F46" s="7">
        <v>0</v>
      </c>
      <c r="G46" s="7">
        <v>0.1</v>
      </c>
      <c r="H46" s="7">
        <v>0.7</v>
      </c>
    </row>
    <row r="47" spans="1:8">
      <c r="A47" s="2" t="s">
        <v>90</v>
      </c>
      <c r="B47" s="7">
        <v>2.4</v>
      </c>
      <c r="C47" s="7">
        <v>0.4</v>
      </c>
      <c r="D47" s="7">
        <v>0.2</v>
      </c>
      <c r="E47" s="7">
        <v>1.2</v>
      </c>
      <c r="F47" s="7">
        <v>0</v>
      </c>
      <c r="G47" s="7">
        <v>0.1</v>
      </c>
      <c r="H47" s="7">
        <v>0.5</v>
      </c>
    </row>
    <row r="48" spans="1:8">
      <c r="A48" s="2" t="s">
        <v>91</v>
      </c>
      <c r="B48" s="7">
        <v>2.5</v>
      </c>
      <c r="C48" s="7">
        <v>0.5</v>
      </c>
      <c r="D48" s="7">
        <v>0.2</v>
      </c>
      <c r="E48" s="7">
        <v>1.1000000000000001</v>
      </c>
      <c r="F48" s="7">
        <v>-0.1</v>
      </c>
      <c r="G48" s="7">
        <v>0.1</v>
      </c>
      <c r="H48" s="7">
        <v>0.7</v>
      </c>
    </row>
    <row r="49" spans="1:8">
      <c r="A49" s="2" t="s">
        <v>92</v>
      </c>
      <c r="B49" s="7">
        <v>2.4</v>
      </c>
      <c r="C49" s="7">
        <v>0.6</v>
      </c>
      <c r="D49" s="7">
        <v>0.2</v>
      </c>
      <c r="E49" s="7">
        <v>0.8</v>
      </c>
      <c r="F49" s="7">
        <v>0</v>
      </c>
      <c r="G49" s="7">
        <v>0.1</v>
      </c>
      <c r="H49" s="7">
        <v>0.7</v>
      </c>
    </row>
    <row r="50" spans="1:8">
      <c r="A50" s="2" t="s">
        <v>93</v>
      </c>
      <c r="B50" s="7">
        <v>2.4</v>
      </c>
      <c r="C50" s="7">
        <v>0.6</v>
      </c>
      <c r="D50" s="7">
        <v>0.2</v>
      </c>
      <c r="E50" s="7">
        <v>0.7</v>
      </c>
      <c r="F50" s="7">
        <v>0</v>
      </c>
      <c r="G50" s="7">
        <v>0.2</v>
      </c>
      <c r="H50" s="7">
        <v>0.7</v>
      </c>
    </row>
    <row r="51" spans="1:8">
      <c r="A51" s="2" t="s">
        <v>94</v>
      </c>
      <c r="B51" s="7">
        <v>2.7</v>
      </c>
      <c r="C51" s="7">
        <v>0.6</v>
      </c>
      <c r="D51" s="7">
        <v>0.2</v>
      </c>
      <c r="E51" s="7">
        <v>0.8</v>
      </c>
      <c r="F51" s="7">
        <v>0.1</v>
      </c>
      <c r="G51" s="7">
        <v>0.2</v>
      </c>
      <c r="H51" s="7">
        <v>0.7</v>
      </c>
    </row>
    <row r="52" spans="1:8">
      <c r="A52" s="2" t="s">
        <v>95</v>
      </c>
      <c r="B52" s="7">
        <v>3</v>
      </c>
      <c r="C52" s="7">
        <v>0.6</v>
      </c>
      <c r="D52" s="7">
        <v>0.2</v>
      </c>
      <c r="E52" s="7">
        <v>1</v>
      </c>
      <c r="F52" s="7">
        <v>0.1</v>
      </c>
      <c r="G52" s="7">
        <v>0.2</v>
      </c>
      <c r="H52" s="7">
        <v>0.8</v>
      </c>
    </row>
    <row r="53" spans="1:8">
      <c r="A53" s="2" t="s">
        <v>96</v>
      </c>
      <c r="B53" s="7">
        <v>2.7</v>
      </c>
      <c r="C53" s="7">
        <v>0.6</v>
      </c>
      <c r="D53" s="7">
        <v>0.2</v>
      </c>
      <c r="E53" s="7">
        <v>0.9</v>
      </c>
      <c r="F53" s="7">
        <v>0.1</v>
      </c>
      <c r="G53" s="7">
        <v>0.2</v>
      </c>
      <c r="H53" s="7">
        <v>0.7</v>
      </c>
    </row>
    <row r="54" spans="1:8">
      <c r="A54" s="2" t="s">
        <v>97</v>
      </c>
      <c r="B54" s="7">
        <v>2.8</v>
      </c>
      <c r="C54" s="7">
        <v>0.6</v>
      </c>
      <c r="D54" s="7">
        <v>0.2</v>
      </c>
      <c r="E54" s="7">
        <v>0.8</v>
      </c>
      <c r="F54" s="7">
        <v>0.2</v>
      </c>
      <c r="G54" s="7">
        <v>0.2</v>
      </c>
      <c r="H54" s="7">
        <v>0.7</v>
      </c>
    </row>
    <row r="55" spans="1:8">
      <c r="A55" s="2" t="s">
        <v>98</v>
      </c>
      <c r="B55" s="7">
        <v>3.1</v>
      </c>
      <c r="C55" s="7">
        <v>0.8</v>
      </c>
      <c r="D55" s="7">
        <v>0.2</v>
      </c>
      <c r="E55" s="7">
        <v>0.8</v>
      </c>
      <c r="F55" s="7">
        <v>0.1</v>
      </c>
      <c r="G55" s="7">
        <v>0.2</v>
      </c>
      <c r="H55" s="7">
        <v>1</v>
      </c>
    </row>
    <row r="56" spans="1:8">
      <c r="A56" s="2" t="s">
        <v>99</v>
      </c>
      <c r="B56" s="7">
        <v>2.8</v>
      </c>
      <c r="C56" s="7">
        <v>0.8</v>
      </c>
      <c r="D56" s="7">
        <v>0.2</v>
      </c>
      <c r="E56" s="7">
        <v>0.6</v>
      </c>
      <c r="F56" s="7">
        <v>0.1</v>
      </c>
      <c r="G56" s="7">
        <v>0.2</v>
      </c>
      <c r="H56" s="7">
        <v>0.9</v>
      </c>
    </row>
    <row r="57" spans="1:8">
      <c r="A57" s="2" t="s">
        <v>100</v>
      </c>
      <c r="B57" s="7">
        <v>2.5</v>
      </c>
      <c r="C57" s="7">
        <v>0.7</v>
      </c>
      <c r="D57" s="7">
        <v>0.2</v>
      </c>
      <c r="E57" s="7">
        <v>0.3</v>
      </c>
      <c r="F57" s="7">
        <v>0.3</v>
      </c>
      <c r="G57" s="7">
        <v>0.2</v>
      </c>
      <c r="H57" s="7">
        <v>0.8</v>
      </c>
    </row>
    <row r="58" spans="1:8">
      <c r="A58" s="2" t="s">
        <v>101</v>
      </c>
      <c r="B58" s="7">
        <v>2.4</v>
      </c>
      <c r="C58" s="7">
        <v>0.6</v>
      </c>
      <c r="D58" s="7">
        <v>0.2</v>
      </c>
      <c r="E58" s="7">
        <v>0.2</v>
      </c>
      <c r="F58" s="7">
        <v>0.3</v>
      </c>
      <c r="G58" s="7">
        <v>0.2</v>
      </c>
      <c r="H58" s="7">
        <v>0.8</v>
      </c>
    </row>
    <row r="59" spans="1:8">
      <c r="A59" s="2" t="s">
        <v>102</v>
      </c>
      <c r="B59" s="7">
        <v>1.9</v>
      </c>
      <c r="C59" s="7">
        <v>0.4</v>
      </c>
      <c r="D59" s="7">
        <v>0.2</v>
      </c>
      <c r="E59" s="7">
        <v>0.1</v>
      </c>
      <c r="F59" s="7">
        <v>0.3</v>
      </c>
      <c r="G59" s="7">
        <v>0.2</v>
      </c>
      <c r="H59" s="7">
        <v>0.6</v>
      </c>
    </row>
    <row r="60" spans="1:8">
      <c r="A60" s="2" t="s">
        <v>103</v>
      </c>
      <c r="B60" s="7">
        <v>1.8</v>
      </c>
      <c r="C60" s="7">
        <v>0.4</v>
      </c>
      <c r="D60" s="7">
        <v>0.2</v>
      </c>
      <c r="E60" s="7">
        <v>0</v>
      </c>
      <c r="F60" s="7">
        <v>0.4</v>
      </c>
      <c r="G60" s="7">
        <v>0.2</v>
      </c>
      <c r="H60" s="7">
        <v>0.6</v>
      </c>
    </row>
    <row r="61" spans="1:8">
      <c r="A61" s="2" t="s">
        <v>104</v>
      </c>
      <c r="B61" s="7">
        <v>1.8</v>
      </c>
      <c r="C61" s="7">
        <v>0.5</v>
      </c>
      <c r="D61" s="7">
        <v>0.2</v>
      </c>
      <c r="E61" s="7">
        <v>0.1</v>
      </c>
      <c r="F61" s="7">
        <v>0.2</v>
      </c>
      <c r="G61" s="7">
        <v>0.2</v>
      </c>
      <c r="H61" s="7">
        <v>0.5</v>
      </c>
    </row>
    <row r="62" spans="1:8">
      <c r="A62" s="2" t="s">
        <v>105</v>
      </c>
      <c r="B62" s="7">
        <v>2.1</v>
      </c>
      <c r="C62" s="7">
        <v>0.6</v>
      </c>
      <c r="D62" s="7">
        <v>0.2</v>
      </c>
      <c r="E62" s="7">
        <v>0.3</v>
      </c>
      <c r="F62" s="7">
        <v>0.3</v>
      </c>
      <c r="G62" s="7">
        <v>0.2</v>
      </c>
      <c r="H62" s="7">
        <v>0.5</v>
      </c>
    </row>
    <row r="63" spans="1:8">
      <c r="A63" s="2" t="s">
        <v>106</v>
      </c>
      <c r="B63" s="7">
        <v>2.1</v>
      </c>
      <c r="C63" s="7">
        <v>0.6</v>
      </c>
      <c r="D63" s="7">
        <v>0.2</v>
      </c>
      <c r="E63" s="7">
        <v>0.4</v>
      </c>
      <c r="F63" s="7">
        <v>0.2</v>
      </c>
      <c r="G63" s="7">
        <v>0.2</v>
      </c>
      <c r="H63" s="7">
        <v>0.4</v>
      </c>
    </row>
    <row r="64" spans="1:8">
      <c r="A64" s="2" t="s">
        <v>107</v>
      </c>
      <c r="B64" s="7">
        <v>2.1</v>
      </c>
      <c r="C64" s="7">
        <v>0.7</v>
      </c>
      <c r="D64" s="7">
        <v>0.2</v>
      </c>
      <c r="E64" s="7">
        <v>0.3</v>
      </c>
      <c r="F64" s="7">
        <v>0.2</v>
      </c>
      <c r="G64" s="7">
        <v>0.2</v>
      </c>
      <c r="H64" s="7">
        <v>0.4</v>
      </c>
    </row>
    <row r="65" spans="1:8">
      <c r="A65" s="2" t="s">
        <v>108</v>
      </c>
      <c r="B65" s="7">
        <v>2.2000000000000002</v>
      </c>
      <c r="C65" s="7">
        <v>0.7</v>
      </c>
      <c r="D65" s="7">
        <v>0.2</v>
      </c>
      <c r="E65" s="7">
        <v>0.4</v>
      </c>
      <c r="F65" s="7">
        <v>0.2</v>
      </c>
      <c r="G65" s="7">
        <v>0.2</v>
      </c>
      <c r="H65" s="7">
        <v>0.4</v>
      </c>
    </row>
    <row r="66" spans="1:8">
      <c r="A66" s="2" t="s">
        <v>109</v>
      </c>
      <c r="B66" s="7">
        <v>2.5</v>
      </c>
      <c r="C66" s="7">
        <v>0.7</v>
      </c>
      <c r="D66" s="7">
        <v>0.2</v>
      </c>
      <c r="E66" s="7">
        <v>0.8</v>
      </c>
      <c r="F66" s="7">
        <v>0.2</v>
      </c>
      <c r="G66" s="7">
        <v>0.2</v>
      </c>
      <c r="H66" s="7">
        <v>0.3</v>
      </c>
    </row>
    <row r="67" spans="1:8">
      <c r="A67" s="2" t="s">
        <v>110</v>
      </c>
      <c r="B67" s="7">
        <v>2.5</v>
      </c>
      <c r="C67" s="7">
        <v>0.7</v>
      </c>
      <c r="D67" s="7">
        <v>0.2</v>
      </c>
      <c r="E67" s="7">
        <v>0.9</v>
      </c>
      <c r="F67" s="7">
        <v>0.3</v>
      </c>
      <c r="G67" s="7">
        <v>0.2</v>
      </c>
      <c r="H67" s="7">
        <v>0.2</v>
      </c>
    </row>
    <row r="68" spans="1:8">
      <c r="A68" s="2" t="s">
        <v>111</v>
      </c>
      <c r="B68" s="7">
        <v>3</v>
      </c>
      <c r="C68" s="7">
        <v>0.9</v>
      </c>
      <c r="D68" s="7">
        <v>0.3</v>
      </c>
      <c r="E68" s="7">
        <v>1</v>
      </c>
      <c r="F68" s="7">
        <v>0.2</v>
      </c>
      <c r="G68" s="7">
        <v>0.2</v>
      </c>
      <c r="H68" s="7">
        <v>0.4</v>
      </c>
    </row>
    <row r="69" spans="1:8">
      <c r="A69" s="2" t="s">
        <v>112</v>
      </c>
      <c r="B69" s="7">
        <v>3.3</v>
      </c>
      <c r="C69" s="7">
        <v>1</v>
      </c>
      <c r="D69" s="7">
        <v>0.2</v>
      </c>
      <c r="E69" s="7">
        <v>1.1000000000000001</v>
      </c>
      <c r="F69" s="7">
        <v>0.2</v>
      </c>
      <c r="G69" s="7">
        <v>0.2</v>
      </c>
      <c r="H69" s="7">
        <v>0.4</v>
      </c>
    </row>
    <row r="70" spans="1:8">
      <c r="A70" s="2" t="s">
        <v>113</v>
      </c>
      <c r="B70" s="7">
        <v>3.8</v>
      </c>
      <c r="C70" s="7">
        <v>1.2</v>
      </c>
      <c r="D70" s="7">
        <v>0.2</v>
      </c>
      <c r="E70" s="7">
        <v>1.4</v>
      </c>
      <c r="F70" s="7">
        <v>0.3</v>
      </c>
      <c r="G70" s="7">
        <v>0.2</v>
      </c>
      <c r="H70" s="7">
        <v>0.5</v>
      </c>
    </row>
    <row r="71" spans="1:8">
      <c r="A71" s="2" t="s">
        <v>114</v>
      </c>
      <c r="B71" s="7">
        <v>4.4000000000000004</v>
      </c>
      <c r="C71" s="7">
        <v>1.5</v>
      </c>
      <c r="D71" s="7">
        <v>0.2</v>
      </c>
      <c r="E71" s="7">
        <v>1.5</v>
      </c>
      <c r="F71" s="7">
        <v>0.3</v>
      </c>
      <c r="G71" s="7">
        <v>0.2</v>
      </c>
      <c r="H71" s="7">
        <v>0.6</v>
      </c>
    </row>
    <row r="72" spans="1:8">
      <c r="A72" s="2" t="s">
        <v>115</v>
      </c>
      <c r="B72" s="7">
        <v>4.7</v>
      </c>
      <c r="C72" s="7">
        <v>1.6</v>
      </c>
      <c r="D72" s="7">
        <v>0.3</v>
      </c>
      <c r="E72" s="7">
        <v>1.6</v>
      </c>
      <c r="F72" s="7">
        <v>0.5</v>
      </c>
      <c r="G72" s="7">
        <v>0.2</v>
      </c>
      <c r="H72" s="7">
        <v>0.6</v>
      </c>
    </row>
    <row r="73" spans="1:8">
      <c r="A73" s="2" t="s">
        <v>116</v>
      </c>
      <c r="B73" s="7">
        <v>5.2</v>
      </c>
      <c r="C73" s="7">
        <v>1.4</v>
      </c>
      <c r="D73" s="7">
        <v>0.3</v>
      </c>
      <c r="E73" s="7">
        <v>2.1</v>
      </c>
      <c r="F73" s="7">
        <v>0.6</v>
      </c>
      <c r="G73" s="7">
        <v>0.2</v>
      </c>
      <c r="H73" s="7">
        <v>0.7</v>
      </c>
    </row>
    <row r="74" spans="1:8">
      <c r="A74" s="2" t="s">
        <v>117</v>
      </c>
      <c r="B74" s="7">
        <v>4.5</v>
      </c>
      <c r="C74" s="7">
        <v>1.3</v>
      </c>
      <c r="D74" s="7">
        <v>0.3</v>
      </c>
      <c r="E74" s="7">
        <v>1.7</v>
      </c>
      <c r="F74" s="7">
        <v>0.4</v>
      </c>
      <c r="G74" s="7">
        <v>0.2</v>
      </c>
      <c r="H74" s="7">
        <v>0.6</v>
      </c>
    </row>
    <row r="75" spans="1:8">
      <c r="A75" s="2" t="s">
        <v>118</v>
      </c>
      <c r="B75" s="7">
        <v>4.0999999999999996</v>
      </c>
      <c r="C75" s="7">
        <v>1.3</v>
      </c>
      <c r="D75" s="7">
        <v>0.3</v>
      </c>
      <c r="E75" s="7">
        <v>1.2</v>
      </c>
      <c r="F75" s="7">
        <v>0.5</v>
      </c>
      <c r="G75" s="7">
        <v>0.2</v>
      </c>
      <c r="H75" s="7">
        <v>0.6</v>
      </c>
    </row>
    <row r="76" spans="1:8">
      <c r="A76" s="2" t="s">
        <v>119</v>
      </c>
      <c r="B76" s="7">
        <v>3.1</v>
      </c>
      <c r="C76" s="7">
        <v>1.3</v>
      </c>
      <c r="D76" s="7">
        <v>0.3</v>
      </c>
      <c r="E76" s="7">
        <v>0.9</v>
      </c>
      <c r="F76" s="7">
        <v>0.7</v>
      </c>
      <c r="G76" s="7">
        <v>0.2</v>
      </c>
      <c r="H76" s="7">
        <v>-0.2</v>
      </c>
    </row>
    <row r="77" spans="1:8">
      <c r="A77" s="2" t="s">
        <v>120</v>
      </c>
      <c r="B77" s="7">
        <v>3</v>
      </c>
      <c r="C77" s="7">
        <v>1.3</v>
      </c>
      <c r="D77" s="7">
        <v>0.2</v>
      </c>
      <c r="E77" s="7">
        <v>0.7</v>
      </c>
      <c r="F77" s="7">
        <v>0.6</v>
      </c>
      <c r="G77" s="7">
        <v>0.2</v>
      </c>
      <c r="H77" s="7">
        <v>0</v>
      </c>
    </row>
    <row r="78" spans="1:8">
      <c r="A78" s="2" t="s">
        <v>121</v>
      </c>
      <c r="B78" s="7">
        <v>3.2</v>
      </c>
      <c r="C78" s="7">
        <v>1.5</v>
      </c>
      <c r="D78" s="7">
        <v>0.2</v>
      </c>
      <c r="E78" s="7">
        <v>0.4</v>
      </c>
      <c r="F78" s="7">
        <v>0.6</v>
      </c>
      <c r="G78" s="7">
        <v>0.2</v>
      </c>
      <c r="H78" s="7">
        <v>0.3</v>
      </c>
    </row>
    <row r="79" spans="1:8">
      <c r="A79" s="2" t="s">
        <v>122</v>
      </c>
      <c r="B79" s="7">
        <v>2.9</v>
      </c>
      <c r="C79" s="7">
        <v>1.4</v>
      </c>
      <c r="D79" s="7">
        <v>0.2</v>
      </c>
      <c r="E79" s="7">
        <v>0.2</v>
      </c>
      <c r="F79" s="7">
        <v>0.5</v>
      </c>
      <c r="G79" s="7">
        <v>0.2</v>
      </c>
      <c r="H79" s="7">
        <v>0.4</v>
      </c>
    </row>
    <row r="80" spans="1:8">
      <c r="A80" s="2" t="s">
        <v>123</v>
      </c>
      <c r="B80" s="7">
        <v>2.2999999999999998</v>
      </c>
      <c r="C80" s="7">
        <v>1.1000000000000001</v>
      </c>
      <c r="D80" s="7">
        <v>0.2</v>
      </c>
      <c r="E80" s="7">
        <v>0</v>
      </c>
      <c r="F80" s="7">
        <v>0.5</v>
      </c>
      <c r="G80" s="7">
        <v>0.2</v>
      </c>
      <c r="H80" s="7">
        <v>0.4</v>
      </c>
    </row>
    <row r="81" spans="1:8">
      <c r="A81" s="2" t="s">
        <v>124</v>
      </c>
      <c r="B81" s="7">
        <v>2.2000000000000002</v>
      </c>
      <c r="C81" s="7">
        <v>1</v>
      </c>
      <c r="D81" s="7">
        <v>0.2</v>
      </c>
      <c r="E81" s="7">
        <v>-0.1</v>
      </c>
      <c r="F81" s="7">
        <v>0.5</v>
      </c>
      <c r="G81" s="7">
        <v>0.2</v>
      </c>
      <c r="H81" s="7">
        <v>0.4</v>
      </c>
    </row>
    <row r="82" spans="1:8">
      <c r="A82" s="2" t="s">
        <v>125</v>
      </c>
      <c r="B82" s="7">
        <v>1.8</v>
      </c>
      <c r="C82" s="7">
        <v>0.8</v>
      </c>
      <c r="D82" s="7">
        <v>0.2</v>
      </c>
      <c r="E82" s="7">
        <v>-0.2</v>
      </c>
      <c r="F82" s="7">
        <v>0.5</v>
      </c>
      <c r="G82" s="7">
        <v>0.2</v>
      </c>
      <c r="H82" s="7">
        <v>0.4</v>
      </c>
    </row>
    <row r="83" spans="1:8">
      <c r="A83" s="2" t="s">
        <v>126</v>
      </c>
      <c r="B83" s="7">
        <v>1.8</v>
      </c>
      <c r="C83" s="7">
        <v>0.6</v>
      </c>
      <c r="D83" s="7">
        <v>0.2</v>
      </c>
      <c r="E83" s="7">
        <v>-0.2</v>
      </c>
      <c r="F83" s="7">
        <v>0.4</v>
      </c>
      <c r="G83" s="7">
        <v>0.2</v>
      </c>
      <c r="H83" s="7">
        <v>0.6</v>
      </c>
    </row>
    <row r="84" spans="1:8">
      <c r="A84" s="2" t="s">
        <v>127</v>
      </c>
      <c r="B84" s="7">
        <v>1.6</v>
      </c>
      <c r="C84" s="7">
        <v>0.4</v>
      </c>
      <c r="D84" s="7">
        <v>0.2</v>
      </c>
      <c r="E84" s="7">
        <v>-0.2</v>
      </c>
      <c r="F84" s="7">
        <v>0.3</v>
      </c>
      <c r="G84" s="7">
        <v>0.2</v>
      </c>
      <c r="H84" s="7">
        <v>0.7</v>
      </c>
    </row>
    <row r="85" spans="1:8">
      <c r="A85" s="2" t="s">
        <v>128</v>
      </c>
      <c r="B85" s="7">
        <v>1.1000000000000001</v>
      </c>
      <c r="C85" s="7">
        <v>0.4</v>
      </c>
      <c r="D85" s="7">
        <v>0.1</v>
      </c>
      <c r="E85" s="7">
        <v>-0.5</v>
      </c>
      <c r="F85" s="7">
        <v>0.2</v>
      </c>
      <c r="G85" s="7">
        <v>0.2</v>
      </c>
      <c r="H85" s="7">
        <v>0.8</v>
      </c>
    </row>
    <row r="86" spans="1:8">
      <c r="A86" s="2" t="s">
        <v>129</v>
      </c>
      <c r="B86" s="7">
        <v>1.5</v>
      </c>
      <c r="C86" s="7">
        <v>0.4</v>
      </c>
      <c r="D86" s="7">
        <v>0.1</v>
      </c>
      <c r="E86" s="7">
        <v>-0.3</v>
      </c>
      <c r="F86" s="7">
        <v>0.3</v>
      </c>
      <c r="G86" s="7">
        <v>0.1</v>
      </c>
      <c r="H86" s="7">
        <v>0.8</v>
      </c>
    </row>
    <row r="87" spans="1:8">
      <c r="A87" s="2" t="s">
        <v>130</v>
      </c>
      <c r="B87" s="7">
        <v>1.9</v>
      </c>
      <c r="C87" s="7">
        <v>0.3</v>
      </c>
      <c r="D87" s="7">
        <v>0.1</v>
      </c>
      <c r="E87" s="7">
        <v>0.1</v>
      </c>
      <c r="F87" s="7">
        <v>0.4</v>
      </c>
      <c r="G87" s="7">
        <v>0.1</v>
      </c>
      <c r="H87" s="7">
        <v>0.9</v>
      </c>
    </row>
    <row r="88" spans="1:8">
      <c r="A88" s="2" t="s">
        <v>131</v>
      </c>
      <c r="B88" s="7">
        <v>2.9</v>
      </c>
      <c r="C88" s="7">
        <v>0.4</v>
      </c>
      <c r="D88" s="7">
        <v>0.1</v>
      </c>
      <c r="E88" s="7">
        <v>0.4</v>
      </c>
      <c r="F88" s="7">
        <v>0.4</v>
      </c>
      <c r="G88" s="7">
        <v>0.1</v>
      </c>
      <c r="H88" s="7">
        <v>1.5</v>
      </c>
    </row>
    <row r="89" spans="1:8">
      <c r="A89" s="2" t="s">
        <v>132</v>
      </c>
      <c r="B89" s="7">
        <v>3.5</v>
      </c>
      <c r="C89" s="7">
        <v>0.5</v>
      </c>
      <c r="D89" s="7">
        <v>0.1</v>
      </c>
      <c r="E89" s="7">
        <v>0.6</v>
      </c>
      <c r="F89" s="7">
        <v>0.3</v>
      </c>
      <c r="G89" s="7">
        <v>0.1</v>
      </c>
      <c r="H89" s="7">
        <v>1.8</v>
      </c>
    </row>
    <row r="90" spans="1:8">
      <c r="A90" s="2" t="s">
        <v>133</v>
      </c>
      <c r="B90" s="7">
        <v>3</v>
      </c>
      <c r="C90" s="7">
        <v>0.3</v>
      </c>
      <c r="D90" s="7">
        <v>0.1</v>
      </c>
      <c r="E90" s="7">
        <v>0.5</v>
      </c>
      <c r="F90" s="7">
        <v>0.4</v>
      </c>
      <c r="G90" s="7">
        <v>0.1</v>
      </c>
      <c r="H90" s="7">
        <v>1.6</v>
      </c>
    </row>
    <row r="91" spans="1:8">
      <c r="A91" s="2" t="s">
        <v>134</v>
      </c>
      <c r="B91" s="7">
        <v>3.4</v>
      </c>
      <c r="C91" s="7">
        <v>0.4</v>
      </c>
      <c r="D91" s="7">
        <v>0.1</v>
      </c>
      <c r="E91" s="7">
        <v>0.7</v>
      </c>
      <c r="F91" s="7">
        <v>0.4</v>
      </c>
      <c r="G91" s="7">
        <v>0.1</v>
      </c>
      <c r="H91" s="7">
        <v>1.6</v>
      </c>
    </row>
    <row r="92" spans="1:8">
      <c r="A92" s="2" t="s">
        <v>135</v>
      </c>
      <c r="B92" s="7">
        <v>3.7</v>
      </c>
      <c r="C92" s="7">
        <v>0.6</v>
      </c>
      <c r="D92" s="7">
        <v>0.2</v>
      </c>
      <c r="E92" s="7">
        <v>0.8</v>
      </c>
      <c r="F92" s="7">
        <v>0.4</v>
      </c>
      <c r="G92" s="7">
        <v>0.1</v>
      </c>
      <c r="H92" s="7">
        <v>1.6</v>
      </c>
    </row>
    <row r="93" spans="1:8">
      <c r="A93" s="2" t="s">
        <v>136</v>
      </c>
      <c r="B93" s="7">
        <v>3.4</v>
      </c>
      <c r="C93" s="7">
        <v>0.4</v>
      </c>
      <c r="D93" s="7">
        <v>0.2</v>
      </c>
      <c r="E93" s="7">
        <v>0.7</v>
      </c>
      <c r="F93" s="7">
        <v>0.4</v>
      </c>
      <c r="G93" s="7">
        <v>0.1</v>
      </c>
      <c r="H93" s="7">
        <v>1.6</v>
      </c>
    </row>
    <row r="94" spans="1:8">
      <c r="A94" s="2" t="s">
        <v>137</v>
      </c>
      <c r="B94" s="7">
        <v>3.2</v>
      </c>
      <c r="C94" s="7">
        <v>0.4</v>
      </c>
      <c r="D94" s="7">
        <v>0.2</v>
      </c>
      <c r="E94" s="7">
        <v>0.5</v>
      </c>
      <c r="F94" s="7">
        <v>0.5</v>
      </c>
      <c r="G94" s="7">
        <v>0.1</v>
      </c>
      <c r="H94" s="7">
        <v>1.5</v>
      </c>
    </row>
    <row r="95" spans="1:8">
      <c r="A95" s="2" t="s">
        <v>138</v>
      </c>
      <c r="B95" s="7">
        <v>3.1</v>
      </c>
      <c r="C95" s="7">
        <v>0.6</v>
      </c>
      <c r="D95" s="7">
        <v>0.1</v>
      </c>
      <c r="E95" s="7">
        <v>0.5</v>
      </c>
      <c r="F95" s="7">
        <v>0.5</v>
      </c>
      <c r="G95" s="7">
        <v>0.1</v>
      </c>
      <c r="H95" s="7">
        <v>1.3</v>
      </c>
    </row>
    <row r="96" spans="1:8">
      <c r="A96" s="2" t="s">
        <v>139</v>
      </c>
      <c r="B96" s="7">
        <v>3.1</v>
      </c>
      <c r="C96" s="7">
        <v>0.6</v>
      </c>
      <c r="D96" s="7">
        <v>0.1</v>
      </c>
      <c r="E96" s="7">
        <v>0.4</v>
      </c>
      <c r="F96" s="7">
        <v>0.7</v>
      </c>
      <c r="G96" s="7">
        <v>0.1</v>
      </c>
      <c r="H96" s="7">
        <v>1.2</v>
      </c>
    </row>
    <row r="97" spans="1:8">
      <c r="A97" s="2" t="s">
        <v>140</v>
      </c>
      <c r="B97" s="7">
        <v>3.1</v>
      </c>
      <c r="C97" s="7">
        <v>0.8</v>
      </c>
      <c r="D97" s="7">
        <v>0.2</v>
      </c>
      <c r="E97" s="7">
        <v>0.2</v>
      </c>
      <c r="F97" s="7">
        <v>0.5</v>
      </c>
      <c r="G97" s="7">
        <v>0.1</v>
      </c>
      <c r="H97" s="7">
        <v>1.3</v>
      </c>
    </row>
    <row r="98" spans="1:8">
      <c r="A98" s="2" t="s">
        <v>141</v>
      </c>
      <c r="B98" s="7">
        <v>3.2</v>
      </c>
      <c r="C98" s="7">
        <v>0.7</v>
      </c>
      <c r="D98" s="7">
        <v>0.2</v>
      </c>
      <c r="E98" s="7">
        <v>0.3</v>
      </c>
      <c r="F98" s="7">
        <v>0.5</v>
      </c>
      <c r="G98" s="7">
        <v>0.1</v>
      </c>
      <c r="H98" s="7">
        <v>1.3</v>
      </c>
    </row>
    <row r="99" spans="1:8">
      <c r="A99" s="2" t="s">
        <v>142</v>
      </c>
      <c r="B99" s="7">
        <v>3.3</v>
      </c>
      <c r="C99" s="7">
        <v>0.9</v>
      </c>
      <c r="D99" s="7">
        <v>0.2</v>
      </c>
      <c r="E99" s="7">
        <v>0.3</v>
      </c>
      <c r="F99" s="7">
        <v>0.4</v>
      </c>
      <c r="G99" s="7">
        <v>0.1</v>
      </c>
      <c r="H99" s="7">
        <v>1.4</v>
      </c>
    </row>
    <row r="100" spans="1:8">
      <c r="A100" s="2" t="s">
        <v>143</v>
      </c>
      <c r="B100" s="7">
        <v>3.7</v>
      </c>
      <c r="C100" s="7">
        <v>0.9</v>
      </c>
      <c r="D100" s="7">
        <v>0.2</v>
      </c>
      <c r="E100" s="7">
        <v>0.6</v>
      </c>
      <c r="F100" s="7">
        <v>0.5</v>
      </c>
      <c r="G100" s="7">
        <v>0.1</v>
      </c>
      <c r="H100" s="7">
        <v>1.4</v>
      </c>
    </row>
    <row r="101" spans="1:8">
      <c r="A101" s="2" t="s">
        <v>144</v>
      </c>
      <c r="B101" s="7">
        <v>4</v>
      </c>
      <c r="C101" s="7">
        <v>1</v>
      </c>
      <c r="D101" s="7">
        <v>0.2</v>
      </c>
      <c r="E101" s="7">
        <v>0.7</v>
      </c>
      <c r="F101" s="7">
        <v>0.5</v>
      </c>
      <c r="G101" s="7">
        <v>0.1</v>
      </c>
      <c r="H101" s="7">
        <v>1.5</v>
      </c>
    </row>
    <row r="102" spans="1:8">
      <c r="A102" s="2" t="s">
        <v>145</v>
      </c>
      <c r="B102" s="7">
        <v>4.4000000000000004</v>
      </c>
      <c r="C102" s="7">
        <v>0.9</v>
      </c>
      <c r="D102" s="7">
        <v>0.2</v>
      </c>
      <c r="E102" s="7">
        <v>0.8</v>
      </c>
      <c r="F102" s="7">
        <v>0.5</v>
      </c>
      <c r="G102" s="7">
        <v>0.1</v>
      </c>
      <c r="H102" s="7">
        <v>1.8</v>
      </c>
    </row>
    <row r="103" spans="1:8">
      <c r="A103" s="2" t="s">
        <v>146</v>
      </c>
      <c r="B103" s="7">
        <v>4</v>
      </c>
      <c r="C103" s="7">
        <v>0.7</v>
      </c>
      <c r="D103" s="7">
        <v>0.2</v>
      </c>
      <c r="E103" s="7">
        <v>0.9</v>
      </c>
      <c r="F103" s="7">
        <v>0.5</v>
      </c>
      <c r="G103" s="7">
        <v>0.1</v>
      </c>
      <c r="H103" s="7">
        <v>1.6</v>
      </c>
    </row>
    <row r="104" spans="1:8">
      <c r="A104" s="2" t="s">
        <v>147</v>
      </c>
      <c r="B104" s="7">
        <v>4.5</v>
      </c>
      <c r="C104" s="7">
        <v>0.8</v>
      </c>
      <c r="D104" s="7">
        <v>0.2</v>
      </c>
      <c r="E104" s="7">
        <v>0.8</v>
      </c>
      <c r="F104" s="7">
        <v>0.8</v>
      </c>
      <c r="G104" s="7">
        <v>0.1</v>
      </c>
      <c r="H104" s="7">
        <v>1.7</v>
      </c>
    </row>
    <row r="105" spans="1:8">
      <c r="A105" s="2" t="s">
        <v>148</v>
      </c>
      <c r="B105" s="7">
        <v>4.5</v>
      </c>
      <c r="C105" s="7">
        <v>1.1000000000000001</v>
      </c>
      <c r="D105" s="7">
        <v>0.2</v>
      </c>
      <c r="E105" s="7">
        <v>0.9</v>
      </c>
      <c r="F105" s="7">
        <v>0.6</v>
      </c>
      <c r="G105" s="7">
        <v>0.1</v>
      </c>
      <c r="H105" s="7">
        <v>1.7</v>
      </c>
    </row>
    <row r="106" spans="1:8">
      <c r="A106" s="2" t="s">
        <v>149</v>
      </c>
      <c r="B106" s="7">
        <v>4.2</v>
      </c>
      <c r="C106" s="7">
        <v>1.2</v>
      </c>
      <c r="D106" s="7">
        <v>0.2</v>
      </c>
      <c r="E106" s="7">
        <v>0.9</v>
      </c>
      <c r="F106" s="7">
        <v>0.5</v>
      </c>
      <c r="G106" s="7">
        <v>0.1</v>
      </c>
      <c r="H106" s="7">
        <v>1.3</v>
      </c>
    </row>
    <row r="107" spans="1:8">
      <c r="A107" s="2" t="s">
        <v>150</v>
      </c>
      <c r="B107" s="7">
        <v>4.4000000000000004</v>
      </c>
      <c r="C107" s="7">
        <v>1.1000000000000001</v>
      </c>
      <c r="D107" s="7">
        <v>0.3</v>
      </c>
      <c r="E107" s="7">
        <v>0.9</v>
      </c>
      <c r="F107" s="7">
        <v>0.5</v>
      </c>
      <c r="G107" s="7">
        <v>0.1</v>
      </c>
      <c r="H107" s="7">
        <v>1.5</v>
      </c>
    </row>
    <row r="108" spans="1:8">
      <c r="A108" s="2" t="s">
        <v>151</v>
      </c>
      <c r="B108" s="7">
        <v>4.5</v>
      </c>
      <c r="C108" s="7">
        <v>1.1000000000000001</v>
      </c>
      <c r="D108" s="7">
        <v>0.3</v>
      </c>
      <c r="E108" s="7">
        <v>1</v>
      </c>
      <c r="F108" s="7">
        <v>0.4</v>
      </c>
      <c r="G108" s="7">
        <v>0.1</v>
      </c>
      <c r="H108" s="7">
        <v>1.6</v>
      </c>
    </row>
    <row r="109" spans="1:8">
      <c r="A109" s="2" t="s">
        <v>152</v>
      </c>
      <c r="B109" s="7">
        <v>5.2</v>
      </c>
      <c r="C109" s="7">
        <v>1.1000000000000001</v>
      </c>
      <c r="D109" s="7">
        <v>0.3</v>
      </c>
      <c r="E109" s="7">
        <v>1.5</v>
      </c>
      <c r="F109" s="7">
        <v>0.5</v>
      </c>
      <c r="G109" s="7">
        <v>0.1</v>
      </c>
      <c r="H109" s="7">
        <v>1.7</v>
      </c>
    </row>
    <row r="110" spans="1:8">
      <c r="A110" s="2" t="s">
        <v>153</v>
      </c>
      <c r="B110" s="7">
        <v>5</v>
      </c>
      <c r="C110" s="7">
        <v>0.9</v>
      </c>
      <c r="D110" s="7">
        <v>0.3</v>
      </c>
      <c r="E110" s="7">
        <v>1.5</v>
      </c>
      <c r="F110" s="7">
        <v>0.4</v>
      </c>
      <c r="G110" s="7">
        <v>0.1</v>
      </c>
      <c r="H110" s="7">
        <v>1.8</v>
      </c>
    </row>
    <row r="111" spans="1:8">
      <c r="A111" s="2" t="s">
        <v>154</v>
      </c>
      <c r="B111" s="7">
        <v>4.8</v>
      </c>
      <c r="C111" s="7">
        <v>0.9</v>
      </c>
      <c r="D111" s="7">
        <v>0.2</v>
      </c>
      <c r="E111" s="7">
        <v>1.4</v>
      </c>
      <c r="F111" s="7">
        <v>0.5</v>
      </c>
      <c r="G111" s="7">
        <v>0.1</v>
      </c>
      <c r="H111" s="7">
        <v>1.7</v>
      </c>
    </row>
    <row r="112" spans="1:8">
      <c r="A112" s="2" t="s">
        <v>155</v>
      </c>
      <c r="B112" s="7">
        <v>4.2</v>
      </c>
      <c r="C112" s="7">
        <v>0.8</v>
      </c>
      <c r="D112" s="7">
        <v>0.3</v>
      </c>
      <c r="E112" s="7">
        <v>1.1000000000000001</v>
      </c>
      <c r="F112" s="7">
        <v>0.4</v>
      </c>
      <c r="G112" s="7">
        <v>0.1</v>
      </c>
      <c r="H112" s="7">
        <v>1.6</v>
      </c>
    </row>
    <row r="113" spans="1:8">
      <c r="A113" s="2" t="s">
        <v>156</v>
      </c>
      <c r="B113" s="7">
        <v>3.6</v>
      </c>
      <c r="C113" s="7">
        <v>0.7</v>
      </c>
      <c r="D113" s="7">
        <v>0.2</v>
      </c>
      <c r="E113" s="7">
        <v>0.9</v>
      </c>
      <c r="F113" s="7">
        <v>0.4</v>
      </c>
      <c r="G113" s="7">
        <v>0.1</v>
      </c>
      <c r="H113" s="7">
        <v>1.3</v>
      </c>
    </row>
    <row r="114" spans="1:8">
      <c r="A114" s="2" t="s">
        <v>157</v>
      </c>
      <c r="B114" s="7">
        <v>3.4</v>
      </c>
      <c r="C114" s="7">
        <v>0.8</v>
      </c>
      <c r="D114" s="7">
        <v>0.2</v>
      </c>
      <c r="E114" s="7">
        <v>0.8</v>
      </c>
      <c r="F114" s="7">
        <v>0.4</v>
      </c>
      <c r="G114" s="7">
        <v>0.1</v>
      </c>
      <c r="H114" s="7">
        <v>1.1000000000000001</v>
      </c>
    </row>
    <row r="115" spans="1:8">
      <c r="A115" s="2" t="s">
        <v>158</v>
      </c>
      <c r="B115" s="7">
        <v>3.5</v>
      </c>
      <c r="C115" s="7">
        <v>0.9</v>
      </c>
      <c r="D115" s="7">
        <v>0.2</v>
      </c>
      <c r="E115" s="7">
        <v>0.7</v>
      </c>
      <c r="F115" s="7">
        <v>0.4</v>
      </c>
      <c r="G115" s="7">
        <v>0.1</v>
      </c>
      <c r="H115" s="7">
        <v>1.2</v>
      </c>
    </row>
    <row r="116" spans="1:8">
      <c r="A116" s="2" t="s">
        <v>159</v>
      </c>
      <c r="B116" s="7">
        <v>3</v>
      </c>
      <c r="C116" s="7">
        <v>0.7</v>
      </c>
      <c r="D116" s="7">
        <v>0.3</v>
      </c>
      <c r="E116" s="7">
        <v>0.7</v>
      </c>
      <c r="F116" s="7">
        <v>0.1</v>
      </c>
      <c r="G116" s="7">
        <v>0.1</v>
      </c>
      <c r="H116" s="7">
        <v>1.1000000000000001</v>
      </c>
    </row>
    <row r="117" spans="1:8">
      <c r="A117" s="2" t="s">
        <v>160</v>
      </c>
      <c r="B117" s="7">
        <v>2.8</v>
      </c>
      <c r="C117" s="7">
        <v>0.6</v>
      </c>
      <c r="D117" s="7">
        <v>0.3</v>
      </c>
      <c r="E117" s="7">
        <v>0.5</v>
      </c>
      <c r="F117" s="7">
        <v>0.3</v>
      </c>
      <c r="G117" s="7">
        <v>0.1</v>
      </c>
      <c r="H117" s="7">
        <v>1</v>
      </c>
    </row>
    <row r="118" spans="1:8">
      <c r="A118" s="2" t="s">
        <v>161</v>
      </c>
      <c r="B118" s="7">
        <v>2.4</v>
      </c>
      <c r="C118" s="7">
        <v>0.5</v>
      </c>
      <c r="D118" s="7">
        <v>0.3</v>
      </c>
      <c r="E118" s="7">
        <v>0.4</v>
      </c>
      <c r="F118" s="7">
        <v>0.3</v>
      </c>
      <c r="G118" s="7">
        <v>0.1</v>
      </c>
      <c r="H118" s="7">
        <v>0.9</v>
      </c>
    </row>
    <row r="119" spans="1:8">
      <c r="A119" s="2" t="s">
        <v>162</v>
      </c>
      <c r="B119" s="7">
        <v>2.6</v>
      </c>
      <c r="C119" s="7">
        <v>0.5</v>
      </c>
      <c r="D119" s="7">
        <v>0.3</v>
      </c>
      <c r="E119" s="7">
        <v>0.4</v>
      </c>
      <c r="F119" s="7">
        <v>0.4</v>
      </c>
      <c r="G119" s="7">
        <v>0.1</v>
      </c>
      <c r="H119" s="7">
        <v>1</v>
      </c>
    </row>
    <row r="120" spans="1:8">
      <c r="A120" s="2" t="s">
        <v>163</v>
      </c>
      <c r="B120" s="7">
        <v>2.5</v>
      </c>
      <c r="C120" s="7">
        <v>0.5</v>
      </c>
      <c r="D120" s="7">
        <v>0.2</v>
      </c>
      <c r="E120" s="7">
        <v>0.4</v>
      </c>
      <c r="F120" s="7">
        <v>0.4</v>
      </c>
      <c r="G120" s="7">
        <v>0.1</v>
      </c>
      <c r="H120" s="7">
        <v>0.9</v>
      </c>
    </row>
    <row r="121" spans="1:8">
      <c r="A121" s="2" t="s">
        <v>164</v>
      </c>
      <c r="B121" s="7">
        <v>2.2000000000000002</v>
      </c>
      <c r="C121" s="7">
        <v>0.5</v>
      </c>
      <c r="D121" s="7">
        <v>0.2</v>
      </c>
      <c r="E121" s="7">
        <v>0.1</v>
      </c>
      <c r="F121" s="7">
        <v>0.4</v>
      </c>
      <c r="G121" s="7">
        <v>0.1</v>
      </c>
      <c r="H121" s="7">
        <v>0.9</v>
      </c>
    </row>
    <row r="122" spans="1:8">
      <c r="A122" s="2" t="s">
        <v>165</v>
      </c>
      <c r="B122" s="7">
        <v>2.7</v>
      </c>
      <c r="C122" s="7">
        <v>0.7</v>
      </c>
      <c r="D122" s="7">
        <v>0.3</v>
      </c>
      <c r="E122" s="7">
        <v>0</v>
      </c>
      <c r="F122" s="7">
        <v>0.4</v>
      </c>
      <c r="G122" s="7">
        <v>0.4</v>
      </c>
      <c r="H122" s="7">
        <v>1</v>
      </c>
    </row>
    <row r="123" spans="1:8">
      <c r="A123" s="2" t="s">
        <v>166</v>
      </c>
      <c r="B123" s="7">
        <v>2.7</v>
      </c>
      <c r="C123" s="7">
        <v>0.7</v>
      </c>
      <c r="D123" s="7">
        <v>0.3</v>
      </c>
      <c r="E123" s="7">
        <v>0</v>
      </c>
      <c r="F123" s="7">
        <v>0.4</v>
      </c>
      <c r="G123" s="7">
        <v>0.4</v>
      </c>
      <c r="H123" s="7">
        <v>1</v>
      </c>
    </row>
    <row r="124" spans="1:8">
      <c r="A124" s="2" t="s">
        <v>167</v>
      </c>
      <c r="B124" s="7">
        <v>2.7</v>
      </c>
      <c r="C124" s="7">
        <v>0.7</v>
      </c>
      <c r="D124" s="7">
        <v>0.2</v>
      </c>
      <c r="E124" s="7">
        <v>0.2</v>
      </c>
      <c r="F124" s="7">
        <v>0.2</v>
      </c>
      <c r="G124" s="7">
        <v>0.4</v>
      </c>
      <c r="H124" s="7">
        <v>0.9</v>
      </c>
    </row>
    <row r="125" spans="1:8">
      <c r="A125" s="2" t="s">
        <v>168</v>
      </c>
      <c r="B125" s="7">
        <v>2.7</v>
      </c>
      <c r="C125" s="7">
        <v>0.8</v>
      </c>
      <c r="D125" s="7">
        <v>0.2</v>
      </c>
      <c r="E125" s="7">
        <v>0.2</v>
      </c>
      <c r="F125" s="7">
        <v>0.3</v>
      </c>
      <c r="G125" s="7">
        <v>0.4</v>
      </c>
      <c r="H125" s="7">
        <v>0.8</v>
      </c>
    </row>
    <row r="126" spans="1:8">
      <c r="A126" s="2" t="s">
        <v>169</v>
      </c>
      <c r="B126" s="7">
        <v>2.8</v>
      </c>
      <c r="C126" s="7">
        <v>0.7</v>
      </c>
      <c r="D126" s="7">
        <v>0.2</v>
      </c>
      <c r="E126" s="7">
        <v>0.4</v>
      </c>
      <c r="F126" s="7">
        <v>0.4</v>
      </c>
      <c r="G126" s="7">
        <v>0.4</v>
      </c>
      <c r="H126" s="7">
        <v>0.8</v>
      </c>
    </row>
    <row r="127" spans="1:8">
      <c r="A127" s="2" t="s">
        <v>170</v>
      </c>
      <c r="B127" s="7">
        <v>2.8</v>
      </c>
      <c r="C127" s="7">
        <v>0.7</v>
      </c>
      <c r="D127" s="7">
        <v>0.2</v>
      </c>
      <c r="E127" s="7">
        <v>0.4</v>
      </c>
      <c r="F127" s="7">
        <v>0.4</v>
      </c>
      <c r="G127" s="7">
        <v>0.4</v>
      </c>
      <c r="H127" s="7">
        <v>0.8</v>
      </c>
    </row>
    <row r="128" spans="1:8">
      <c r="A128" s="2" t="s">
        <v>171</v>
      </c>
      <c r="B128" s="7">
        <v>2.4</v>
      </c>
      <c r="C128" s="7">
        <v>0.7</v>
      </c>
      <c r="D128" s="7">
        <v>0.1</v>
      </c>
      <c r="E128" s="7">
        <v>0.2</v>
      </c>
      <c r="F128" s="7">
        <v>0.3</v>
      </c>
      <c r="G128" s="7">
        <v>0.4</v>
      </c>
      <c r="H128" s="7">
        <v>0.7</v>
      </c>
    </row>
    <row r="129" spans="1:8">
      <c r="A129" s="2" t="s">
        <v>172</v>
      </c>
      <c r="B129" s="7">
        <v>2.7</v>
      </c>
      <c r="C129" s="7">
        <v>0.7</v>
      </c>
      <c r="D129" s="7">
        <v>0.1</v>
      </c>
      <c r="E129" s="7">
        <v>0.3</v>
      </c>
      <c r="F129" s="7">
        <v>0.4</v>
      </c>
      <c r="G129" s="7">
        <v>0.4</v>
      </c>
      <c r="H129" s="7">
        <v>0.8</v>
      </c>
    </row>
    <row r="130" spans="1:8">
      <c r="A130" s="2" t="s">
        <v>173</v>
      </c>
      <c r="B130" s="7">
        <v>2.9</v>
      </c>
      <c r="C130" s="7">
        <v>0.7</v>
      </c>
      <c r="D130" s="7">
        <v>0.1</v>
      </c>
      <c r="E130" s="7">
        <v>0.5</v>
      </c>
      <c r="F130" s="7">
        <v>0.3</v>
      </c>
      <c r="G130" s="7">
        <v>0.4</v>
      </c>
      <c r="H130" s="7">
        <v>0.9</v>
      </c>
    </row>
    <row r="131" spans="1:8">
      <c r="A131" s="2" t="s">
        <v>174</v>
      </c>
      <c r="B131" s="7">
        <v>2.8</v>
      </c>
      <c r="C131" s="7">
        <v>0.7</v>
      </c>
      <c r="D131" s="7">
        <v>0.1</v>
      </c>
      <c r="E131" s="7">
        <v>0.5</v>
      </c>
      <c r="F131" s="7">
        <v>0.2</v>
      </c>
      <c r="G131" s="7">
        <v>0.4</v>
      </c>
      <c r="H131" s="7">
        <v>0.9</v>
      </c>
    </row>
    <row r="132" spans="1:8">
      <c r="A132" s="2" t="s">
        <v>175</v>
      </c>
      <c r="B132" s="7">
        <v>2.7</v>
      </c>
      <c r="C132" s="7">
        <v>0.7</v>
      </c>
      <c r="D132" s="7">
        <v>0.1</v>
      </c>
      <c r="E132" s="7">
        <v>0.5</v>
      </c>
      <c r="F132" s="7">
        <v>0.1</v>
      </c>
      <c r="G132" s="7">
        <v>0.4</v>
      </c>
      <c r="H132" s="7">
        <v>0.9</v>
      </c>
    </row>
    <row r="133" spans="1:8">
      <c r="A133" s="2" t="s">
        <v>176</v>
      </c>
      <c r="B133" s="7">
        <v>2.7</v>
      </c>
      <c r="C133" s="7">
        <v>0.7</v>
      </c>
      <c r="D133" s="7">
        <v>0.1</v>
      </c>
      <c r="E133" s="7">
        <v>0.3</v>
      </c>
      <c r="F133" s="7">
        <v>0.2</v>
      </c>
      <c r="G133" s="7">
        <v>0.4</v>
      </c>
      <c r="H133" s="7">
        <v>0.9</v>
      </c>
    </row>
    <row r="134" spans="1:8">
      <c r="A134" s="2" t="s">
        <v>177</v>
      </c>
      <c r="B134" s="7">
        <v>2.2000000000000002</v>
      </c>
      <c r="C134" s="7">
        <v>0.7</v>
      </c>
      <c r="D134" s="7">
        <v>0.1</v>
      </c>
      <c r="E134" s="7">
        <v>0.2</v>
      </c>
      <c r="F134" s="7">
        <v>0.2</v>
      </c>
      <c r="G134" s="7">
        <v>0.2</v>
      </c>
      <c r="H134" s="7">
        <v>0.8</v>
      </c>
    </row>
    <row r="135" spans="1:8">
      <c r="A135" s="2" t="s">
        <v>178</v>
      </c>
      <c r="B135" s="7">
        <v>2.1</v>
      </c>
      <c r="C135" s="7">
        <v>0.6</v>
      </c>
      <c r="D135" s="7">
        <v>0.1</v>
      </c>
      <c r="E135" s="7">
        <v>0.2</v>
      </c>
      <c r="F135" s="7">
        <v>0.2</v>
      </c>
      <c r="G135" s="7">
        <v>0.2</v>
      </c>
      <c r="H135" s="7">
        <v>0.9</v>
      </c>
    </row>
    <row r="136" spans="1:8">
      <c r="A136" s="2" t="s">
        <v>179</v>
      </c>
      <c r="B136" s="7">
        <v>2</v>
      </c>
      <c r="C136" s="7">
        <v>0.4</v>
      </c>
      <c r="D136" s="7">
        <v>0.1</v>
      </c>
      <c r="E136" s="7">
        <v>0.3</v>
      </c>
      <c r="F136" s="7">
        <v>0.1</v>
      </c>
      <c r="G136" s="7">
        <v>0.2</v>
      </c>
      <c r="H136" s="7">
        <v>0.8</v>
      </c>
    </row>
    <row r="137" spans="1:8">
      <c r="A137" s="2" t="s">
        <v>180</v>
      </c>
      <c r="B137" s="7">
        <v>1.9</v>
      </c>
      <c r="C137" s="7">
        <v>0.4</v>
      </c>
      <c r="D137" s="7">
        <v>0.1</v>
      </c>
      <c r="E137" s="7">
        <v>0.2</v>
      </c>
      <c r="F137" s="7">
        <v>0.1</v>
      </c>
      <c r="G137" s="7">
        <v>0.2</v>
      </c>
      <c r="H137" s="7">
        <v>0.8</v>
      </c>
    </row>
    <row r="138" spans="1:8">
      <c r="A138" s="2" t="s">
        <v>181</v>
      </c>
      <c r="B138" s="7">
        <v>1.7</v>
      </c>
      <c r="C138" s="7">
        <v>0.4</v>
      </c>
      <c r="D138" s="7">
        <v>0.1</v>
      </c>
      <c r="E138" s="7">
        <v>0.1</v>
      </c>
      <c r="F138" s="7">
        <v>0.1</v>
      </c>
      <c r="G138" s="7">
        <v>0.2</v>
      </c>
      <c r="H138" s="7">
        <v>0.8</v>
      </c>
    </row>
    <row r="139" spans="1:8">
      <c r="A139" s="2" t="s">
        <v>182</v>
      </c>
      <c r="B139" s="7">
        <v>1.6</v>
      </c>
      <c r="C139" s="7">
        <v>0.4</v>
      </c>
      <c r="D139" s="7">
        <v>0.1</v>
      </c>
      <c r="E139" s="7">
        <v>0</v>
      </c>
      <c r="F139" s="7">
        <v>0</v>
      </c>
      <c r="G139" s="7">
        <v>0.2</v>
      </c>
      <c r="H139" s="7">
        <v>0.8</v>
      </c>
    </row>
    <row r="140" spans="1:8">
      <c r="A140" s="2" t="s">
        <v>183</v>
      </c>
      <c r="B140" s="7">
        <v>1.8</v>
      </c>
      <c r="C140" s="7">
        <v>0.2</v>
      </c>
      <c r="D140" s="7">
        <v>0.1</v>
      </c>
      <c r="E140" s="7">
        <v>0</v>
      </c>
      <c r="F140" s="7">
        <v>0.3</v>
      </c>
      <c r="G140" s="7">
        <v>0.2</v>
      </c>
      <c r="H140" s="7">
        <v>0.9</v>
      </c>
    </row>
    <row r="141" spans="1:8">
      <c r="A141" s="2" t="s">
        <v>184</v>
      </c>
      <c r="B141" s="7">
        <v>1.5</v>
      </c>
      <c r="C141" s="7">
        <v>0.1</v>
      </c>
      <c r="D141" s="7">
        <v>0.2</v>
      </c>
      <c r="E141" s="7">
        <v>0.2</v>
      </c>
      <c r="F141" s="7">
        <v>0.1</v>
      </c>
      <c r="G141" s="7">
        <v>0.2</v>
      </c>
      <c r="H141" s="7">
        <v>0.8</v>
      </c>
    </row>
    <row r="142" spans="1:8">
      <c r="A142" s="2" t="s">
        <v>185</v>
      </c>
      <c r="B142" s="7">
        <v>1.9</v>
      </c>
      <c r="C142" s="7">
        <v>0.2</v>
      </c>
      <c r="D142" s="7">
        <v>0.2</v>
      </c>
      <c r="E142" s="7">
        <v>0.1</v>
      </c>
      <c r="F142" s="7">
        <v>0.2</v>
      </c>
      <c r="G142" s="7">
        <v>0.2</v>
      </c>
      <c r="H142" s="7">
        <v>1</v>
      </c>
    </row>
    <row r="143" spans="1:8">
      <c r="A143" s="2" t="s">
        <v>186</v>
      </c>
      <c r="B143" s="7">
        <v>1.6</v>
      </c>
      <c r="C143" s="7">
        <v>0.1</v>
      </c>
      <c r="D143" s="7">
        <v>0.2</v>
      </c>
      <c r="E143" s="7">
        <v>0.1</v>
      </c>
      <c r="F143" s="7">
        <v>0.2</v>
      </c>
      <c r="G143" s="7">
        <v>0.2</v>
      </c>
      <c r="H143" s="7">
        <v>0.8</v>
      </c>
    </row>
    <row r="144" spans="1:8">
      <c r="A144" s="2" t="s">
        <v>187</v>
      </c>
      <c r="B144" s="7">
        <v>1.5</v>
      </c>
      <c r="C144" s="7">
        <v>0.1</v>
      </c>
      <c r="D144" s="7">
        <v>0.2</v>
      </c>
      <c r="E144" s="7">
        <v>0</v>
      </c>
      <c r="F144" s="7">
        <v>0.3</v>
      </c>
      <c r="G144" s="7">
        <v>0.2</v>
      </c>
      <c r="H144" s="7">
        <v>0.7</v>
      </c>
    </row>
    <row r="145" spans="1:8">
      <c r="A145" s="2" t="s">
        <v>188</v>
      </c>
      <c r="B145" s="7">
        <v>1.2</v>
      </c>
      <c r="C145" s="7">
        <v>0.1</v>
      </c>
      <c r="D145" s="7">
        <v>0.2</v>
      </c>
      <c r="E145" s="7">
        <v>0</v>
      </c>
      <c r="F145" s="7">
        <v>0.2</v>
      </c>
      <c r="G145" s="7">
        <v>0.2</v>
      </c>
      <c r="H145" s="7">
        <v>0.6</v>
      </c>
    </row>
    <row r="146" spans="1:8">
      <c r="A146" s="2" t="s">
        <v>189</v>
      </c>
      <c r="B146" s="7">
        <v>1.3</v>
      </c>
      <c r="C146" s="7">
        <v>0.1</v>
      </c>
      <c r="D146" s="7">
        <v>0.2</v>
      </c>
      <c r="E146" s="7">
        <v>0</v>
      </c>
      <c r="F146" s="7">
        <v>0.2</v>
      </c>
      <c r="G146" s="7">
        <v>0.2</v>
      </c>
      <c r="H146" s="7">
        <v>0.6</v>
      </c>
    </row>
    <row r="147" spans="1:8">
      <c r="A147" s="2" t="s">
        <v>190</v>
      </c>
      <c r="B147" s="7">
        <v>1</v>
      </c>
      <c r="C147" s="7">
        <v>0</v>
      </c>
      <c r="D147" s="7">
        <v>0.2</v>
      </c>
      <c r="E147" s="7">
        <v>0</v>
      </c>
      <c r="F147" s="7">
        <v>0.1</v>
      </c>
      <c r="G147" s="7">
        <v>0.2</v>
      </c>
      <c r="H147" s="7">
        <v>0.4</v>
      </c>
    </row>
    <row r="148" spans="1:8">
      <c r="A148" s="2" t="s">
        <v>191</v>
      </c>
      <c r="B148" s="7">
        <v>0.5</v>
      </c>
      <c r="C148" s="7">
        <v>0</v>
      </c>
      <c r="D148" s="7">
        <v>0.2</v>
      </c>
      <c r="E148" s="7">
        <v>-0.5</v>
      </c>
      <c r="F148" s="7">
        <v>0.1</v>
      </c>
      <c r="G148" s="7">
        <v>0.2</v>
      </c>
      <c r="H148" s="7">
        <v>0.4</v>
      </c>
    </row>
    <row r="149" spans="1:8">
      <c r="A149" s="2" t="s">
        <v>192</v>
      </c>
      <c r="B149" s="7">
        <v>0.3</v>
      </c>
      <c r="C149" s="7">
        <v>-0.1</v>
      </c>
      <c r="D149" s="7">
        <v>0.2</v>
      </c>
      <c r="E149" s="7">
        <v>-0.7</v>
      </c>
      <c r="F149" s="7">
        <v>0.1</v>
      </c>
      <c r="G149" s="7">
        <v>0.2</v>
      </c>
      <c r="H149" s="7">
        <v>0.6</v>
      </c>
    </row>
    <row r="150" spans="1:8">
      <c r="A150" s="2" t="s">
        <v>193</v>
      </c>
      <c r="B150" s="7">
        <v>0</v>
      </c>
      <c r="C150" s="7">
        <v>-0.2</v>
      </c>
      <c r="D150" s="7">
        <v>0.2</v>
      </c>
      <c r="E150" s="7">
        <v>-0.7</v>
      </c>
      <c r="F150" s="7">
        <v>0.2</v>
      </c>
      <c r="G150" s="7">
        <v>0.2</v>
      </c>
      <c r="H150" s="7">
        <v>0.3</v>
      </c>
    </row>
    <row r="151" spans="1:8">
      <c r="A151" s="8" t="s">
        <v>194</v>
      </c>
      <c r="B151" s="9">
        <v>0</v>
      </c>
      <c r="C151" s="9">
        <v>-0.2</v>
      </c>
      <c r="D151" s="9">
        <v>0.2</v>
      </c>
      <c r="E151" s="9">
        <v>-0.6</v>
      </c>
      <c r="F151" s="9">
        <v>0.2</v>
      </c>
      <c r="G151" s="9">
        <v>0.2</v>
      </c>
      <c r="H151" s="9">
        <v>0.2</v>
      </c>
    </row>
    <row r="153" spans="1:8">
      <c r="A153" s="2" t="s">
        <v>195</v>
      </c>
    </row>
    <row r="155" spans="1:8" ht="15" customHeight="1">
      <c r="A155" s="10" t="s">
        <v>196</v>
      </c>
      <c r="B155" s="11" t="s">
        <v>197</v>
      </c>
      <c r="C155" s="11"/>
      <c r="D155" s="11"/>
      <c r="E155" s="11"/>
      <c r="F155" s="11"/>
      <c r="G155" s="11"/>
      <c r="H155" s="11"/>
    </row>
    <row r="156" spans="1:8">
      <c r="A156" s="10"/>
      <c r="B156" s="11"/>
      <c r="C156" s="11"/>
      <c r="D156" s="11"/>
      <c r="E156" s="11"/>
      <c r="F156" s="11"/>
      <c r="G156" s="11"/>
      <c r="H156" s="11"/>
    </row>
    <row r="157" spans="1:8">
      <c r="A157" s="10"/>
      <c r="B157" s="11"/>
      <c r="C157" s="11"/>
      <c r="D157" s="11"/>
      <c r="E157" s="11"/>
      <c r="F157" s="11"/>
      <c r="G157" s="11"/>
      <c r="H157" s="11"/>
    </row>
    <row r="158" spans="1:8">
      <c r="A158" s="10"/>
      <c r="B158" s="11"/>
      <c r="C158" s="11"/>
      <c r="D158" s="11"/>
      <c r="E158" s="11"/>
      <c r="F158" s="11"/>
      <c r="G158" s="11"/>
      <c r="H158" s="11"/>
    </row>
    <row r="159" spans="1:8" ht="15" customHeight="1">
      <c r="A159" s="10"/>
      <c r="B159" s="11" t="s">
        <v>198</v>
      </c>
      <c r="C159" s="11"/>
      <c r="D159" s="11"/>
      <c r="E159" s="11"/>
      <c r="F159" s="11"/>
      <c r="G159" s="11"/>
      <c r="H159" s="11"/>
    </row>
    <row r="160" spans="1:8">
      <c r="A160" s="10"/>
      <c r="B160" s="11"/>
      <c r="C160" s="11"/>
      <c r="D160" s="11"/>
      <c r="E160" s="11"/>
      <c r="F160" s="11"/>
      <c r="G160" s="11"/>
      <c r="H160" s="11"/>
    </row>
    <row r="161" spans="1:8">
      <c r="A161" s="10"/>
      <c r="B161" s="11"/>
      <c r="C161" s="11"/>
      <c r="D161" s="11"/>
      <c r="E161" s="11"/>
      <c r="F161" s="11"/>
      <c r="G161" s="11"/>
      <c r="H161" s="11"/>
    </row>
    <row r="162" spans="1:8">
      <c r="A162" s="10"/>
      <c r="B162" s="11"/>
      <c r="C162" s="11"/>
      <c r="D162" s="11"/>
      <c r="E162" s="11"/>
      <c r="F162" s="11"/>
      <c r="G162" s="11"/>
      <c r="H162" s="11"/>
    </row>
    <row r="163" spans="1:8">
      <c r="A163" s="10"/>
      <c r="B163" s="11"/>
      <c r="C163" s="11"/>
      <c r="D163" s="11"/>
      <c r="E163" s="11"/>
      <c r="F163" s="11"/>
      <c r="G163" s="11"/>
      <c r="H163" s="11"/>
    </row>
    <row r="164" spans="1:8">
      <c r="A164" s="10"/>
      <c r="B164" s="11"/>
      <c r="C164" s="11"/>
      <c r="D164" s="11"/>
      <c r="E164" s="11"/>
      <c r="F164" s="11"/>
      <c r="G164" s="11"/>
      <c r="H164" s="11"/>
    </row>
  </sheetData>
  <mergeCells count="3">
    <mergeCell ref="A155:A164"/>
    <mergeCell ref="B155:H158"/>
    <mergeCell ref="B159:H16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"/>
  <sheetViews>
    <sheetView workbookViewId="0">
      <selection sqref="A1 D1:X1 A5:A16 D5:X16"/>
    </sheetView>
  </sheetViews>
  <sheetFormatPr baseColWidth="10" defaultRowHeight="15" x14ac:dyDescent="0"/>
  <cols>
    <col min="2" max="2" width="10.83203125" hidden="1" customWidth="1"/>
    <col min="3" max="3" width="13.83203125" hidden="1" customWidth="1"/>
    <col min="4" max="4" width="15.83203125" customWidth="1"/>
  </cols>
  <sheetData>
    <row r="1" spans="1:24">
      <c r="A1" t="s">
        <v>0</v>
      </c>
      <c r="B1" t="s">
        <v>199</v>
      </c>
      <c r="C1" t="s">
        <v>200</v>
      </c>
      <c r="D1" t="str">
        <f>'20141015_inflation_adj.csv'!B1</f>
        <v>Total Income Tax</v>
      </c>
      <c r="E1" t="str">
        <f>'20141015_inflation_adj.csv'!C1</f>
        <v>Capital Gains Tax</v>
      </c>
      <c r="F1" t="str">
        <f>'20141015_inflation_adj.csv'!D1</f>
        <v>NICs</v>
      </c>
      <c r="G1" t="str">
        <f>'20141015_inflation_adj.csv'!E1</f>
        <v>VAT</v>
      </c>
      <c r="H1" t="str">
        <f>'20141015_inflation_adj.csv'!F1</f>
        <v>Total Corporation Tax</v>
      </c>
      <c r="I1" t="str">
        <f>'20141015_inflation_adj.csv'!G1</f>
        <v>Bank payroll tax</v>
      </c>
      <c r="J1" t="str">
        <f>'20141015_inflation_adj.csv'!H1</f>
        <v>Petroleum Revenue Tax</v>
      </c>
      <c r="K1" t="str">
        <f>'20141015_inflation_adj.csv'!I1</f>
        <v>Fuel duties</v>
      </c>
      <c r="L1" t="str">
        <f>'20141015_inflation_adj.csv'!J1</f>
        <v>Inheritance Tax</v>
      </c>
      <c r="M1" t="str">
        <f>'20141015_inflation_adj.csv'!K1</f>
        <v>Shares</v>
      </c>
      <c r="N1" t="str">
        <f>'20141015_inflation_adj.csv'!L1</f>
        <v>Stamp Duty Land Tax</v>
      </c>
      <c r="O1" t="str">
        <f>'20141015_inflation_adj.csv'!M1</f>
        <v>Tobacco duties</v>
      </c>
      <c r="P1" t="str">
        <f>'20141015_inflation_adj.csv'!N1</f>
        <v>Spirits duties</v>
      </c>
      <c r="Q1" t="str">
        <f>'20141015_inflation_adj.csv'!O1</f>
        <v>Beer duties</v>
      </c>
      <c r="R1" t="str">
        <f>'20141015_inflation_adj.csv'!P1</f>
        <v>Wines duties</v>
      </c>
      <c r="S1" t="str">
        <f>'20141015_inflation_adj.csv'!Q1</f>
        <v>Cider duties</v>
      </c>
      <c r="T1" t="str">
        <f>'20141015_inflation_adj.csv'!R1</f>
        <v>Betting &amp; Gaming</v>
      </c>
      <c r="U1" t="str">
        <f>'20141015_inflation_adj.csv'!S1</f>
        <v>Air Passenger Duty</v>
      </c>
      <c r="V1" t="str">
        <f>'20141015_inflation_adj.csv'!T1</f>
        <v>Insurance Premium Tax</v>
      </c>
      <c r="W1" t="str">
        <f>'20141015_inflation_adj.csv'!U1</f>
        <v>Landfill Tax</v>
      </c>
      <c r="X1" t="str">
        <f>'20141015_inflation_adj.csv'!V1</f>
        <v>Climate Change Levy</v>
      </c>
    </row>
    <row r="2" spans="1:24" hidden="1">
      <c r="A2" t="s">
        <v>24</v>
      </c>
    </row>
    <row r="3" spans="1:24" hidden="1">
      <c r="A3" t="s">
        <v>25</v>
      </c>
    </row>
    <row r="4" spans="1:24" hidden="1">
      <c r="A4" t="s">
        <v>26</v>
      </c>
    </row>
    <row r="5" spans="1:24">
      <c r="A5" t="s">
        <v>27</v>
      </c>
      <c r="B5">
        <f>1+(AVERAGE(Inflation!B5:B16) / 100)</f>
        <v>1.0135833333333333</v>
      </c>
      <c r="C5">
        <f t="shared" ref="C5:C14" si="0">C6*B6</f>
        <v>1.3242980047018764</v>
      </c>
      <c r="D5">
        <f>'20141015_inflation_adj.csv'!B5*$C5</f>
        <v>145018.57730288367</v>
      </c>
      <c r="E5">
        <f>'20141015_inflation_adj.csv'!C5*$C5</f>
        <v>2113.5796155041949</v>
      </c>
      <c r="F5">
        <f>'20141015_inflation_adj.csv'!D5*$C5</f>
        <v>85487.409097520227</v>
      </c>
      <c r="G5">
        <f>'20141015_inflation_adj.csv'!E5*$C5</f>
        <v>84028.032696338763</v>
      </c>
      <c r="H5">
        <f>'20141015_inflation_adj.csv'!F5*$C5</f>
        <v>38759.554001614517</v>
      </c>
      <c r="I5">
        <f>'20141015_inflation_adj.csv'!G5*$C5</f>
        <v>0</v>
      </c>
      <c r="J5">
        <f>'20141015_inflation_adj.csv'!H5*$C5</f>
        <v>1268.6774885043976</v>
      </c>
      <c r="K5">
        <f>'20141015_inflation_adj.csv'!I5*$C5</f>
        <v>29329.227910132457</v>
      </c>
      <c r="L5">
        <f>'20141015_inflation_adj.csv'!J5*$C5</f>
        <v>3117.3975030682172</v>
      </c>
      <c r="M5">
        <f>'20141015_inflation_adj.csv'!K5*$C5</f>
        <v>3361.0683359333625</v>
      </c>
      <c r="N5">
        <f>'20141015_inflation_adj.csv'!L5*$C5</f>
        <v>6636.0573015611026</v>
      </c>
      <c r="O5">
        <f>'20141015_inflation_adj.csv'!M5*$C5</f>
        <v>10665.896129868912</v>
      </c>
      <c r="P5">
        <f>'20141015_inflation_adj.csv'!N5*$C5</f>
        <v>3010.1293646873651</v>
      </c>
      <c r="Q5">
        <f>'20141015_inflation_adj.csv'!O5*$C5</f>
        <v>3886.8146438000072</v>
      </c>
      <c r="R5">
        <f>'20141015_inflation_adj.csv'!P5*$C5</f>
        <v>2563.8409371028329</v>
      </c>
      <c r="S5">
        <f>'20141015_inflation_adj.csv'!Q5*$C5</f>
        <v>202.61759471938709</v>
      </c>
      <c r="T5">
        <f>'20141015_inflation_adj.csv'!R5*$C5</f>
        <v>1710.9930220748242</v>
      </c>
      <c r="U5">
        <f>'20141015_inflation_adj.csv'!S5*$C5</f>
        <v>1080.6271718367311</v>
      </c>
      <c r="V5">
        <f>'20141015_inflation_adj.csv'!T5*$C5</f>
        <v>2831.3491340526116</v>
      </c>
      <c r="W5">
        <f>'20141015_inflation_adj.csv'!U5*$C5</f>
        <v>716.4452205437151</v>
      </c>
      <c r="X5">
        <f>'20141015_inflation_adj.csv'!V5*$C5</f>
        <v>1097.8430458978555</v>
      </c>
    </row>
    <row r="6" spans="1:24">
      <c r="A6" t="s">
        <v>28</v>
      </c>
      <c r="B6">
        <f>1 +(AVERAGE(Inflation!B17:B28) /100)</f>
        <v>1.0135000000000001</v>
      </c>
      <c r="C6">
        <f t="shared" si="0"/>
        <v>1.3066581200807856</v>
      </c>
      <c r="D6">
        <f>'20141015_inflation_adj.csv'!B6*$C6</f>
        <v>154077.20554556599</v>
      </c>
      <c r="E6">
        <f>'20141015_inflation_adj.csv'!C6*$C6</f>
        <v>2907.3143171797478</v>
      </c>
      <c r="F6">
        <f>'20141015_inflation_adj.csv'!D6*$C6</f>
        <v>94676.52740669348</v>
      </c>
      <c r="G6">
        <f>'20141015_inflation_adj.csv'!E6*$C6</f>
        <v>90257.409644580272</v>
      </c>
      <c r="H6">
        <f>'20141015_inflation_adj.csv'!F6*$C6</f>
        <v>36687.040037508217</v>
      </c>
      <c r="I6">
        <f>'20141015_inflation_adj.csv'!G6*$C6</f>
        <v>0</v>
      </c>
      <c r="J6">
        <f>'20141015_inflation_adj.csv'!H6*$C6</f>
        <v>1540.5499235752463</v>
      </c>
      <c r="K6">
        <f>'20141015_inflation_adj.csv'!I6*$C6</f>
        <v>29773.511924160783</v>
      </c>
      <c r="L6">
        <f>'20141015_inflation_adj.csv'!J6*$C6</f>
        <v>3271.871932682287</v>
      </c>
      <c r="M6">
        <f>'20141015_inflation_adj.csv'!K6*$C6</f>
        <v>3343.7381292867303</v>
      </c>
      <c r="N6">
        <f>'20141015_inflation_adj.csv'!L6*$C6</f>
        <v>6514.9973867227973</v>
      </c>
      <c r="O6">
        <f>'20141015_inflation_adj.csv'!M6*$C6</f>
        <v>10572.170849573637</v>
      </c>
      <c r="P6">
        <f>'20141015_inflation_adj.csv'!N6*$C6</f>
        <v>3086.3264796308158</v>
      </c>
      <c r="Q6">
        <f>'20141015_inflation_adj.csv'!O6*$C6</f>
        <v>3977.4673175259113</v>
      </c>
      <c r="R6">
        <f>'20141015_inflation_adj.csv'!P6*$C6</f>
        <v>2621.1561888820561</v>
      </c>
      <c r="S6">
        <f>'20141015_inflation_adj.csv'!Q6*$C6</f>
        <v>199.9186923723602</v>
      </c>
      <c r="T6">
        <f>'20141015_inflation_adj.csv'!R6*$C6</f>
        <v>1760.0684877488181</v>
      </c>
      <c r="U6">
        <f>'20141015_inflation_adj.csv'!S6*$C6</f>
        <v>1033.5665729839013</v>
      </c>
      <c r="V6">
        <f>'20141015_inflation_adj.csv'!T6*$C6</f>
        <v>2997.4737274653221</v>
      </c>
      <c r="W6">
        <f>'20141015_inflation_adj.csv'!U6*$C6</f>
        <v>793.14147888903688</v>
      </c>
      <c r="X6">
        <f>'20141015_inflation_adj.csv'!V6*$C6</f>
        <v>1087.1395559072137</v>
      </c>
    </row>
    <row r="7" spans="1:24">
      <c r="A7" t="s">
        <v>29</v>
      </c>
      <c r="B7">
        <f>1 + AVERAGE(Inflation!B29:B40) / 100</f>
        <v>1.0204166666666667</v>
      </c>
      <c r="C7">
        <f t="shared" si="0"/>
        <v>1.2805142867267805</v>
      </c>
      <c r="D7">
        <f>'20141015_inflation_adj.csv'!B7*$C7</f>
        <v>163001.7856145988</v>
      </c>
      <c r="E7">
        <f>'20141015_inflation_adj.csv'!C7*$C7</f>
        <v>2922.1336023105132</v>
      </c>
      <c r="F7">
        <f>'20141015_inflation_adj.csv'!D7*$C7</f>
        <v>100005.60476478811</v>
      </c>
      <c r="G7">
        <f>'20141015_inflation_adj.csv'!E7*$C7</f>
        <v>93510.836302509866</v>
      </c>
      <c r="H7">
        <f>'20141015_inflation_adj.csv'!F7*$C7</f>
        <v>43077.781119775624</v>
      </c>
      <c r="I7">
        <f>'20141015_inflation_adj.csv'!G7*$C7</f>
        <v>0</v>
      </c>
      <c r="J7">
        <f>'20141015_inflation_adj.csv'!H7*$C7</f>
        <v>1644.180344157186</v>
      </c>
      <c r="K7">
        <f>'20141015_inflation_adj.csv'!I7*$C7</f>
        <v>29852.629566461434</v>
      </c>
      <c r="L7">
        <f>'20141015_inflation_adj.csv'!J7*$C7</f>
        <v>3741.6627458156527</v>
      </c>
      <c r="M7">
        <f>'20141015_inflation_adj.csv'!K7*$C7</f>
        <v>3476.596288463209</v>
      </c>
      <c r="N7">
        <f>'20141015_inflation_adj.csv'!L7*$C7</f>
        <v>8004.4948063291049</v>
      </c>
      <c r="O7">
        <f>'20141015_inflation_adj.csv'!M7*$C7</f>
        <v>10372.165722486921</v>
      </c>
      <c r="P7">
        <f>'20141015_inflation_adj.csv'!N7*$C7</f>
        <v>3054.0265738433714</v>
      </c>
      <c r="Q7">
        <f>'20141015_inflation_adj.csv'!O7*$C7</f>
        <v>3970.8748031397463</v>
      </c>
      <c r="R7">
        <f>'20141015_inflation_adj.csv'!P7*$C7</f>
        <v>2859.3884022609009</v>
      </c>
      <c r="S7">
        <f>'20141015_inflation_adj.csv'!Q7*$C7</f>
        <v>201.04074301610453</v>
      </c>
      <c r="T7">
        <f>'20141015_inflation_adj.csv'!R7*$C7</f>
        <v>1819.6108014387551</v>
      </c>
      <c r="U7">
        <f>'20141015_inflation_adj.csv'!S7*$C7</f>
        <v>1106.3643437319383</v>
      </c>
      <c r="V7">
        <f>'20141015_inflation_adj.csv'!T7*$C7</f>
        <v>3020.7332023884751</v>
      </c>
      <c r="W7">
        <f>'20141015_inflation_adj.csv'!U7*$C7</f>
        <v>860.50560068039647</v>
      </c>
      <c r="X7">
        <f>'20141015_inflation_adj.csv'!V7*$C7</f>
        <v>978.31291505926026</v>
      </c>
    </row>
    <row r="8" spans="1:24">
      <c r="A8" t="s">
        <v>30</v>
      </c>
      <c r="B8">
        <f>1 +AVERAGE(Inflation!B41:B52) / 100</f>
        <v>1.0231666666666666</v>
      </c>
      <c r="C8">
        <f t="shared" si="0"/>
        <v>1.251520723303581</v>
      </c>
      <c r="D8">
        <f>'20141015_inflation_adj.csv'!B8*$C8</f>
        <v>168850.16990522592</v>
      </c>
      <c r="E8">
        <f>'20141015_inflation_adj.csv'!C8*$C8</f>
        <v>3807.1260402894932</v>
      </c>
      <c r="F8">
        <f>'20141015_inflation_adj.csv'!D8*$C8</f>
        <v>107032.55529836885</v>
      </c>
      <c r="G8">
        <f>'20141015_inflation_adj.csv'!E8*$C8</f>
        <v>91180.793817005702</v>
      </c>
      <c r="H8">
        <f>'20141015_inflation_adj.csv'!F8*$C8</f>
        <v>52349.860335065488</v>
      </c>
      <c r="I8">
        <f>'20141015_inflation_adj.csv'!G8*$C8</f>
        <v>0</v>
      </c>
      <c r="J8">
        <f>'20141015_inflation_adj.csv'!H8*$C8</f>
        <v>2523.0657781800192</v>
      </c>
      <c r="K8">
        <f>'20141015_inflation_adj.csv'!I8*$C8</f>
        <v>29333.142712789333</v>
      </c>
      <c r="L8">
        <f>'20141015_inflation_adj.csv'!J8*$C8</f>
        <v>4078.7060372463707</v>
      </c>
      <c r="M8">
        <f>'20141015_inflation_adj.csv'!K8*$C8</f>
        <v>4336.5193062469079</v>
      </c>
      <c r="N8">
        <f>'20141015_inflation_adj.csv'!L8*$C8</f>
        <v>9328.8354715048936</v>
      </c>
      <c r="O8">
        <f>'20141015_inflation_adj.csv'!M8*$C8</f>
        <v>9960.8534367732009</v>
      </c>
      <c r="P8">
        <f>'20141015_inflation_adj.csv'!N8*$C8</f>
        <v>2889.7613501079686</v>
      </c>
      <c r="Q8">
        <f>'20141015_inflation_adj.csv'!O8*$C8</f>
        <v>3849.6777448818152</v>
      </c>
      <c r="R8">
        <f>'20141015_inflation_adj.csv'!P8*$C8</f>
        <v>2888.509829384665</v>
      </c>
      <c r="S8">
        <f>'20141015_inflation_adj.csv'!Q8*$C8</f>
        <v>210.25548151500161</v>
      </c>
      <c r="T8">
        <f>'20141015_inflation_adj.csv'!R8*$C8</f>
        <v>1778.4109478143887</v>
      </c>
      <c r="U8">
        <f>'20141015_inflation_adj.csv'!S8*$C8</f>
        <v>1132.6262545897407</v>
      </c>
      <c r="V8">
        <f>'20141015_inflation_adj.csv'!T8*$C8</f>
        <v>2932.3130547002902</v>
      </c>
      <c r="W8">
        <f>'20141015_inflation_adj.csv'!U8*$C8</f>
        <v>917.36469018152491</v>
      </c>
      <c r="X8">
        <f>'20141015_inflation_adj.csv'!V8*$C8</f>
        <v>931.13141813786422</v>
      </c>
    </row>
    <row r="9" spans="1:24">
      <c r="A9" t="s">
        <v>31</v>
      </c>
      <c r="B9">
        <f>1 + AVERAGE(Inflation!B53:B64) / 100</f>
        <v>1.0234166666666666</v>
      </c>
      <c r="C9">
        <f t="shared" si="0"/>
        <v>1.2228848367106075</v>
      </c>
      <c r="D9">
        <f>'20141015_inflation_adj.csv'!B9*$C9</f>
        <v>180634.76500019725</v>
      </c>
      <c r="E9">
        <f>'20141015_inflation_adj.csv'!C9*$C9</f>
        <v>4683.6489246016272</v>
      </c>
      <c r="F9">
        <f>'20141015_inflation_adj.csv'!D9*$C9</f>
        <v>106726.05123908156</v>
      </c>
      <c r="G9">
        <f>'20141015_inflation_adj.csv'!E9*$C9</f>
        <v>94602.370967932598</v>
      </c>
      <c r="H9">
        <f>'20141015_inflation_adj.csv'!F9*$C9</f>
        <v>54183.581344973602</v>
      </c>
      <c r="I9">
        <f>'20141015_inflation_adj.csv'!G9*$C9</f>
        <v>0</v>
      </c>
      <c r="J9">
        <f>'20141015_inflation_adj.csv'!H9*$C9</f>
        <v>2635.3168231113591</v>
      </c>
      <c r="K9">
        <f>'20141015_inflation_adj.csv'!I9*$C9</f>
        <v>28841.738873819679</v>
      </c>
      <c r="L9">
        <f>'20141015_inflation_adj.csv'!J9*$C9</f>
        <v>4335.1267461391035</v>
      </c>
      <c r="M9">
        <f>'20141015_inflation_adj.csv'!K9*$C9</f>
        <v>4594.3783315217524</v>
      </c>
      <c r="N9">
        <f>'20141015_inflation_adj.csv'!L9*$C9</f>
        <v>11782.495401706703</v>
      </c>
      <c r="O9">
        <f>'20141015_inflation_adj.csv'!M9*$C9</f>
        <v>9965.2885343547405</v>
      </c>
      <c r="P9">
        <f>'20141015_inflation_adj.csv'!N9*$C9</f>
        <v>2758.8281916191308</v>
      </c>
      <c r="Q9">
        <f>'20141015_inflation_adj.csv'!O9*$C9</f>
        <v>3756.7022183749864</v>
      </c>
      <c r="R9">
        <f>'20141015_inflation_adj.csv'!P9*$C9</f>
        <v>2916.5803355547991</v>
      </c>
      <c r="S9">
        <f>'20141015_inflation_adj.csv'!Q9*$C9</f>
        <v>244.57696734212152</v>
      </c>
      <c r="T9">
        <f>'20141015_inflation_adj.csv'!R9*$C9</f>
        <v>1701.0328078644552</v>
      </c>
      <c r="U9">
        <f>'20141015_inflation_adj.csv'!S9*$C9</f>
        <v>1187.4211764459999</v>
      </c>
      <c r="V9">
        <f>'20141015_inflation_adj.csv'!T9*$C9</f>
        <v>2829.755512148346</v>
      </c>
      <c r="W9">
        <f>'20141015_inflation_adj.csv'!U9*$C9</f>
        <v>983.19940871532845</v>
      </c>
      <c r="X9">
        <f>'20141015_inflation_adj.csv'!V9*$C9</f>
        <v>870.69400373795258</v>
      </c>
    </row>
    <row r="10" spans="1:24">
      <c r="A10" t="s">
        <v>32</v>
      </c>
      <c r="B10">
        <f>1 + AVERAGE(Inflation!B65:B76) / 100</f>
        <v>1.0360833333333332</v>
      </c>
      <c r="C10">
        <f t="shared" si="0"/>
        <v>1.1802958288850069</v>
      </c>
      <c r="D10">
        <f>'20141015_inflation_adj.csv'!B10*$C10</f>
        <v>179095.72848335319</v>
      </c>
      <c r="E10">
        <f>'20141015_inflation_adj.csv'!C10*$C10</f>
        <v>6217.7984265662162</v>
      </c>
      <c r="F10">
        <f>'20141015_inflation_adj.csv'!D10*$C10</f>
        <v>118513.50417834354</v>
      </c>
      <c r="G10">
        <f>'20141015_inflation_adj.csv'!E10*$C10</f>
        <v>95130.663512302679</v>
      </c>
      <c r="H10">
        <f>'20141015_inflation_adj.csv'!F10*$C10</f>
        <v>54745.661431173277</v>
      </c>
      <c r="I10">
        <f>'20141015_inflation_adj.csv'!G10*$C10</f>
        <v>0</v>
      </c>
      <c r="J10">
        <f>'20141015_inflation_adj.csv'!H10*$C10</f>
        <v>1982.8969925268116</v>
      </c>
      <c r="K10">
        <f>'20141015_inflation_adj.csv'!I10*$C10</f>
        <v>29395.267618381098</v>
      </c>
      <c r="L10">
        <f>'20141015_inflation_adj.csv'!J10*$C10</f>
        <v>4513.4512496562666</v>
      </c>
      <c r="M10">
        <f>'20141015_inflation_adj.csv'!K10*$C10</f>
        <v>4918.292718963824</v>
      </c>
      <c r="N10">
        <f>'20141015_inflation_adj.csv'!L10*$C10</f>
        <v>11753.3858640369</v>
      </c>
      <c r="O10">
        <f>'20141015_inflation_adj.csv'!M10*$C10</f>
        <v>9553.3144389952467</v>
      </c>
      <c r="P10">
        <f>'20141015_inflation_adj.csv'!N10*$C10</f>
        <v>2802.0222977730064</v>
      </c>
      <c r="Q10">
        <f>'20141015_inflation_adj.csv'!O10*$C10</f>
        <v>3619.9673071903162</v>
      </c>
      <c r="R10">
        <f>'20141015_inflation_adj.csv'!P10*$C10</f>
        <v>3117.1612840853031</v>
      </c>
      <c r="S10">
        <f>'20141015_inflation_adj.csv'!Q10*$C10</f>
        <v>259.66508235470155</v>
      </c>
      <c r="T10">
        <f>'20141015_inflation_adj.csv'!R10*$C10</f>
        <v>1748.0181225786953</v>
      </c>
      <c r="U10">
        <f>'20141015_inflation_adj.csv'!S10*$C10</f>
        <v>2353.509882796704</v>
      </c>
      <c r="V10">
        <f>'20141015_inflation_adj.csv'!T10*$C10</f>
        <v>2721.7621814088261</v>
      </c>
      <c r="W10">
        <f>'20141015_inflation_adj.csv'!U10*$C10</f>
        <v>1035.1194419321512</v>
      </c>
      <c r="X10">
        <f>'20141015_inflation_adj.csv'!V10*$C10</f>
        <v>812.04353027288482</v>
      </c>
    </row>
    <row r="11" spans="1:24">
      <c r="A11" t="s">
        <v>33</v>
      </c>
      <c r="B11">
        <f>1 + AVERAGE(Inflation!B77:B88) / 100</f>
        <v>1.0218333333333334</v>
      </c>
      <c r="C11">
        <f t="shared" si="0"/>
        <v>1.1550766552454805</v>
      </c>
      <c r="D11">
        <f>'20141015_inflation_adj.csv'!B11*$C11</f>
        <v>177237.27213417704</v>
      </c>
      <c r="E11">
        <f>'20141015_inflation_adj.csv'!C11*$C11</f>
        <v>9069.6618969875126</v>
      </c>
      <c r="F11">
        <f>'20141015_inflation_adj.csv'!D11*$C11</f>
        <v>111906.13651349265</v>
      </c>
      <c r="G11">
        <f>'20141015_inflation_adj.csv'!E11*$C11</f>
        <v>90603.05776080025</v>
      </c>
      <c r="H11">
        <f>'20141015_inflation_adj.csv'!F11*$C11</f>
        <v>49757.237078009566</v>
      </c>
      <c r="I11">
        <f>'20141015_inflation_adj.csv'!G11*$C11</f>
        <v>0</v>
      </c>
      <c r="J11">
        <f>'20141015_inflation_adj.csv'!H11*$C11</f>
        <v>2965.0817740151483</v>
      </c>
      <c r="K11">
        <f>'20141015_inflation_adj.csv'!I11*$C11</f>
        <v>28432.211868867504</v>
      </c>
      <c r="L11">
        <f>'20141015_inflation_adj.csv'!J11*$C11</f>
        <v>3279.2626242419192</v>
      </c>
      <c r="M11">
        <f>'20141015_inflation_adj.csv'!K11*$C11</f>
        <v>3699.7105267512743</v>
      </c>
      <c r="N11">
        <f>'20141015_inflation_adj.csv'!L11*$C11</f>
        <v>5539.7476385573245</v>
      </c>
      <c r="O11">
        <f>'20141015_inflation_adj.csv'!M11*$C11</f>
        <v>9493.575029462605</v>
      </c>
      <c r="P11">
        <f>'20141015_inflation_adj.csv'!N11*$C11</f>
        <v>2723.6707530688432</v>
      </c>
      <c r="Q11">
        <f>'20141015_inflation_adj.csv'!O11*$C11</f>
        <v>3611.9247009526175</v>
      </c>
      <c r="R11">
        <f>'20141015_inflation_adj.csv'!P11*$C11</f>
        <v>3166.0651120278621</v>
      </c>
      <c r="S11">
        <f>'20141015_inflation_adj.csv'!Q11*$C11</f>
        <v>281.83870387989725</v>
      </c>
      <c r="T11">
        <f>'20141015_inflation_adj.csv'!R11*$C11</f>
        <v>1702.5829898318384</v>
      </c>
      <c r="U11">
        <f>'20141015_inflation_adj.csv'!S11*$C11</f>
        <v>2150.7527320670847</v>
      </c>
      <c r="V11">
        <f>'20141015_inflation_adj.csv'!T11*$C11</f>
        <v>2634.7298506149409</v>
      </c>
      <c r="W11">
        <f>'20141015_inflation_adj.csv'!U11*$C11</f>
        <v>1101.9431291041885</v>
      </c>
      <c r="X11">
        <f>'20141015_inflation_adj.csv'!V11*$C11</f>
        <v>827.03488515576407</v>
      </c>
    </row>
    <row r="12" spans="1:24">
      <c r="A12" t="s">
        <v>34</v>
      </c>
      <c r="B12">
        <f>1 + AVERAGE(Inflation!B89:B100) / 100</f>
        <v>1.0330833333333334</v>
      </c>
      <c r="C12">
        <f t="shared" si="0"/>
        <v>1.1180866228075959</v>
      </c>
      <c r="D12">
        <f>'20141015_inflation_adj.csv'!B12*$C12</f>
        <v>161989.5079989873</v>
      </c>
      <c r="E12">
        <f>'20141015_inflation_adj.csv'!C12*$C12</f>
        <v>2785.1537774137214</v>
      </c>
      <c r="F12">
        <f>'20141015_inflation_adj.csv'!D12*$C12</f>
        <v>106796.27995071313</v>
      </c>
      <c r="G12">
        <f>'20141015_inflation_adj.csv'!E12*$C12</f>
        <v>78444.957456180928</v>
      </c>
      <c r="H12">
        <f>'20141015_inflation_adj.csv'!F12*$C12</f>
        <v>40033.09152962597</v>
      </c>
      <c r="I12">
        <f>'20141015_inflation_adj.csv'!G12*$C12</f>
        <v>0</v>
      </c>
      <c r="J12">
        <f>'20141015_inflation_adj.csv'!H12*$C12</f>
        <v>1031.993952851411</v>
      </c>
      <c r="K12">
        <f>'20141015_inflation_adj.csv'!I12*$C12</f>
        <v>29290.515257690589</v>
      </c>
      <c r="L12">
        <f>'20141015_inflation_adj.csv'!J12*$C12</f>
        <v>2665.5185087733084</v>
      </c>
      <c r="M12">
        <f>'20141015_inflation_adj.csv'!K12*$C12</f>
        <v>3373.2673410105167</v>
      </c>
      <c r="N12">
        <f>'20141015_inflation_adj.csv'!L12*$C12</f>
        <v>5462.9712390379136</v>
      </c>
      <c r="O12">
        <f>'20141015_inflation_adj.csv'!M12*$C12</f>
        <v>9853.6974068033414</v>
      </c>
      <c r="P12">
        <f>'20141015_inflation_adj.csv'!N12*$C12</f>
        <v>2873.4826206155212</v>
      </c>
      <c r="Q12">
        <f>'20141015_inflation_adj.csv'!O12*$C12</f>
        <v>3557.7516337737702</v>
      </c>
      <c r="R12">
        <f>'20141015_inflation_adj.csv'!P12*$C12</f>
        <v>3297.2374506596002</v>
      </c>
      <c r="S12">
        <f>'20141015_inflation_adj.csv'!Q12*$C12</f>
        <v>347.7249396931623</v>
      </c>
      <c r="T12">
        <f>'20141015_inflation_adj.csv'!R12*$C12</f>
        <v>1608.9266502201303</v>
      </c>
      <c r="U12">
        <f>'20141015_inflation_adj.csv'!S12*$C12</f>
        <v>2075.1687719308979</v>
      </c>
      <c r="V12">
        <f>'20141015_inflation_adj.csv'!T12*$C12</f>
        <v>2525.7576809223592</v>
      </c>
      <c r="W12">
        <f>'20141015_inflation_adj.csv'!U12*$C12</f>
        <v>941.42893640399575</v>
      </c>
      <c r="X12">
        <f>'20141015_inflation_adj.csv'!V12*$C12</f>
        <v>777.07020285127908</v>
      </c>
    </row>
    <row r="13" spans="1:24">
      <c r="A13" t="s">
        <v>35</v>
      </c>
      <c r="B13">
        <f xml:space="preserve"> 1 + AVERAGE(Inflation!B101:B112) / 100</f>
        <v>1.0447500000000001</v>
      </c>
      <c r="C13">
        <f t="shared" si="0"/>
        <v>1.0701953795717596</v>
      </c>
      <c r="D13">
        <f>'20141015_inflation_adj.csv'!B13*$C13</f>
        <v>164265.35900584896</v>
      </c>
      <c r="E13">
        <f>'20141015_inflation_adj.csv'!C13*$C13</f>
        <v>3853.7735618379061</v>
      </c>
      <c r="F13">
        <f>'20141015_inflation_adj.csv'!D13*$C13</f>
        <v>103325.22350689424</v>
      </c>
      <c r="G13">
        <f>'20141015_inflation_adj.csv'!E13*$C13</f>
        <v>89363.454585001062</v>
      </c>
      <c r="H13">
        <f>'20141015_inflation_adj.csv'!F13*$C13</f>
        <v>45077.699582942085</v>
      </c>
      <c r="I13">
        <f>'20141015_inflation_adj.csv'!G13*$C13</f>
        <v>3655.7874166171309</v>
      </c>
      <c r="J13">
        <f>'20141015_inflation_adj.csv'!H13*$C13</f>
        <v>1560.3448634156255</v>
      </c>
      <c r="K13">
        <f>'20141015_inflation_adj.csv'!I13*$C13</f>
        <v>29169.245265607879</v>
      </c>
      <c r="L13">
        <f>'20141015_inflation_adj.csv'!J13*$C13</f>
        <v>2907.7208462964709</v>
      </c>
      <c r="M13">
        <f>'20141015_inflation_adj.csv'!K13*$C13</f>
        <v>3179.5504727076977</v>
      </c>
      <c r="N13">
        <f>'20141015_inflation_adj.csv'!L13*$C13</f>
        <v>6379.4346576272592</v>
      </c>
      <c r="O13">
        <f>'20141015_inflation_adj.csv'!M13*$C13</f>
        <v>9785.8665508041704</v>
      </c>
      <c r="P13">
        <f>'20141015_inflation_adj.csv'!N13*$C13</f>
        <v>2862.7726403544571</v>
      </c>
      <c r="Q13">
        <f>'20141015_inflation_adj.csv'!O13*$C13</f>
        <v>3527.3639710685197</v>
      </c>
      <c r="R13">
        <f>'20141015_inflation_adj.csv'!P13*$C13</f>
        <v>3318.6758720520265</v>
      </c>
      <c r="S13">
        <f>'20141015_inflation_adj.csv'!Q13*$C13</f>
        <v>346.74330298125011</v>
      </c>
      <c r="T13">
        <f>'20141015_inflation_adj.csv'!R13*$C13</f>
        <v>1640.6095168835075</v>
      </c>
      <c r="U13">
        <f>'20141015_inflation_adj.csv'!S13*$C13</f>
        <v>2306.2710429771419</v>
      </c>
      <c r="V13">
        <f>'20141015_inflation_adj.csv'!T13*$C13</f>
        <v>2568.4689109722231</v>
      </c>
      <c r="W13">
        <f>'20141015_inflation_adj.csv'!U13*$C13</f>
        <v>1139.7580792439239</v>
      </c>
      <c r="X13">
        <f>'20141015_inflation_adj.csv'!V13*$C13</f>
        <v>721.31168583136593</v>
      </c>
    </row>
    <row r="14" spans="1:24">
      <c r="A14" t="s">
        <v>36</v>
      </c>
      <c r="B14">
        <f>1 + AVERAGE(Inflation!B113:B124) / 100</f>
        <v>1.0284166666666668</v>
      </c>
      <c r="C14">
        <f t="shared" si="0"/>
        <v>1.0406243055555557</v>
      </c>
      <c r="D14">
        <f>'20141015_inflation_adj.csv'!B14*$C14</f>
        <v>157070.79205625004</v>
      </c>
      <c r="E14">
        <f>'20141015_inflation_adj.csv'!C14*$C14</f>
        <v>4513.1876131944455</v>
      </c>
      <c r="F14">
        <f>'20141015_inflation_adj.csv'!D14*$C14</f>
        <v>105745.12005763891</v>
      </c>
      <c r="G14">
        <f>'20141015_inflation_adj.csv'!E14*$C14</f>
        <v>102285.04424166669</v>
      </c>
      <c r="H14">
        <f>'20141015_inflation_adj.csv'!F14*$C14</f>
        <v>45540.841484027784</v>
      </c>
      <c r="I14">
        <f>'20141015_inflation_adj.csv'!G14*$C14</f>
        <v>-2.0812486111111115</v>
      </c>
      <c r="J14">
        <f>'20141015_inflation_adj.csv'!H14*$C14</f>
        <v>2114.5485888888893</v>
      </c>
      <c r="K14">
        <f>'20141015_inflation_adj.csv'!I14*$C14</f>
        <v>27888.731388888893</v>
      </c>
      <c r="L14">
        <f>'20141015_inflation_adj.csv'!J14*$C14</f>
        <v>3020.9323590277781</v>
      </c>
      <c r="M14">
        <f>'20141015_inflation_adj.csv'!K14*$C14</f>
        <v>2907.5043097222228</v>
      </c>
      <c r="N14">
        <f>'20141015_inflation_adj.csv'!L14*$C14</f>
        <v>6373.8238715277785</v>
      </c>
      <c r="O14">
        <f>'20141015_inflation_adj.csv'!M14*$C14</f>
        <v>9939.0027423611136</v>
      </c>
      <c r="P14">
        <f>'20141015_inflation_adj.csv'!N14*$C14</f>
        <v>3006.3636187500006</v>
      </c>
      <c r="Q14">
        <f>'20141015_inflation_adj.csv'!O14*$C14</f>
        <v>3603.6819701388895</v>
      </c>
      <c r="R14">
        <f>'20141015_inflation_adj.csv'!P14*$C14</f>
        <v>3492.335169444445</v>
      </c>
      <c r="S14">
        <f>'20141015_inflation_adj.csv'!Q14*$C14</f>
        <v>342.36539652777782</v>
      </c>
      <c r="T14">
        <f>'20141015_inflation_adj.csv'!R14*$C14</f>
        <v>1699.3394909722226</v>
      </c>
      <c r="U14">
        <f>'20141015_inflation_adj.csv'!S14*$C14</f>
        <v>2712.9075645833336</v>
      </c>
      <c r="V14">
        <f>'20141015_inflation_adj.csv'!T14*$C14</f>
        <v>3060.4760826388892</v>
      </c>
      <c r="W14">
        <f>'20141015_inflation_adj.csv'!U14*$C14</f>
        <v>1134.2804930555558</v>
      </c>
      <c r="X14">
        <f>'20141015_inflation_adj.csv'!V14*$C14</f>
        <v>703.46203055555566</v>
      </c>
    </row>
    <row r="15" spans="1:24">
      <c r="A15" t="s">
        <v>37</v>
      </c>
      <c r="B15">
        <f>1 + AVERAGE(Inflation!B125:B136) / 100</f>
        <v>1.0256666666666667</v>
      </c>
      <c r="C15">
        <f>C16*B16</f>
        <v>1.0145833333333334</v>
      </c>
      <c r="D15">
        <f>'20141015_inflation_adj.csv'!B15*$C15</f>
        <v>154247.10416666669</v>
      </c>
      <c r="E15">
        <f>'20141015_inflation_adj.csv'!C15*$C15</f>
        <v>3984.2687500000002</v>
      </c>
      <c r="F15">
        <f>'20141015_inflation_adj.csv'!D15*$C15</f>
        <v>103525.03958333335</v>
      </c>
      <c r="G15">
        <f>'20141015_inflation_adj.csv'!E15*$C15</f>
        <v>102038.675</v>
      </c>
      <c r="H15">
        <f>'20141015_inflation_adj.csv'!F15*$C15</f>
        <v>41645.602083333339</v>
      </c>
      <c r="I15">
        <f>'20141015_inflation_adj.csv'!G15*$C15</f>
        <v>0</v>
      </c>
      <c r="J15">
        <f>'20141015_inflation_adj.csv'!H15*$C15</f>
        <v>1762.3312500000002</v>
      </c>
      <c r="K15">
        <f>'20141015_inflation_adj.csv'!I15*$C15</f>
        <v>26958.493750000001</v>
      </c>
      <c r="L15">
        <f>'20141015_inflation_adj.csv'!J15*$C15</f>
        <v>3150.28125</v>
      </c>
      <c r="M15">
        <f>'20141015_inflation_adj.csv'!K15*$C15</f>
        <v>2266.5791666666669</v>
      </c>
      <c r="N15">
        <f>'20141015_inflation_adj.csv'!L15*$C15</f>
        <v>7007.7270833333341</v>
      </c>
      <c r="O15">
        <f>'20141015_inflation_adj.csv'!M15*$C15</f>
        <v>9822.1812500000015</v>
      </c>
      <c r="P15">
        <f>'20141015_inflation_adj.csv'!N15*$C15</f>
        <v>2973.7437500000001</v>
      </c>
      <c r="Q15">
        <f>'20141015_inflation_adj.csv'!O15*$C15</f>
        <v>3475.9625000000001</v>
      </c>
      <c r="R15">
        <f>'20141015_inflation_adj.csv'!P15*$C15</f>
        <v>3588.5812500000002</v>
      </c>
      <c r="S15">
        <f>'20141015_inflation_adj.csv'!Q15*$C15</f>
        <v>330.75416666666666</v>
      </c>
      <c r="T15">
        <f>'20141015_inflation_adj.csv'!R15*$C15</f>
        <v>1704.5</v>
      </c>
      <c r="U15">
        <f>'20141015_inflation_adj.csv'!S15*$C15</f>
        <v>2831.7020833333336</v>
      </c>
      <c r="V15">
        <f>'20141015_inflation_adj.csv'!T15*$C15</f>
        <v>3065.0562500000001</v>
      </c>
      <c r="W15">
        <f>'20141015_inflation_adj.csv'!U15*$C15</f>
        <v>1107.925</v>
      </c>
      <c r="X15">
        <f>'20141015_inflation_adj.csv'!V15*$C15</f>
        <v>644.26041666666674</v>
      </c>
    </row>
    <row r="16" spans="1:24">
      <c r="A16" t="s">
        <v>38</v>
      </c>
      <c r="B16">
        <f>1 + AVERAGE(Inflation!B137:B148) / 100</f>
        <v>1.0145833333333334</v>
      </c>
      <c r="C16">
        <v>1</v>
      </c>
      <c r="D16">
        <f>'20141015_inflation_adj.csv'!B16*$C16</f>
        <v>156898</v>
      </c>
      <c r="E16">
        <f>'20141015_inflation_adj.csv'!C16*$C16</f>
        <v>3908</v>
      </c>
      <c r="F16">
        <f>'20141015_inflation_adj.csv'!D16*$C16</f>
        <v>107690</v>
      </c>
      <c r="G16">
        <f>'20141015_inflation_adj.csv'!E16*$C16</f>
        <v>104718</v>
      </c>
      <c r="H16">
        <f>'20141015_inflation_adj.csv'!F16*$C16</f>
        <v>41474</v>
      </c>
      <c r="I16">
        <f>'20141015_inflation_adj.csv'!G16*$C16</f>
        <v>0</v>
      </c>
      <c r="J16">
        <f>'20141015_inflation_adj.csv'!H16*$C16</f>
        <v>1118</v>
      </c>
      <c r="K16">
        <f>'20141015_inflation_adj.csv'!I16*$C16</f>
        <v>26881</v>
      </c>
      <c r="L16">
        <f>'20141015_inflation_adj.csv'!J16*$C16</f>
        <v>3402</v>
      </c>
      <c r="M16">
        <f>'20141015_inflation_adj.csv'!K16*$C16</f>
        <v>3108</v>
      </c>
      <c r="N16">
        <f>'20141015_inflation_adj.csv'!L16*$C16</f>
        <v>9273</v>
      </c>
      <c r="O16">
        <f>'20141015_inflation_adj.csv'!M16*$C16</f>
        <v>9531</v>
      </c>
      <c r="P16">
        <f>'20141015_inflation_adj.csv'!N16*$C16</f>
        <v>3056</v>
      </c>
      <c r="Q16">
        <f>'20141015_inflation_adj.csv'!O16*$C16</f>
        <v>3346</v>
      </c>
      <c r="R16">
        <f>'20141015_inflation_adj.csv'!P16*$C16</f>
        <v>3713</v>
      </c>
      <c r="S16">
        <f>'20141015_inflation_adj.csv'!Q16*$C16</f>
        <v>340</v>
      </c>
      <c r="T16">
        <f>'20141015_inflation_adj.csv'!R16*$C16</f>
        <v>2098</v>
      </c>
      <c r="U16">
        <f>'20141015_inflation_adj.csv'!S16*$C16</f>
        <v>3013</v>
      </c>
      <c r="V16">
        <f>'20141015_inflation_adj.csv'!T16*$C16</f>
        <v>3014</v>
      </c>
      <c r="W16">
        <f>'20141015_inflation_adj.csv'!U16*$C16</f>
        <v>1189</v>
      </c>
      <c r="X16">
        <f>'20141015_inflation_adj.csv'!V16*$C16</f>
        <v>1068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tabSelected="1" workbookViewId="0">
      <selection sqref="A1:V13"/>
    </sheetView>
  </sheetViews>
  <sheetFormatPr baseColWidth="10" defaultRowHeight="15" x14ac:dyDescent="0"/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>
      <c r="A2" t="s">
        <v>27</v>
      </c>
      <c r="B2">
        <v>145018.57730288367</v>
      </c>
      <c r="C2">
        <v>2113.5796155041949</v>
      </c>
      <c r="D2">
        <v>85487.409097520227</v>
      </c>
      <c r="E2">
        <v>84028.032696338763</v>
      </c>
      <c r="F2">
        <v>38759.554001614517</v>
      </c>
      <c r="G2">
        <v>0</v>
      </c>
      <c r="H2">
        <v>1268.6774885043976</v>
      </c>
      <c r="I2">
        <v>29329.227910132457</v>
      </c>
      <c r="J2">
        <v>3117.3975030682172</v>
      </c>
      <c r="K2">
        <v>3361.0683359333625</v>
      </c>
      <c r="L2">
        <v>6636.0573015611026</v>
      </c>
      <c r="M2">
        <v>10665.896129868912</v>
      </c>
      <c r="N2">
        <v>3010.1293646873651</v>
      </c>
      <c r="O2">
        <v>3886.8146438000072</v>
      </c>
      <c r="P2">
        <v>2563.8409371028329</v>
      </c>
      <c r="Q2">
        <v>202.61759471938709</v>
      </c>
      <c r="R2">
        <v>1710.9930220748242</v>
      </c>
      <c r="S2">
        <v>1080.6271718367311</v>
      </c>
      <c r="T2">
        <v>2831.3491340526116</v>
      </c>
      <c r="U2">
        <v>716.4452205437151</v>
      </c>
      <c r="V2">
        <v>1097.8430458978555</v>
      </c>
    </row>
    <row r="3" spans="1:22">
      <c r="A3" t="s">
        <v>28</v>
      </c>
      <c r="B3">
        <v>154077.20554556599</v>
      </c>
      <c r="C3">
        <v>2907.3143171797478</v>
      </c>
      <c r="D3">
        <v>94676.52740669348</v>
      </c>
      <c r="E3">
        <v>90257.409644580272</v>
      </c>
      <c r="F3">
        <v>36687.040037508217</v>
      </c>
      <c r="G3">
        <v>0</v>
      </c>
      <c r="H3">
        <v>1540.5499235752463</v>
      </c>
      <c r="I3">
        <v>29773.511924160783</v>
      </c>
      <c r="J3">
        <v>3271.871932682287</v>
      </c>
      <c r="K3">
        <v>3343.7381292867303</v>
      </c>
      <c r="L3">
        <v>6514.9973867227973</v>
      </c>
      <c r="M3">
        <v>10572.170849573637</v>
      </c>
      <c r="N3">
        <v>3086.3264796308158</v>
      </c>
      <c r="O3">
        <v>3977.4673175259113</v>
      </c>
      <c r="P3">
        <v>2621.1561888820561</v>
      </c>
      <c r="Q3">
        <v>199.9186923723602</v>
      </c>
      <c r="R3">
        <v>1760.0684877488181</v>
      </c>
      <c r="S3">
        <v>1033.5665729839013</v>
      </c>
      <c r="T3">
        <v>2997.4737274653221</v>
      </c>
      <c r="U3">
        <v>793.14147888903688</v>
      </c>
      <c r="V3">
        <v>1087.1395559072137</v>
      </c>
    </row>
    <row r="4" spans="1:22">
      <c r="A4" t="s">
        <v>29</v>
      </c>
      <c r="B4">
        <v>163001.7856145988</v>
      </c>
      <c r="C4">
        <v>2922.1336023105132</v>
      </c>
      <c r="D4">
        <v>100005.60476478811</v>
      </c>
      <c r="E4">
        <v>93510.836302509866</v>
      </c>
      <c r="F4">
        <v>43077.781119775624</v>
      </c>
      <c r="G4">
        <v>0</v>
      </c>
      <c r="H4">
        <v>1644.180344157186</v>
      </c>
      <c r="I4">
        <v>29852.629566461434</v>
      </c>
      <c r="J4">
        <v>3741.6627458156527</v>
      </c>
      <c r="K4">
        <v>3476.596288463209</v>
      </c>
      <c r="L4">
        <v>8004.4948063291049</v>
      </c>
      <c r="M4">
        <v>10372.165722486921</v>
      </c>
      <c r="N4">
        <v>3054.0265738433714</v>
      </c>
      <c r="O4">
        <v>3970.8748031397463</v>
      </c>
      <c r="P4">
        <v>2859.3884022609009</v>
      </c>
      <c r="Q4">
        <v>201.04074301610453</v>
      </c>
      <c r="R4">
        <v>1819.6108014387551</v>
      </c>
      <c r="S4">
        <v>1106.3643437319383</v>
      </c>
      <c r="T4">
        <v>3020.7332023884751</v>
      </c>
      <c r="U4">
        <v>860.50560068039647</v>
      </c>
      <c r="V4">
        <v>978.31291505926026</v>
      </c>
    </row>
    <row r="5" spans="1:22">
      <c r="A5" t="s">
        <v>30</v>
      </c>
      <c r="B5">
        <v>168850.16990522592</v>
      </c>
      <c r="C5">
        <v>3807.1260402894932</v>
      </c>
      <c r="D5">
        <v>107032.55529836885</v>
      </c>
      <c r="E5">
        <v>91180.793817005702</v>
      </c>
      <c r="F5">
        <v>52349.860335065488</v>
      </c>
      <c r="G5">
        <v>0</v>
      </c>
      <c r="H5">
        <v>2523.0657781800192</v>
      </c>
      <c r="I5">
        <v>29333.142712789333</v>
      </c>
      <c r="J5">
        <v>4078.7060372463707</v>
      </c>
      <c r="K5">
        <v>4336.5193062469079</v>
      </c>
      <c r="L5">
        <v>9328.8354715048936</v>
      </c>
      <c r="M5">
        <v>9960.8534367732009</v>
      </c>
      <c r="N5">
        <v>2889.7613501079686</v>
      </c>
      <c r="O5">
        <v>3849.6777448818152</v>
      </c>
      <c r="P5">
        <v>2888.509829384665</v>
      </c>
      <c r="Q5">
        <v>210.25548151500161</v>
      </c>
      <c r="R5">
        <v>1778.4109478143887</v>
      </c>
      <c r="S5">
        <v>1132.6262545897407</v>
      </c>
      <c r="T5">
        <v>2932.3130547002902</v>
      </c>
      <c r="U5">
        <v>917.36469018152491</v>
      </c>
      <c r="V5">
        <v>931.13141813786422</v>
      </c>
    </row>
    <row r="6" spans="1:22">
      <c r="A6" t="s">
        <v>31</v>
      </c>
      <c r="B6">
        <v>180634.76500019725</v>
      </c>
      <c r="C6">
        <v>4683.6489246016272</v>
      </c>
      <c r="D6">
        <v>106726.05123908156</v>
      </c>
      <c r="E6">
        <v>94602.370967932598</v>
      </c>
      <c r="F6">
        <v>54183.581344973602</v>
      </c>
      <c r="G6">
        <v>0</v>
      </c>
      <c r="H6">
        <v>2635.3168231113591</v>
      </c>
      <c r="I6">
        <v>28841.738873819679</v>
      </c>
      <c r="J6">
        <v>4335.1267461391035</v>
      </c>
      <c r="K6">
        <v>4594.3783315217524</v>
      </c>
      <c r="L6">
        <v>11782.495401706703</v>
      </c>
      <c r="M6">
        <v>9965.2885343547405</v>
      </c>
      <c r="N6">
        <v>2758.8281916191308</v>
      </c>
      <c r="O6">
        <v>3756.7022183749864</v>
      </c>
      <c r="P6">
        <v>2916.5803355547991</v>
      </c>
      <c r="Q6">
        <v>244.57696734212152</v>
      </c>
      <c r="R6">
        <v>1701.0328078644552</v>
      </c>
      <c r="S6">
        <v>1187.4211764459999</v>
      </c>
      <c r="T6">
        <v>2829.755512148346</v>
      </c>
      <c r="U6">
        <v>983.19940871532845</v>
      </c>
      <c r="V6">
        <v>870.69400373795258</v>
      </c>
    </row>
    <row r="7" spans="1:22">
      <c r="A7" t="s">
        <v>32</v>
      </c>
      <c r="B7">
        <v>179095.72848335319</v>
      </c>
      <c r="C7">
        <v>6217.7984265662162</v>
      </c>
      <c r="D7">
        <v>118513.50417834354</v>
      </c>
      <c r="E7">
        <v>95130.663512302679</v>
      </c>
      <c r="F7">
        <v>54745.661431173277</v>
      </c>
      <c r="G7">
        <v>0</v>
      </c>
      <c r="H7">
        <v>1982.8969925268116</v>
      </c>
      <c r="I7">
        <v>29395.267618381098</v>
      </c>
      <c r="J7">
        <v>4513.4512496562666</v>
      </c>
      <c r="K7">
        <v>4918.292718963824</v>
      </c>
      <c r="L7">
        <v>11753.3858640369</v>
      </c>
      <c r="M7">
        <v>9553.3144389952467</v>
      </c>
      <c r="N7">
        <v>2802.0222977730064</v>
      </c>
      <c r="O7">
        <v>3619.9673071903162</v>
      </c>
      <c r="P7">
        <v>3117.1612840853031</v>
      </c>
      <c r="Q7">
        <v>259.66508235470155</v>
      </c>
      <c r="R7">
        <v>1748.0181225786953</v>
      </c>
      <c r="S7">
        <v>2353.509882796704</v>
      </c>
      <c r="T7">
        <v>2721.7621814088261</v>
      </c>
      <c r="U7">
        <v>1035.1194419321512</v>
      </c>
      <c r="V7">
        <v>812.04353027288482</v>
      </c>
    </row>
    <row r="8" spans="1:22">
      <c r="A8" t="s">
        <v>33</v>
      </c>
      <c r="B8">
        <v>177237.27213417704</v>
      </c>
      <c r="C8">
        <v>9069.6618969875126</v>
      </c>
      <c r="D8">
        <v>111906.13651349265</v>
      </c>
      <c r="E8">
        <v>90603.05776080025</v>
      </c>
      <c r="F8">
        <v>49757.237078009566</v>
      </c>
      <c r="G8">
        <v>0</v>
      </c>
      <c r="H8">
        <v>2965.0817740151483</v>
      </c>
      <c r="I8">
        <v>28432.211868867504</v>
      </c>
      <c r="J8">
        <v>3279.2626242419192</v>
      </c>
      <c r="K8">
        <v>3699.7105267512743</v>
      </c>
      <c r="L8">
        <v>5539.7476385573245</v>
      </c>
      <c r="M8">
        <v>9493.575029462605</v>
      </c>
      <c r="N8">
        <v>2723.6707530688432</v>
      </c>
      <c r="O8">
        <v>3611.9247009526175</v>
      </c>
      <c r="P8">
        <v>3166.0651120278621</v>
      </c>
      <c r="Q8">
        <v>281.83870387989725</v>
      </c>
      <c r="R8">
        <v>1702.5829898318384</v>
      </c>
      <c r="S8">
        <v>2150.7527320670847</v>
      </c>
      <c r="T8">
        <v>2634.7298506149409</v>
      </c>
      <c r="U8">
        <v>1101.9431291041885</v>
      </c>
      <c r="V8">
        <v>827.03488515576407</v>
      </c>
    </row>
    <row r="9" spans="1:22">
      <c r="A9" t="s">
        <v>34</v>
      </c>
      <c r="B9">
        <v>161989.5079989873</v>
      </c>
      <c r="C9">
        <v>2785.1537774137214</v>
      </c>
      <c r="D9">
        <v>106796.27995071313</v>
      </c>
      <c r="E9">
        <v>78444.957456180928</v>
      </c>
      <c r="F9">
        <v>40033.09152962597</v>
      </c>
      <c r="G9">
        <v>0</v>
      </c>
      <c r="H9">
        <v>1031.993952851411</v>
      </c>
      <c r="I9">
        <v>29290.515257690589</v>
      </c>
      <c r="J9">
        <v>2665.5185087733084</v>
      </c>
      <c r="K9">
        <v>3373.2673410105167</v>
      </c>
      <c r="L9">
        <v>5462.9712390379136</v>
      </c>
      <c r="M9">
        <v>9853.6974068033414</v>
      </c>
      <c r="N9">
        <v>2873.4826206155212</v>
      </c>
      <c r="O9">
        <v>3557.7516337737702</v>
      </c>
      <c r="P9">
        <v>3297.2374506596002</v>
      </c>
      <c r="Q9">
        <v>347.7249396931623</v>
      </c>
      <c r="R9">
        <v>1608.9266502201303</v>
      </c>
      <c r="S9">
        <v>2075.1687719308979</v>
      </c>
      <c r="T9">
        <v>2525.7576809223592</v>
      </c>
      <c r="U9">
        <v>941.42893640399575</v>
      </c>
      <c r="V9">
        <v>777.07020285127908</v>
      </c>
    </row>
    <row r="10" spans="1:22">
      <c r="A10" t="s">
        <v>35</v>
      </c>
      <c r="B10">
        <v>164265.35900584896</v>
      </c>
      <c r="C10">
        <v>3853.7735618379061</v>
      </c>
      <c r="D10">
        <v>103325.22350689424</v>
      </c>
      <c r="E10">
        <v>89363.454585001062</v>
      </c>
      <c r="F10">
        <v>45077.699582942085</v>
      </c>
      <c r="G10">
        <v>3655.7874166171309</v>
      </c>
      <c r="H10">
        <v>1560.3448634156255</v>
      </c>
      <c r="I10">
        <v>29169.245265607879</v>
      </c>
      <c r="J10">
        <v>2907.7208462964709</v>
      </c>
      <c r="K10">
        <v>3179.5504727076977</v>
      </c>
      <c r="L10">
        <v>6379.4346576272592</v>
      </c>
      <c r="M10">
        <v>9785.8665508041704</v>
      </c>
      <c r="N10">
        <v>2862.7726403544571</v>
      </c>
      <c r="O10">
        <v>3527.3639710685197</v>
      </c>
      <c r="P10">
        <v>3318.6758720520265</v>
      </c>
      <c r="Q10">
        <v>346.74330298125011</v>
      </c>
      <c r="R10">
        <v>1640.6095168835075</v>
      </c>
      <c r="S10">
        <v>2306.2710429771419</v>
      </c>
      <c r="T10">
        <v>2568.4689109722231</v>
      </c>
      <c r="U10">
        <v>1139.7580792439239</v>
      </c>
      <c r="V10">
        <v>721.31168583136593</v>
      </c>
    </row>
    <row r="11" spans="1:22">
      <c r="A11" t="s">
        <v>36</v>
      </c>
      <c r="B11">
        <v>157070.79205625004</v>
      </c>
      <c r="C11">
        <v>4513.1876131944455</v>
      </c>
      <c r="D11">
        <v>105745.12005763891</v>
      </c>
      <c r="E11">
        <v>102285.04424166669</v>
      </c>
      <c r="F11">
        <v>45540.841484027784</v>
      </c>
      <c r="G11">
        <v>-2.0812486111111115</v>
      </c>
      <c r="H11">
        <v>2114.5485888888893</v>
      </c>
      <c r="I11">
        <v>27888.731388888893</v>
      </c>
      <c r="J11">
        <v>3020.9323590277781</v>
      </c>
      <c r="K11">
        <v>2907.5043097222228</v>
      </c>
      <c r="L11">
        <v>6373.8238715277785</v>
      </c>
      <c r="M11">
        <v>9939.0027423611136</v>
      </c>
      <c r="N11">
        <v>3006.3636187500006</v>
      </c>
      <c r="O11">
        <v>3603.6819701388895</v>
      </c>
      <c r="P11">
        <v>3492.335169444445</v>
      </c>
      <c r="Q11">
        <v>342.36539652777782</v>
      </c>
      <c r="R11">
        <v>1699.3394909722226</v>
      </c>
      <c r="S11">
        <v>2712.9075645833336</v>
      </c>
      <c r="T11">
        <v>3060.4760826388892</v>
      </c>
      <c r="U11">
        <v>1134.2804930555558</v>
      </c>
      <c r="V11">
        <v>703.46203055555566</v>
      </c>
    </row>
    <row r="12" spans="1:22">
      <c r="A12" t="s">
        <v>37</v>
      </c>
      <c r="B12">
        <v>154247.10416666669</v>
      </c>
      <c r="C12">
        <v>3984.2687500000002</v>
      </c>
      <c r="D12">
        <v>103525.03958333335</v>
      </c>
      <c r="E12">
        <v>102038.675</v>
      </c>
      <c r="F12">
        <v>41645.602083333339</v>
      </c>
      <c r="G12">
        <v>0</v>
      </c>
      <c r="H12">
        <v>1762.3312500000002</v>
      </c>
      <c r="I12">
        <v>26958.493750000001</v>
      </c>
      <c r="J12">
        <v>3150.28125</v>
      </c>
      <c r="K12">
        <v>2266.5791666666669</v>
      </c>
      <c r="L12">
        <v>7007.7270833333341</v>
      </c>
      <c r="M12">
        <v>9822.1812500000015</v>
      </c>
      <c r="N12">
        <v>2973.7437500000001</v>
      </c>
      <c r="O12">
        <v>3475.9625000000001</v>
      </c>
      <c r="P12">
        <v>3588.5812500000002</v>
      </c>
      <c r="Q12">
        <v>330.75416666666666</v>
      </c>
      <c r="R12">
        <v>1704.5</v>
      </c>
      <c r="S12">
        <v>2831.7020833333336</v>
      </c>
      <c r="T12">
        <v>3065.0562500000001</v>
      </c>
      <c r="U12">
        <v>1107.925</v>
      </c>
      <c r="V12">
        <v>644.26041666666674</v>
      </c>
    </row>
    <row r="13" spans="1:22">
      <c r="A13" t="s">
        <v>38</v>
      </c>
      <c r="B13">
        <v>156898</v>
      </c>
      <c r="C13">
        <v>3908</v>
      </c>
      <c r="D13">
        <v>107690</v>
      </c>
      <c r="E13">
        <v>104718</v>
      </c>
      <c r="F13">
        <v>41474</v>
      </c>
      <c r="G13">
        <v>0</v>
      </c>
      <c r="H13">
        <v>1118</v>
      </c>
      <c r="I13">
        <v>26881</v>
      </c>
      <c r="J13">
        <v>3402</v>
      </c>
      <c r="K13">
        <v>3108</v>
      </c>
      <c r="L13">
        <v>9273</v>
      </c>
      <c r="M13">
        <v>9531</v>
      </c>
      <c r="N13">
        <v>3056</v>
      </c>
      <c r="O13">
        <v>3346</v>
      </c>
      <c r="P13">
        <v>3713</v>
      </c>
      <c r="Q13">
        <v>340</v>
      </c>
      <c r="R13">
        <v>2098</v>
      </c>
      <c r="S13">
        <v>3013</v>
      </c>
      <c r="T13">
        <v>3014</v>
      </c>
      <c r="U13">
        <v>1189</v>
      </c>
      <c r="V13">
        <v>1068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20141015_inflation_adj.csv</vt:lpstr>
      <vt:lpstr>Inflation</vt:lpstr>
      <vt:lpstr>Inflation Adjusted</vt:lpstr>
      <vt:lpstr>Copy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Hunter</dc:creator>
  <cp:lastModifiedBy>Donald Hunter</cp:lastModifiedBy>
  <dcterms:created xsi:type="dcterms:W3CDTF">2015-05-07T09:59:21Z</dcterms:created>
  <dcterms:modified xsi:type="dcterms:W3CDTF">2015-05-07T11:02:44Z</dcterms:modified>
</cp:coreProperties>
</file>