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40" yWindow="1440" windowWidth="2416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/>
  <c r="O14" i="1"/>
  <c r="D5" i="1"/>
  <c r="E4" i="1"/>
  <c r="E5" i="1"/>
  <c r="F4" i="1"/>
  <c r="F5" i="1"/>
  <c r="G4" i="1"/>
  <c r="G5" i="1"/>
  <c r="H4" i="1"/>
  <c r="H5" i="1"/>
  <c r="I4" i="1"/>
  <c r="I5" i="1"/>
  <c r="C6" i="1"/>
  <c r="D6" i="1"/>
  <c r="E6" i="1"/>
  <c r="F6" i="1"/>
  <c r="G6" i="1"/>
  <c r="H6" i="1"/>
  <c r="I6" i="1"/>
  <c r="C7" i="1"/>
  <c r="D7" i="1"/>
  <c r="E7" i="1"/>
  <c r="F7" i="1"/>
  <c r="G7" i="1"/>
  <c r="H7" i="1"/>
  <c r="I7" i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O5" i="1"/>
  <c r="O6" i="1"/>
  <c r="C13" i="1"/>
  <c r="E13" i="1"/>
  <c r="F13" i="1"/>
  <c r="G13" i="1"/>
  <c r="H13" i="1"/>
  <c r="I13" i="1"/>
  <c r="J14" i="1" a="1"/>
  <c r="J14" i="1"/>
  <c r="K15" i="1"/>
  <c r="J15" i="1" a="1"/>
  <c r="J15" i="1"/>
  <c r="K16" i="1"/>
  <c r="J16" i="1" a="1"/>
  <c r="J16" i="1"/>
  <c r="K17" i="1"/>
  <c r="J17" i="1" a="1"/>
  <c r="J17" i="1"/>
  <c r="K18" i="1"/>
  <c r="J18" i="1" a="1"/>
  <c r="J18" i="1"/>
  <c r="K19" i="1"/>
  <c r="J19" i="1" a="1"/>
  <c r="J19" i="1"/>
  <c r="C15" i="1"/>
  <c r="C16" i="1"/>
  <c r="C17" i="1"/>
  <c r="C18" i="1"/>
  <c r="C19" i="1"/>
  <c r="N14" i="1" a="1"/>
  <c r="N14" i="1"/>
  <c r="N15" i="1"/>
  <c r="O15" i="1"/>
</calcChain>
</file>

<file path=xl/sharedStrings.xml><?xml version="1.0" encoding="utf-8"?>
<sst xmlns="http://schemas.openxmlformats.org/spreadsheetml/2006/main" count="22" uniqueCount="15">
  <si>
    <t>A</t>
  </si>
  <si>
    <t>B</t>
  </si>
  <si>
    <t>Strategy</t>
  </si>
  <si>
    <t>Winnings</t>
  </si>
  <si>
    <t>A Roll</t>
  </si>
  <si>
    <t>B Roll</t>
  </si>
  <si>
    <t>B Strategy</t>
  </si>
  <si>
    <t>A Strategy</t>
  </si>
  <si>
    <t>Optimal B | A</t>
  </si>
  <si>
    <t>Player</t>
  </si>
  <si>
    <t>Specific Strategy Tuple</t>
  </si>
  <si>
    <t>Nash Equilibrium</t>
  </si>
  <si>
    <t>B Winnings</t>
  </si>
  <si>
    <t>A Winnings</t>
  </si>
  <si>
    <t>Dice Poker Riddler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</si>
</sst>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0" tint="-4.9989318521683403E-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6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4"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workbookViewId="0"/>
  </sheetViews>
  <sheetFormatPr baseColWidth="10" defaultRowHeight="15" x14ac:dyDescent="0"/>
  <cols>
    <col min="1" max="1" width="2.83203125" customWidth="1"/>
    <col min="2" max="2" width="9.33203125" customWidth="1"/>
    <col min="3" max="9" width="6.33203125" customWidth="1"/>
    <col min="12" max="12" width="2.83203125" customWidth="1"/>
  </cols>
  <sheetData>
    <row r="1" spans="1:15" ht="20">
      <c r="A1" s="7" t="s">
        <v>14</v>
      </c>
    </row>
    <row r="3" spans="1:15">
      <c r="B3" s="36" t="s">
        <v>13</v>
      </c>
      <c r="C3" s="37"/>
      <c r="D3" s="32" t="s">
        <v>5</v>
      </c>
      <c r="E3" s="31"/>
      <c r="F3" s="31"/>
      <c r="G3" s="31"/>
      <c r="H3" s="31"/>
      <c r="I3" s="31"/>
      <c r="K3" s="3"/>
      <c r="L3" s="3"/>
      <c r="M3" s="35" t="s">
        <v>10</v>
      </c>
      <c r="N3" s="35"/>
      <c r="O3" s="35"/>
    </row>
    <row r="4" spans="1:15">
      <c r="B4" s="25"/>
      <c r="C4" s="25"/>
      <c r="D4" s="26">
        <v>1</v>
      </c>
      <c r="E4" s="27">
        <f>D4+1</f>
        <v>2</v>
      </c>
      <c r="F4" s="27">
        <f t="shared" ref="F4:I4" si="0">E4+1</f>
        <v>3</v>
      </c>
      <c r="G4" s="27">
        <f t="shared" si="0"/>
        <v>4</v>
      </c>
      <c r="H4" s="27">
        <f t="shared" si="0"/>
        <v>5</v>
      </c>
      <c r="I4" s="27">
        <f t="shared" si="0"/>
        <v>6</v>
      </c>
      <c r="M4" s="38" t="s">
        <v>9</v>
      </c>
      <c r="N4" s="38" t="s">
        <v>2</v>
      </c>
      <c r="O4" s="38" t="s">
        <v>3</v>
      </c>
    </row>
    <row r="5" spans="1:15">
      <c r="B5" s="30" t="s">
        <v>4</v>
      </c>
      <c r="C5" s="28">
        <v>6</v>
      </c>
      <c r="D5" s="19">
        <f t="shared" ref="D5:I10" si="1">IF($C5&gt;=$N$5,IF(D$4&lt;$N$6,1,IF($C5&gt;D$4,2,IF($C5=D$4,0,-2))),IF($C5&gt;D$4,1,IF($C5=D$4,0,-1)))</f>
        <v>1</v>
      </c>
      <c r="E5" s="20">
        <f t="shared" si="1"/>
        <v>1</v>
      </c>
      <c r="F5" s="20">
        <f t="shared" si="1"/>
        <v>1</v>
      </c>
      <c r="G5" s="20">
        <f t="shared" si="1"/>
        <v>2</v>
      </c>
      <c r="H5" s="20">
        <f t="shared" si="1"/>
        <v>2</v>
      </c>
      <c r="I5" s="20">
        <f t="shared" si="1"/>
        <v>0</v>
      </c>
      <c r="M5" s="16" t="s">
        <v>0</v>
      </c>
      <c r="N5" s="39">
        <v>3</v>
      </c>
      <c r="O5" s="17">
        <f>AVERAGE(D5:I10)</f>
        <v>-5.5555555555555552E-2</v>
      </c>
    </row>
    <row r="6" spans="1:15">
      <c r="B6" s="31"/>
      <c r="C6" s="27">
        <f>C5-1</f>
        <v>5</v>
      </c>
      <c r="D6" s="21">
        <f t="shared" si="1"/>
        <v>1</v>
      </c>
      <c r="E6" s="22">
        <f t="shared" si="1"/>
        <v>1</v>
      </c>
      <c r="F6" s="22">
        <f t="shared" si="1"/>
        <v>1</v>
      </c>
      <c r="G6" s="22">
        <f t="shared" si="1"/>
        <v>2</v>
      </c>
      <c r="H6" s="22">
        <f t="shared" si="1"/>
        <v>0</v>
      </c>
      <c r="I6" s="22">
        <f t="shared" si="1"/>
        <v>-2</v>
      </c>
      <c r="M6" s="2" t="s">
        <v>1</v>
      </c>
      <c r="N6" s="40">
        <v>4</v>
      </c>
      <c r="O6" s="18">
        <f>-O5</f>
        <v>5.5555555555555552E-2</v>
      </c>
    </row>
    <row r="7" spans="1:15">
      <c r="B7" s="31"/>
      <c r="C7" s="27">
        <f t="shared" ref="C7:C10" si="2">C6-1</f>
        <v>4</v>
      </c>
      <c r="D7" s="21">
        <f t="shared" si="1"/>
        <v>1</v>
      </c>
      <c r="E7" s="22">
        <f t="shared" si="1"/>
        <v>1</v>
      </c>
      <c r="F7" s="22">
        <f t="shared" si="1"/>
        <v>1</v>
      </c>
      <c r="G7" s="22">
        <f t="shared" si="1"/>
        <v>0</v>
      </c>
      <c r="H7" s="22">
        <f t="shared" si="1"/>
        <v>-2</v>
      </c>
      <c r="I7" s="22">
        <f t="shared" si="1"/>
        <v>-2</v>
      </c>
    </row>
    <row r="8" spans="1:15">
      <c r="B8" s="31"/>
      <c r="C8" s="27">
        <f t="shared" si="2"/>
        <v>3</v>
      </c>
      <c r="D8" s="21">
        <f t="shared" si="1"/>
        <v>1</v>
      </c>
      <c r="E8" s="22">
        <f t="shared" si="1"/>
        <v>1</v>
      </c>
      <c r="F8" s="22">
        <f t="shared" si="1"/>
        <v>1</v>
      </c>
      <c r="G8" s="22">
        <f t="shared" si="1"/>
        <v>-2</v>
      </c>
      <c r="H8" s="22">
        <f t="shared" si="1"/>
        <v>-2</v>
      </c>
      <c r="I8" s="22">
        <f t="shared" si="1"/>
        <v>-2</v>
      </c>
    </row>
    <row r="9" spans="1:15">
      <c r="B9" s="31"/>
      <c r="C9" s="27">
        <f t="shared" si="2"/>
        <v>2</v>
      </c>
      <c r="D9" s="21">
        <f t="shared" si="1"/>
        <v>1</v>
      </c>
      <c r="E9" s="22">
        <f t="shared" si="1"/>
        <v>0</v>
      </c>
      <c r="F9" s="22">
        <f t="shared" si="1"/>
        <v>-1</v>
      </c>
      <c r="G9" s="22">
        <f t="shared" si="1"/>
        <v>-1</v>
      </c>
      <c r="H9" s="22">
        <f t="shared" si="1"/>
        <v>-1</v>
      </c>
      <c r="I9" s="22">
        <f t="shared" si="1"/>
        <v>-1</v>
      </c>
    </row>
    <row r="10" spans="1:15">
      <c r="B10" s="31"/>
      <c r="C10" s="27">
        <f t="shared" si="2"/>
        <v>1</v>
      </c>
      <c r="D10" s="21">
        <f t="shared" si="1"/>
        <v>0</v>
      </c>
      <c r="E10" s="22">
        <f t="shared" si="1"/>
        <v>-1</v>
      </c>
      <c r="F10" s="22">
        <f t="shared" si="1"/>
        <v>-1</v>
      </c>
      <c r="G10" s="22">
        <f t="shared" si="1"/>
        <v>-1</v>
      </c>
      <c r="H10" s="22">
        <f t="shared" si="1"/>
        <v>-1</v>
      </c>
      <c r="I10" s="22">
        <f t="shared" si="1"/>
        <v>-1</v>
      </c>
    </row>
    <row r="12" spans="1:15">
      <c r="B12" s="36" t="s">
        <v>12</v>
      </c>
      <c r="C12" s="37"/>
      <c r="D12" s="32" t="s">
        <v>6</v>
      </c>
      <c r="E12" s="31"/>
      <c r="F12" s="31"/>
      <c r="G12" s="31"/>
      <c r="H12" s="31"/>
      <c r="I12" s="31"/>
      <c r="J12" s="32" t="s">
        <v>8</v>
      </c>
      <c r="K12" s="31"/>
      <c r="M12" s="35" t="s">
        <v>11</v>
      </c>
      <c r="N12" s="35"/>
      <c r="O12" s="35"/>
    </row>
    <row r="13" spans="1:15">
      <c r="B13" s="25"/>
      <c r="C13" s="29">
        <f>O6</f>
        <v>5.5555555555555552E-2</v>
      </c>
      <c r="D13" s="26">
        <v>1</v>
      </c>
      <c r="E13" s="27">
        <f>D13+1</f>
        <v>2</v>
      </c>
      <c r="F13" s="27">
        <f t="shared" ref="F13:I13" si="3">E13+1</f>
        <v>3</v>
      </c>
      <c r="G13" s="27">
        <f t="shared" si="3"/>
        <v>4</v>
      </c>
      <c r="H13" s="27">
        <f t="shared" si="3"/>
        <v>5</v>
      </c>
      <c r="I13" s="27">
        <f t="shared" si="3"/>
        <v>6</v>
      </c>
      <c r="J13" s="26" t="s">
        <v>2</v>
      </c>
      <c r="K13" s="27" t="s">
        <v>3</v>
      </c>
      <c r="M13" s="38" t="s">
        <v>9</v>
      </c>
      <c r="N13" s="27" t="s">
        <v>2</v>
      </c>
      <c r="O13" s="27" t="s">
        <v>3</v>
      </c>
    </row>
    <row r="14" spans="1:15">
      <c r="B14" s="33" t="s">
        <v>7</v>
      </c>
      <c r="C14" s="28">
        <v>6</v>
      </c>
      <c r="D14" s="14">
        <f t="dataTable" ref="D14:I19" dt2D="1" dtr="1" r1="N6" r2="N5"/>
        <v>-0.1388888888888889</v>
      </c>
      <c r="E14" s="10">
        <v>-0.1111111111111111</v>
      </c>
      <c r="F14" s="10">
        <v>-8.3333333333333329E-2</v>
      </c>
      <c r="G14" s="10">
        <v>-5.5555555555555552E-2</v>
      </c>
      <c r="H14" s="10">
        <v>-2.7777777777777776E-2</v>
      </c>
      <c r="I14" s="10">
        <v>0</v>
      </c>
      <c r="J14" s="8">
        <f t="array" ref="J14">MIN(IF(D14:I14=K14, D$13:I$13, 7))</f>
        <v>6</v>
      </c>
      <c r="K14" s="11">
        <f t="shared" ref="K14:K19" si="4">MAX(D14:I14)</f>
        <v>0</v>
      </c>
      <c r="M14" s="16" t="s">
        <v>0</v>
      </c>
      <c r="N14" s="23">
        <f t="array" ref="N14">MIN(IF(-K14:K19=O14, C14:C19, 7))</f>
        <v>5</v>
      </c>
      <c r="O14" s="10">
        <f>MAX(-K14:K19)</f>
        <v>0</v>
      </c>
    </row>
    <row r="15" spans="1:15">
      <c r="B15" s="34"/>
      <c r="C15" s="27">
        <f>C14-1</f>
        <v>5</v>
      </c>
      <c r="D15" s="15">
        <v>-0.22222222222222221</v>
      </c>
      <c r="E15" s="12">
        <v>-0.16666666666666666</v>
      </c>
      <c r="F15" s="12">
        <v>-0.1111111111111111</v>
      </c>
      <c r="G15" s="12">
        <v>-5.5555555555555552E-2</v>
      </c>
      <c r="H15" s="12">
        <v>0</v>
      </c>
      <c r="I15" s="12">
        <v>0</v>
      </c>
      <c r="J15" s="9">
        <f t="array" ref="J15">MIN(IF(D15:I15=K15, D$13:I$13, 7))</f>
        <v>5</v>
      </c>
      <c r="K15" s="13">
        <f t="shared" si="4"/>
        <v>0</v>
      </c>
      <c r="L15" s="4"/>
      <c r="M15" s="5" t="s">
        <v>1</v>
      </c>
      <c r="N15" s="24">
        <f>INDEX(J14:J19,7-$N$14)</f>
        <v>5</v>
      </c>
      <c r="O15" s="6">
        <f>INDEX(K14:K19,7-$N$14)</f>
        <v>0</v>
      </c>
    </row>
    <row r="16" spans="1:15">
      <c r="B16" s="34"/>
      <c r="C16" s="27">
        <f t="shared" ref="C16:C19" si="5">C15-1</f>
        <v>4</v>
      </c>
      <c r="D16" s="15">
        <v>-0.25</v>
      </c>
      <c r="E16" s="12">
        <v>-0.16666666666666666</v>
      </c>
      <c r="F16" s="12">
        <v>-8.3333333333333329E-2</v>
      </c>
      <c r="G16" s="12">
        <v>0</v>
      </c>
      <c r="H16" s="12">
        <v>2.7777777777777776E-2</v>
      </c>
      <c r="I16" s="12">
        <v>-5.5555555555555552E-2</v>
      </c>
      <c r="J16" s="9">
        <f t="array" ref="J16">MIN(IF(D16:I16=K16, D$13:I$13, 7))</f>
        <v>5</v>
      </c>
      <c r="K16" s="13">
        <f t="shared" si="4"/>
        <v>2.7777777777777776E-2</v>
      </c>
      <c r="L16" s="4"/>
      <c r="M16" s="4"/>
    </row>
    <row r="17" spans="2:16">
      <c r="B17" s="34"/>
      <c r="C17" s="27">
        <f t="shared" si="5"/>
        <v>3</v>
      </c>
      <c r="D17" s="15">
        <v>-0.22222222222222221</v>
      </c>
      <c r="E17" s="12">
        <v>-0.1111111111111111</v>
      </c>
      <c r="F17" s="12">
        <v>0</v>
      </c>
      <c r="G17" s="12">
        <v>5.5555555555555552E-2</v>
      </c>
      <c r="H17" s="12">
        <v>0</v>
      </c>
      <c r="I17" s="12">
        <v>-0.16666666666666666</v>
      </c>
      <c r="J17" s="9">
        <f t="array" ref="J17">MIN(IF(D17:I17=K17, D$13:I$13, 7))</f>
        <v>4</v>
      </c>
      <c r="K17" s="13">
        <f t="shared" si="4"/>
        <v>5.5555555555555552E-2</v>
      </c>
      <c r="L17" s="4"/>
      <c r="M17" s="4"/>
    </row>
    <row r="18" spans="2:16">
      <c r="B18" s="34"/>
      <c r="C18" s="27">
        <f t="shared" si="5"/>
        <v>2</v>
      </c>
      <c r="D18" s="15">
        <v>-0.1388888888888889</v>
      </c>
      <c r="E18" s="12">
        <v>0</v>
      </c>
      <c r="F18" s="12">
        <v>8.3333333333333329E-2</v>
      </c>
      <c r="G18" s="12">
        <v>5.5555555555555552E-2</v>
      </c>
      <c r="H18" s="12">
        <v>-8.3333333333333329E-2</v>
      </c>
      <c r="I18" s="12">
        <v>-0.33333333333333331</v>
      </c>
      <c r="J18" s="9">
        <f t="array" ref="J18">MIN(IF(D18:I18=K18, D$13:I$13, 7))</f>
        <v>3</v>
      </c>
      <c r="K18" s="13">
        <f t="shared" si="4"/>
        <v>8.3333333333333329E-2</v>
      </c>
      <c r="L18" s="4"/>
      <c r="M18" s="4"/>
      <c r="P18" s="1"/>
    </row>
    <row r="19" spans="2:16">
      <c r="B19" s="34"/>
      <c r="C19" s="27">
        <f t="shared" si="5"/>
        <v>1</v>
      </c>
      <c r="D19" s="15">
        <v>0</v>
      </c>
      <c r="E19" s="12">
        <v>0.1111111111111111</v>
      </c>
      <c r="F19" s="12">
        <v>0.1111111111111111</v>
      </c>
      <c r="G19" s="12">
        <v>0</v>
      </c>
      <c r="H19" s="12">
        <v>-0.22222222222222221</v>
      </c>
      <c r="I19" s="12">
        <v>-0.55555555555555558</v>
      </c>
      <c r="J19" s="9">
        <f t="array" ref="J19">MIN(IF(D19:I19=K19, D$13:I$13, 7))</f>
        <v>2</v>
      </c>
      <c r="K19" s="13">
        <f t="shared" si="4"/>
        <v>0.1111111111111111</v>
      </c>
      <c r="L19" s="4"/>
      <c r="M19" s="4"/>
    </row>
    <row r="20" spans="2:16">
      <c r="B20" s="5"/>
      <c r="C20" s="5"/>
      <c r="D20" s="5"/>
      <c r="E20" s="5"/>
      <c r="F20" s="5"/>
      <c r="G20" s="5"/>
      <c r="H20" s="5"/>
      <c r="I20" s="5"/>
      <c r="J20" s="5"/>
      <c r="K20" s="5"/>
      <c r="M20" s="5"/>
    </row>
  </sheetData>
  <mergeCells count="9">
    <mergeCell ref="M3:O3"/>
    <mergeCell ref="M12:O12"/>
    <mergeCell ref="B12:C12"/>
    <mergeCell ref="B3:C3"/>
    <mergeCell ref="B5:B10"/>
    <mergeCell ref="D3:I3"/>
    <mergeCell ref="D12:I12"/>
    <mergeCell ref="B14:B19"/>
    <mergeCell ref="J12:K12"/>
  </mergeCells>
  <conditionalFormatting sqref="D14:I19">
    <cfRule type="expression" dxfId="3" priority="2" stopIfTrue="1">
      <formula>AND(D14=$O$15, D14=$K14)</formula>
    </cfRule>
    <cfRule type="expression" dxfId="2" priority="3">
      <formula>(D14=$K14)</formula>
    </cfRule>
  </conditionalFormatting>
  <conditionalFormatting sqref="D5:I10">
    <cfRule type="colorScale" priority="4">
      <colorScale>
        <cfvo type="num" val="-2"/>
        <cfvo type="num" val="0"/>
        <cfvo type="num" val="2"/>
        <color rgb="FFFF7128"/>
        <color rgb="FFFFEB84"/>
        <color rgb="FF63BE7B"/>
      </colorScale>
    </cfRule>
  </conditionalFormatting>
  <conditionalFormatting sqref="D14:I19 K14:K19">
    <cfRule type="colorScale" priority="1">
      <colorScale>
        <cfvo type="min"/>
        <cfvo type="num" val="0"/>
        <cfvo type="max"/>
        <color rgb="FFFF7128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AbilTo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Rauscher</dc:creator>
  <cp:lastModifiedBy>Don Rauscher</cp:lastModifiedBy>
  <dcterms:created xsi:type="dcterms:W3CDTF">2016-12-29T16:41:46Z</dcterms:created>
  <dcterms:modified xsi:type="dcterms:W3CDTF">2017-01-02T02:51:57Z</dcterms:modified>
</cp:coreProperties>
</file>