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MTA\MTA2025\pmt_database\data_raw\"/>
    </mc:Choice>
  </mc:AlternateContent>
  <xr:revisionPtr revIDLastSave="0" documentId="13_ncr:1_{0A93AB30-AFB0-4EB1-92A5-F884423A8F06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MTA" sheetId="6" r:id="rId1"/>
    <sheet name="Bronx" sheetId="1" r:id="rId2"/>
    <sheet name="Kings" sheetId="2" r:id="rId3"/>
    <sheet name="New York County" sheetId="3" r:id="rId4"/>
    <sheet name="Queens" sheetId="4" r:id="rId5"/>
    <sheet name="Richmond" sheetId="5" r:id="rId6"/>
    <sheet name="Dutchess" sheetId="8" r:id="rId7"/>
    <sheet name="Nassau" sheetId="9" r:id="rId8"/>
    <sheet name="Orange" sheetId="10" r:id="rId9"/>
    <sheet name="Putnam" sheetId="12" r:id="rId10"/>
    <sheet name="Rockland" sheetId="13" r:id="rId11"/>
    <sheet name="Suffolk" sheetId="14" r:id="rId12"/>
    <sheet name="Westchester" sheetId="15" r:id="rId13"/>
    <sheet name="NYS_Firm_data" sheetId="11" r:id="rId14"/>
  </sheets>
  <definedNames>
    <definedName name="_xlnm._FilterDatabase" localSheetId="13" hidden="1">NYS_Firm_data!$B$6:$L$95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6" l="1"/>
  <c r="Q6" i="6"/>
  <c r="P6" i="6"/>
  <c r="M6" i="6"/>
  <c r="L6" i="6"/>
  <c r="P11" i="6"/>
  <c r="P7" i="6"/>
  <c r="M11" i="6"/>
  <c r="M7" i="6"/>
  <c r="L11" i="6"/>
  <c r="L7" i="6"/>
  <c r="P118" i="6"/>
  <c r="M118" i="6"/>
  <c r="L118" i="6"/>
  <c r="P114" i="6"/>
  <c r="M114" i="6"/>
  <c r="L114" i="6"/>
  <c r="P109" i="6"/>
  <c r="M109" i="6"/>
  <c r="L109" i="6"/>
  <c r="P105" i="6"/>
  <c r="M105" i="6"/>
  <c r="L105" i="6"/>
  <c r="P100" i="6"/>
  <c r="M100" i="6"/>
  <c r="L100" i="6"/>
  <c r="P96" i="6"/>
  <c r="M96" i="6"/>
  <c r="L96" i="6"/>
  <c r="P91" i="6"/>
  <c r="M91" i="6"/>
  <c r="L91" i="6"/>
  <c r="P87" i="6"/>
  <c r="M87" i="6"/>
  <c r="L87" i="6"/>
  <c r="P82" i="6"/>
  <c r="M82" i="6"/>
  <c r="L82" i="6"/>
  <c r="P78" i="6"/>
  <c r="M78" i="6"/>
  <c r="L78" i="6"/>
  <c r="P73" i="6"/>
  <c r="M73" i="6"/>
  <c r="L73" i="6"/>
  <c r="P69" i="6"/>
  <c r="M69" i="6"/>
  <c r="L69" i="6"/>
  <c r="P64" i="6"/>
  <c r="M64" i="6"/>
  <c r="L64" i="6"/>
  <c r="P60" i="6"/>
  <c r="M60" i="6"/>
  <c r="L60" i="6"/>
  <c r="P55" i="6"/>
  <c r="M55" i="6"/>
  <c r="L55" i="6"/>
  <c r="P51" i="6"/>
  <c r="M51" i="6"/>
  <c r="L51" i="6"/>
  <c r="P46" i="6"/>
  <c r="M46" i="6"/>
  <c r="L46" i="6"/>
  <c r="P42" i="6"/>
  <c r="M42" i="6"/>
  <c r="L42" i="6"/>
  <c r="P37" i="6"/>
  <c r="M37" i="6"/>
  <c r="L37" i="6"/>
  <c r="P33" i="6"/>
  <c r="M33" i="6"/>
  <c r="L33" i="6"/>
  <c r="P28" i="6"/>
  <c r="M28" i="6"/>
  <c r="L28" i="6"/>
  <c r="P24" i="6"/>
  <c r="M24" i="6"/>
  <c r="L24" i="6"/>
  <c r="P19" i="6"/>
  <c r="M19" i="6"/>
  <c r="L19" i="6"/>
  <c r="P15" i="6"/>
  <c r="M15" i="6"/>
  <c r="L15" i="6"/>
  <c r="X72" i="11" l="1"/>
  <c r="X71" i="11"/>
  <c r="X70" i="11"/>
  <c r="X69" i="11"/>
  <c r="X68" i="11"/>
  <c r="X67" i="11"/>
  <c r="X66" i="11"/>
  <c r="X65" i="11"/>
  <c r="X64" i="11"/>
  <c r="X63" i="11"/>
  <c r="X62" i="11"/>
  <c r="X61" i="11"/>
  <c r="X60" i="11"/>
  <c r="X59" i="11"/>
  <c r="X58" i="11"/>
  <c r="X57" i="11"/>
  <c r="X56" i="11"/>
  <c r="X55" i="11"/>
  <c r="X54" i="11"/>
  <c r="X5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W72" i="11"/>
  <c r="V72" i="11"/>
  <c r="U72" i="11"/>
  <c r="T72" i="11"/>
  <c r="S72" i="11"/>
  <c r="R72" i="11"/>
  <c r="Q72" i="11"/>
  <c r="P72" i="11"/>
  <c r="O72" i="11"/>
  <c r="W71" i="11"/>
  <c r="V71" i="11"/>
  <c r="U71" i="11"/>
  <c r="T71" i="11"/>
  <c r="S71" i="11"/>
  <c r="R71" i="11"/>
  <c r="Q71" i="11"/>
  <c r="P71" i="11"/>
  <c r="O71" i="11"/>
  <c r="W70" i="11"/>
  <c r="V70" i="11"/>
  <c r="U70" i="11"/>
  <c r="T70" i="11"/>
  <c r="S70" i="11"/>
  <c r="R70" i="11"/>
  <c r="Q70" i="11"/>
  <c r="P70" i="11"/>
  <c r="O70" i="11"/>
  <c r="W69" i="11"/>
  <c r="V69" i="11"/>
  <c r="U69" i="11"/>
  <c r="T69" i="11"/>
  <c r="S69" i="11"/>
  <c r="R69" i="11"/>
  <c r="Q69" i="11"/>
  <c r="P69" i="11"/>
  <c r="O69" i="11"/>
  <c r="W68" i="11"/>
  <c r="V68" i="11"/>
  <c r="U68" i="11"/>
  <c r="T68" i="11"/>
  <c r="S68" i="11"/>
  <c r="R68" i="11"/>
  <c r="Q68" i="11"/>
  <c r="P68" i="11"/>
  <c r="O68" i="11"/>
  <c r="W67" i="11"/>
  <c r="V67" i="11"/>
  <c r="U67" i="11"/>
  <c r="T67" i="11"/>
  <c r="S67" i="11"/>
  <c r="R67" i="11"/>
  <c r="Q67" i="11"/>
  <c r="P67" i="11"/>
  <c r="O67" i="11"/>
  <c r="W66" i="11"/>
  <c r="V66" i="11"/>
  <c r="U66" i="11"/>
  <c r="T66" i="11"/>
  <c r="S66" i="11"/>
  <c r="R66" i="11"/>
  <c r="Q66" i="11"/>
  <c r="P66" i="11"/>
  <c r="O66" i="11"/>
  <c r="W65" i="11"/>
  <c r="V65" i="11"/>
  <c r="U65" i="11"/>
  <c r="T65" i="11"/>
  <c r="S65" i="11"/>
  <c r="R65" i="11"/>
  <c r="Q65" i="11"/>
  <c r="P65" i="11"/>
  <c r="O65" i="11"/>
  <c r="W64" i="11"/>
  <c r="V64" i="11"/>
  <c r="U64" i="11"/>
  <c r="T64" i="11"/>
  <c r="S64" i="11"/>
  <c r="R64" i="11"/>
  <c r="Q64" i="11"/>
  <c r="P64" i="11"/>
  <c r="O64" i="11"/>
  <c r="W63" i="11"/>
  <c r="V63" i="11"/>
  <c r="U63" i="11"/>
  <c r="T63" i="11"/>
  <c r="S63" i="11"/>
  <c r="R63" i="11"/>
  <c r="Q63" i="11"/>
  <c r="P63" i="11"/>
  <c r="O63" i="11"/>
  <c r="W62" i="11"/>
  <c r="V62" i="11"/>
  <c r="U62" i="11"/>
  <c r="T62" i="11"/>
  <c r="S62" i="11"/>
  <c r="R62" i="11"/>
  <c r="Q62" i="11"/>
  <c r="P62" i="11"/>
  <c r="O62" i="11"/>
  <c r="W61" i="11"/>
  <c r="V61" i="11"/>
  <c r="U61" i="11"/>
  <c r="T61" i="11"/>
  <c r="S61" i="11"/>
  <c r="R61" i="11"/>
  <c r="Q61" i="11"/>
  <c r="P61" i="11"/>
  <c r="O61" i="11"/>
  <c r="W60" i="11"/>
  <c r="V60" i="11"/>
  <c r="U60" i="11"/>
  <c r="T60" i="11"/>
  <c r="S60" i="11"/>
  <c r="R60" i="11"/>
  <c r="Q60" i="11"/>
  <c r="P60" i="11"/>
  <c r="O60" i="11"/>
  <c r="W59" i="11"/>
  <c r="V59" i="11"/>
  <c r="U59" i="11"/>
  <c r="T59" i="11"/>
  <c r="S59" i="11"/>
  <c r="R59" i="11"/>
  <c r="Q59" i="11"/>
  <c r="P59" i="11"/>
  <c r="O59" i="11"/>
  <c r="W58" i="11"/>
  <c r="V58" i="11"/>
  <c r="U58" i="11"/>
  <c r="T58" i="11"/>
  <c r="S58" i="11"/>
  <c r="R58" i="11"/>
  <c r="Q58" i="11"/>
  <c r="P58" i="11"/>
  <c r="O58" i="11"/>
  <c r="W57" i="11"/>
  <c r="V57" i="11"/>
  <c r="U57" i="11"/>
  <c r="T57" i="11"/>
  <c r="S57" i="11"/>
  <c r="R57" i="11"/>
  <c r="Q57" i="11"/>
  <c r="P57" i="11"/>
  <c r="O57" i="11"/>
  <c r="W56" i="11"/>
  <c r="V56" i="11"/>
  <c r="U56" i="11"/>
  <c r="T56" i="11"/>
  <c r="S56" i="11"/>
  <c r="R56" i="11"/>
  <c r="Q56" i="11"/>
  <c r="P56" i="11"/>
  <c r="O56" i="11"/>
  <c r="W55" i="11"/>
  <c r="V55" i="11"/>
  <c r="U55" i="11"/>
  <c r="T55" i="11"/>
  <c r="S55" i="11"/>
  <c r="R55" i="11"/>
  <c r="Q55" i="11"/>
  <c r="P55" i="11"/>
  <c r="O55" i="11"/>
  <c r="W54" i="11"/>
  <c r="V54" i="11"/>
  <c r="U54" i="11"/>
  <c r="T54" i="11"/>
  <c r="S54" i="11"/>
  <c r="R54" i="11"/>
  <c r="Q54" i="11"/>
  <c r="P54" i="11"/>
  <c r="O54" i="11"/>
  <c r="W53" i="11"/>
  <c r="V53" i="11"/>
  <c r="U53" i="11"/>
  <c r="T53" i="11"/>
  <c r="S53" i="11"/>
  <c r="R53" i="11"/>
  <c r="Q53" i="11"/>
  <c r="P53" i="11"/>
  <c r="O53" i="11"/>
</calcChain>
</file>

<file path=xl/sharedStrings.xml><?xml version="1.0" encoding="utf-8"?>
<sst xmlns="http://schemas.openxmlformats.org/spreadsheetml/2006/main" count="4492" uniqueCount="406">
  <si>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</si>
  <si>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</si>
  <si>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</si>
  <si>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</si>
  <si>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</si>
  <si>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</si>
  <si>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</si>
  <si>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</si>
  <si>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</si>
  <si>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2024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</si>
  <si>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</si>
  <si>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</si>
  <si>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</si>
  <si>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</si>
  <si>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</si>
  <si>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</si>
  <si>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</si>
  <si>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</si>
  <si>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</si>
  <si>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</si>
  <si>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</si>
  <si>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</si>
  <si>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2023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</si>
  <si>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</si>
  <si>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</si>
  <si>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</si>
  <si>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</si>
  <si>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</si>
  <si>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</si>
  <si>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</si>
  <si>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</si>
  <si>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</si>
  <si>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</si>
  <si>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</si>
  <si>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</si>
  <si>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2022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</si>
  <si>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</si>
  <si>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</si>
  <si>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</si>
  <si>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</si>
  <si>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</si>
  <si>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</si>
  <si>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</si>
  <si>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</si>
  <si>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</si>
  <si>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</si>
  <si>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</si>
  <si>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</si>
  <si>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2021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</si>
  <si>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</si>
  <si>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</si>
  <si>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</si>
  <si>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</si>
  <si>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</si>
  <si>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</si>
  <si>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</si>
  <si>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</si>
  <si>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</si>
  <si>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</si>
  <si>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</si>
  <si>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</si>
  <si>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2020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</si>
  <si>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</si>
  <si>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</si>
  <si>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</si>
  <si>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</si>
  <si>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</si>
  <si>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</si>
  <si>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</si>
  <si>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</si>
  <si>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</si>
  <si>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</si>
  <si>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</si>
  <si>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</si>
  <si>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2019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</si>
  <si>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</si>
  <si>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</si>
  <si>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</si>
  <si>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</si>
  <si>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</si>
  <si>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</si>
  <si>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</si>
  <si>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</si>
  <si>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</si>
  <si>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</si>
  <si>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</si>
  <si>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</si>
  <si>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2018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</si>
  <si>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</si>
  <si>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</si>
  <si>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</si>
  <si>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</si>
  <si>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</si>
  <si>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</si>
  <si>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</si>
  <si>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</si>
  <si>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</si>
  <si>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</si>
  <si>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</si>
  <si>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</si>
  <si>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2017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</si>
  <si>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</si>
  <si>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</si>
  <si>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</si>
  <si>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</si>
  <si>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</si>
  <si>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</si>
  <si>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</si>
  <si>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</si>
  <si>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</si>
  <si>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</si>
  <si>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</si>
  <si>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</si>
  <si>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2016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</si>
  <si>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</si>
  <si>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</si>
  <si>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</si>
  <si>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</si>
  <si>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</si>
  <si>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</si>
  <si>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</si>
  <si>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</si>
  <si>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</si>
  <si>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</si>
  <si>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</si>
  <si>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</si>
  <si>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2015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</si>
  <si>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</si>
  <si>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</si>
  <si>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</si>
  <si>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</si>
  <si>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</si>
  <si>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</si>
  <si>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</si>
  <si>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</si>
  <si>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</si>
  <si>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</si>
  <si>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</si>
  <si>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</si>
  <si>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2014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</si>
  <si>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</si>
  <si>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</si>
  <si>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</si>
  <si>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</si>
  <si>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</si>
  <si>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</si>
  <si>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</si>
  <si>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</si>
  <si>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</si>
  <si>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</si>
  <si>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</si>
  <si>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</si>
  <si>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2013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</si>
  <si>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</si>
  <si>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</si>
  <si>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</si>
  <si>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</si>
  <si>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</si>
  <si>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</si>
  <si>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</si>
  <si>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</si>
  <si>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</si>
  <si>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</si>
  <si>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</si>
  <si>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</si>
  <si>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2012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</si>
  <si>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</si>
  <si>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</si>
  <si>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</si>
  <si>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</si>
  <si>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</si>
  <si>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</si>
  <si>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</si>
  <si>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</si>
  <si>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</si>
  <si>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</si>
  <si>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</si>
  <si>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</si>
  <si>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2011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</si>
  <si>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</si>
  <si>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</si>
  <si>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</si>
  <si>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</si>
  <si>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</si>
  <si>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</si>
  <si>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</si>
  <si>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</si>
  <si>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</si>
  <si>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</si>
  <si>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</si>
  <si>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</si>
  <si>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2010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</si>
  <si>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</si>
  <si>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</si>
  <si>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</si>
  <si>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</si>
  <si>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</si>
  <si>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</si>
  <si>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</si>
  <si>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</si>
  <si>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</si>
  <si>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</si>
  <si>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</si>
  <si>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</si>
  <si>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2009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</si>
  <si>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</si>
  <si>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</si>
  <si>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</si>
  <si>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</si>
  <si>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</si>
  <si>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</si>
  <si>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</si>
  <si>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</si>
  <si>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</si>
  <si>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</si>
  <si>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</si>
  <si>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</si>
  <si>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2008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</si>
  <si>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</si>
  <si>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</si>
  <si>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</si>
  <si>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</si>
  <si>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</si>
  <si>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</si>
  <si>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</si>
  <si>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</si>
  <si>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</si>
  <si>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</si>
  <si>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</si>
  <si>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</si>
  <si>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2007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</si>
  <si>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</si>
  <si>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</si>
  <si>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</si>
  <si>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</si>
  <si>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</si>
  <si>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</si>
  <si>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</si>
  <si>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</si>
  <si>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</si>
  <si>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</si>
  <si>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</si>
  <si>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</si>
  <si>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2006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</si>
  <si>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</si>
  <si>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</si>
  <si>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</si>
  <si>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</si>
  <si>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</si>
  <si>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</si>
  <si>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</si>
  <si>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</si>
  <si>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</si>
  <si>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</si>
  <si>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</si>
  <si>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</si>
  <si>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2005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</si>
  <si>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</si>
  <si>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</si>
  <si>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</si>
  <si>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</si>
  <si>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</si>
  <si>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</si>
  <si>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</si>
  <si>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</si>
  <si>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</si>
  <si>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</si>
  <si>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</si>
  <si>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</si>
  <si>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2004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</si>
  <si>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</si>
  <si>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</si>
  <si>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</si>
  <si>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</si>
  <si>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</si>
  <si>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</si>
  <si>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</si>
  <si>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</si>
  <si>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</si>
  <si>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</si>
  <si>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</si>
  <si>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</si>
  <si>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2003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</si>
  <si>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</si>
  <si>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</si>
  <si>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</si>
  <si>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</si>
  <si>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</si>
  <si>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</si>
  <si>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</si>
  <si>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</si>
  <si>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</si>
  <si>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</si>
  <si>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</si>
  <si>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</si>
  <si>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2002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</si>
  <si>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</si>
  <si>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</si>
  <si>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</si>
  <si>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</si>
  <si>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</si>
  <si>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</si>
  <si>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</si>
  <si>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</si>
  <si>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</si>
  <si>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</si>
  <si>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</si>
  <si>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</si>
  <si>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2001</t>
  </si>
  <si>
    <t>Total, All Ownerships</t>
  </si>
  <si>
    <t>00 - Total, All Industries</t>
  </si>
  <si>
    <t>Q4</t>
  </si>
  <si>
    <t>Total, All Ownerships</t>
  </si>
  <si>
    <t>00 - Total, All Industries</t>
  </si>
  <si>
    <t>Q3</t>
  </si>
  <si>
    <t>Total, All Ownerships</t>
  </si>
  <si>
    <t>00 - Total, All Industries</t>
  </si>
  <si>
    <t>Q2</t>
  </si>
  <si>
    <t>Total, All Ownerships</t>
  </si>
  <si>
    <t>00 - Total, All Industries</t>
  </si>
  <si>
    <t>Q1</t>
  </si>
  <si>
    <t>2000</t>
  </si>
  <si>
    <t>Establishments</t>
  </si>
  <si>
    <t>Average Employment</t>
  </si>
  <si>
    <t>Over-the-Quarter Change</t>
  </si>
  <si>
    <t>Over-the-Quarter % Change</t>
  </si>
  <si>
    <t>Total Wages</t>
  </si>
  <si>
    <t>Average Wage</t>
  </si>
  <si>
    <t>Note: "--" indicates where data were suppressed to protect confidentiality</t>
  </si>
  <si>
    <t>Private Sector</t>
  </si>
  <si>
    <t>Jul-Sep, 2024</t>
  </si>
  <si>
    <t>Source: Quarterly Census of Employment and Wages</t>
  </si>
  <si>
    <t>Total, All Industries</t>
  </si>
  <si>
    <t>Other services, except public administration</t>
  </si>
  <si>
    <t>81</t>
  </si>
  <si>
    <t>Accommodation and food services</t>
  </si>
  <si>
    <t>72</t>
  </si>
  <si>
    <t>Arts, entertainment, and recreation</t>
  </si>
  <si>
    <t>71</t>
  </si>
  <si>
    <t>Health care and social assistance</t>
  </si>
  <si>
    <t>62</t>
  </si>
  <si>
    <t>Educational services</t>
  </si>
  <si>
    <t>61</t>
  </si>
  <si>
    <t>Administrative and waste services</t>
  </si>
  <si>
    <t>56</t>
  </si>
  <si>
    <t>Management of companies and enterprises</t>
  </si>
  <si>
    <t>55</t>
  </si>
  <si>
    <t>Professional and technical services</t>
  </si>
  <si>
    <t>54</t>
  </si>
  <si>
    <t>--</t>
  </si>
  <si>
    <t>Real estate and rental and leasing</t>
  </si>
  <si>
    <t>53</t>
  </si>
  <si>
    <t>Finance and insurance</t>
  </si>
  <si>
    <t>52</t>
  </si>
  <si>
    <t>Information</t>
  </si>
  <si>
    <t>51</t>
  </si>
  <si>
    <t>Transportation and warehousing</t>
  </si>
  <si>
    <t>48-49</t>
  </si>
  <si>
    <t>Retail trade</t>
  </si>
  <si>
    <t>44-45</t>
  </si>
  <si>
    <t>Wholesale trade</t>
  </si>
  <si>
    <t>42</t>
  </si>
  <si>
    <t>Manufacturing</t>
  </si>
  <si>
    <t>31-33</t>
  </si>
  <si>
    <t>Construction</t>
  </si>
  <si>
    <t>23</t>
  </si>
  <si>
    <t>Utilities</t>
  </si>
  <si>
    <t>22</t>
  </si>
  <si>
    <t/>
  </si>
  <si>
    <t>Mining, quarrying, and oil and gas extraction</t>
  </si>
  <si>
    <t>21</t>
  </si>
  <si>
    <t>Agriculture, forestry, fishing and hunting</t>
  </si>
  <si>
    <t>11</t>
  </si>
  <si>
    <t>Average Quarterly Wages</t>
  </si>
  <si>
    <t>1,000 or more</t>
  </si>
  <si>
    <t>500 to 999</t>
  </si>
  <si>
    <t>250 to 499</t>
  </si>
  <si>
    <t>100 to 249</t>
  </si>
  <si>
    <t>50 to 99</t>
  </si>
  <si>
    <t>20 to 49</t>
  </si>
  <si>
    <t>10 to 19</t>
  </si>
  <si>
    <t>5 to 9</t>
  </si>
  <si>
    <t>1 to 4</t>
  </si>
  <si>
    <t>NAICS</t>
  </si>
  <si>
    <t>Firm Count</t>
  </si>
  <si>
    <t>Employment</t>
  </si>
  <si>
    <t>Firm Size (Based on Average Monthly Employment)</t>
  </si>
  <si>
    <t>New York State, Q3 2024</t>
  </si>
  <si>
    <t>Employment and Wages by Firm Size</t>
  </si>
  <si>
    <t>New York State Department of Labor</t>
  </si>
  <si>
    <t>Average firm quarterly payroll</t>
  </si>
  <si>
    <t>Bronx</t>
  </si>
  <si>
    <t>Kings</t>
  </si>
  <si>
    <t>New York</t>
  </si>
  <si>
    <t>Queens</t>
  </si>
  <si>
    <t>Richmond</t>
  </si>
  <si>
    <t>Dutchess</t>
  </si>
  <si>
    <t>Nassau</t>
  </si>
  <si>
    <t>Orange</t>
  </si>
  <si>
    <t>Putnam</t>
  </si>
  <si>
    <t>Rockland</t>
  </si>
  <si>
    <t>Suffolk</t>
  </si>
  <si>
    <t>Westchester</t>
  </si>
  <si>
    <t>3qsum</t>
  </si>
  <si>
    <t>average wage rate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</si>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</sst>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;\(&quot;$&quot;#,##0\)"/>
    <numFmt numFmtId="166" formatCode="_(&quot;$&quot;* #,##0_);_(&quot;$&quot;* \(#,##0\);_(&quot;$&quot;* &quot;-&quot;??_);_(@_)"/>
    <numFmt numFmtId="167" formatCode="_(* #,##0_);_(* \(#,##0\);_(* &quot;-&quot;??_);_(@_)"/>
  </numFmts>
  <fonts count="8" x14ac:knownFonts="1">
    <font>
      <sz val="11"/>
      <name val="Calibri"/>
    </font>
    <font>
      <sz val="9"/>
      <color rgb="FF000000"/>
      <name val="Arial"/>
      <family val="2"/>
    </font>
    <font>
      <sz val="11"/>
      <name val="Calibri"/>
      <family val="2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5"/>
    <xf numFmtId="0" fontId="3" fillId="0" borderId="5"/>
    <xf numFmtId="44" fontId="3" fillId="0" borderId="5" applyFont="0" applyFill="0" applyBorder="0" applyAlignment="0" applyProtection="0"/>
    <xf numFmtId="43" fontId="3" fillId="0" borderId="5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2" fillId="0" borderId="5" xfId="3"/>
    <xf numFmtId="165" fontId="1" fillId="0" borderId="5" xfId="3" applyNumberFormat="1" applyFont="1" applyAlignment="1">
      <alignment vertical="center"/>
    </xf>
    <xf numFmtId="164" fontId="1" fillId="0" borderId="5" xfId="3" applyNumberFormat="1" applyFont="1" applyAlignment="1">
      <alignment vertical="center"/>
    </xf>
    <xf numFmtId="3" fontId="1" fillId="0" borderId="5" xfId="3" applyNumberFormat="1" applyFont="1" applyAlignment="1">
      <alignment vertical="center"/>
    </xf>
    <xf numFmtId="0" fontId="1" fillId="0" borderId="5" xfId="3" applyFont="1" applyAlignment="1">
      <alignment horizontal="left" vertical="top"/>
    </xf>
    <xf numFmtId="0" fontId="1" fillId="0" borderId="5" xfId="3" applyFont="1" applyAlignment="1">
      <alignment horizontal="center" vertical="center"/>
    </xf>
    <xf numFmtId="0" fontId="3" fillId="0" borderId="5" xfId="4"/>
    <xf numFmtId="0" fontId="3" fillId="0" borderId="5" xfId="4" applyAlignment="1">
      <alignment horizontal="left"/>
    </xf>
    <xf numFmtId="0" fontId="4" fillId="0" borderId="5" xfId="4" applyFont="1"/>
    <xf numFmtId="166" fontId="4" fillId="0" borderId="6" xfId="5" applyNumberFormat="1" applyFont="1" applyFill="1" applyBorder="1" applyAlignment="1">
      <alignment horizontal="right"/>
    </xf>
    <xf numFmtId="166" fontId="4" fillId="0" borderId="5" xfId="5" applyNumberFormat="1" applyFont="1" applyFill="1" applyAlignment="1">
      <alignment horizontal="right"/>
    </xf>
    <xf numFmtId="0" fontId="4" fillId="0" borderId="5" xfId="4" applyFont="1" applyAlignment="1">
      <alignment horizontal="left"/>
    </xf>
    <xf numFmtId="166" fontId="3" fillId="0" borderId="6" xfId="5" applyNumberFormat="1" applyFont="1" applyFill="1" applyBorder="1" applyAlignment="1">
      <alignment horizontal="right"/>
    </xf>
    <xf numFmtId="166" fontId="3" fillId="0" borderId="5" xfId="5" applyNumberFormat="1" applyFont="1" applyFill="1" applyAlignment="1">
      <alignment horizontal="right"/>
    </xf>
    <xf numFmtId="0" fontId="3" fillId="0" borderId="6" xfId="4" quotePrefix="1" applyBorder="1" applyAlignment="1">
      <alignment horizontal="right"/>
    </xf>
    <xf numFmtId="0" fontId="3" fillId="0" borderId="5" xfId="4" quotePrefix="1" applyAlignment="1">
      <alignment horizontal="right"/>
    </xf>
    <xf numFmtId="166" fontId="3" fillId="0" borderId="7" xfId="5" applyNumberFormat="1" applyFont="1" applyFill="1" applyBorder="1" applyAlignment="1">
      <alignment horizontal="right"/>
    </xf>
    <xf numFmtId="0" fontId="5" fillId="0" borderId="8" xfId="4" applyFont="1" applyBorder="1" applyAlignment="1">
      <alignment horizontal="center" vertical="center"/>
    </xf>
    <xf numFmtId="0" fontId="5" fillId="0" borderId="9" xfId="4" applyFont="1" applyBorder="1" applyAlignment="1">
      <alignment horizontal="center" vertical="center"/>
    </xf>
    <xf numFmtId="0" fontId="4" fillId="0" borderId="5" xfId="4" applyFont="1" applyAlignment="1">
      <alignment horizontal="right"/>
    </xf>
    <xf numFmtId="167" fontId="4" fillId="0" borderId="6" xfId="6" applyNumberFormat="1" applyFont="1" applyFill="1" applyBorder="1" applyAlignment="1">
      <alignment horizontal="right"/>
    </xf>
    <xf numFmtId="167" fontId="4" fillId="0" borderId="5" xfId="6" applyNumberFormat="1" applyFont="1" applyFill="1" applyAlignment="1">
      <alignment horizontal="right"/>
    </xf>
    <xf numFmtId="167" fontId="3" fillId="0" borderId="6" xfId="6" applyNumberFormat="1" applyFont="1" applyFill="1" applyBorder="1" applyAlignment="1">
      <alignment horizontal="right"/>
    </xf>
    <xf numFmtId="167" fontId="3" fillId="0" borderId="5" xfId="6" applyNumberFormat="1" applyFont="1" applyFill="1" applyAlignment="1">
      <alignment horizontal="right"/>
    </xf>
    <xf numFmtId="167" fontId="3" fillId="0" borderId="7" xfId="6" applyNumberFormat="1" applyFont="1" applyFill="1" applyBorder="1" applyAlignment="1">
      <alignment horizontal="right"/>
    </xf>
    <xf numFmtId="0" fontId="3" fillId="0" borderId="5" xfId="4" quotePrefix="1" applyAlignment="1">
      <alignment horizontal="center"/>
    </xf>
    <xf numFmtId="167" fontId="3" fillId="0" borderId="5" xfId="4" applyNumberFormat="1"/>
    <xf numFmtId="167" fontId="3" fillId="0" borderId="5" xfId="1" applyNumberFormat="1" applyFont="1" applyBorder="1"/>
    <xf numFmtId="0" fontId="2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0" fillId="0" borderId="0" xfId="0" applyNumberFormat="1"/>
    <xf numFmtId="3" fontId="1" fillId="0" borderId="5" xfId="0" applyNumberFormat="1" applyFont="1" applyBorder="1" applyAlignment="1">
      <alignment horizontal="center" vertical="center" wrapText="1"/>
    </xf>
    <xf numFmtId="164" fontId="1" fillId="0" borderId="5" xfId="2" applyNumberFormat="1" applyFont="1" applyBorder="1" applyAlignment="1">
      <alignment horizontal="center" vertical="center" wrapText="1"/>
    </xf>
    <xf numFmtId="164" fontId="0" fillId="0" borderId="0" xfId="2" applyNumberFormat="1" applyFont="1"/>
    <xf numFmtId="0" fontId="1" fillId="0" borderId="5" xfId="3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5" xfId="4" applyFont="1" applyAlignment="1">
      <alignment horizontal="center"/>
    </xf>
    <xf numFmtId="0" fontId="6" fillId="0" borderId="5" xfId="4" applyFont="1" applyAlignment="1">
      <alignment horizontal="center" wrapText="1"/>
    </xf>
    <xf numFmtId="0" fontId="7" fillId="0" borderId="5" xfId="4" applyFont="1" applyAlignment="1">
      <alignment horizontal="center"/>
    </xf>
    <xf numFmtId="0" fontId="6" fillId="0" borderId="5" xfId="4" applyFont="1" applyAlignment="1">
      <alignment horizontal="center"/>
    </xf>
    <xf numFmtId="49" fontId="4" fillId="0" borderId="5" xfId="4" applyNumberFormat="1" applyFont="1" applyAlignment="1">
      <alignment horizontal="left" vertical="top" wrapText="1"/>
    </xf>
    <xf numFmtId="0" fontId="4" fillId="0" borderId="5" xfId="4" applyFont="1" applyAlignment="1">
      <alignment horizontal="center" vertical="center" textRotation="90"/>
    </xf>
    <xf numFmtId="164" fontId="1" fillId="2" borderId="5" xfId="2" applyNumberFormat="1" applyFont="1" applyFill="1" applyBorder="1" applyAlignment="1">
      <alignment horizontal="center" vertical="center" wrapText="1"/>
    </xf>
    <xf numFmtId="164" fontId="0" fillId="2" borderId="0" xfId="2" applyNumberFormat="1" applyFont="1" applyFill="1"/>
  </cellXfs>
  <cellStyles count="7">
    <cellStyle name="Comma" xfId="1" builtinId="3"/>
    <cellStyle name="Comma 2" xfId="6" xr:uid="{2AD11954-A676-4F1F-9D8D-C5AF28A840B1}"/>
    <cellStyle name="Currency 2" xfId="5" xr:uid="{2763A385-E2FD-426E-87A4-5008511E944E}"/>
    <cellStyle name="Normal" xfId="0" builtinId="0"/>
    <cellStyle name="Normal 2" xfId="3" xr:uid="{C35D81A6-B530-4824-A79D-FB500AB30D98}"/>
    <cellStyle name="Normal 3" xfId="4" xr:uid="{A90C3F63-25CB-4430-81E9-272420E9A3E8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9AF-966D-4B45-B945-6595B832C319}">
  <dimension ref="A3:R120"/>
  <sheetViews>
    <sheetView tabSelected="1" topLeftCell="A2" workbookViewId="0">
      <selection activeCell="Q6" sqref="Q6"/>
    </sheetView>
  </sheetViews>
  <sheetFormatPr defaultRowHeight="14.4" x14ac:dyDescent="0.3"/>
  <cols>
    <col min="3" max="3" width="17.77734375" bestFit="1" customWidth="1"/>
    <col min="4" max="4" width="16.21875" bestFit="1" customWidth="1"/>
    <col min="9" max="9" width="13.77734375" bestFit="1" customWidth="1"/>
    <col min="12" max="12" width="10.109375" bestFit="1" customWidth="1"/>
    <col min="16" max="16" width="13.44140625" bestFit="1" customWidth="1"/>
  </cols>
  <sheetData>
    <row r="3" spans="1:18" x14ac:dyDescent="0.3">
      <c r="L3" s="37" t="s">
        <v>403</v>
      </c>
    </row>
    <row r="4" spans="1:18" ht="34.200000000000003" x14ac:dyDescent="0.3">
      <c r="E4" s="36" t="s">
        <v>322</v>
      </c>
      <c r="F4" s="36" t="s">
        <v>323</v>
      </c>
      <c r="G4" s="36" t="s">
        <v>324</v>
      </c>
      <c r="H4" s="36" t="s">
        <v>325</v>
      </c>
      <c r="I4" s="36" t="s">
        <v>326</v>
      </c>
      <c r="J4" s="36" t="s">
        <v>327</v>
      </c>
      <c r="L4" s="36" t="s">
        <v>322</v>
      </c>
      <c r="M4" s="36" t="s">
        <v>323</v>
      </c>
      <c r="N4" s="36" t="s">
        <v>324</v>
      </c>
      <c r="O4" s="36" t="s">
        <v>325</v>
      </c>
      <c r="P4" s="36" t="s">
        <v>326</v>
      </c>
      <c r="Q4" s="37" t="s">
        <v>404</v>
      </c>
      <c r="R4" s="37" t="s">
        <v>405</v>
      </c>
    </row>
    <row r="5" spans="1:18" x14ac:dyDescent="0.3">
      <c r="E5" s="37"/>
      <c r="F5" s="37"/>
      <c r="G5" s="37"/>
      <c r="H5" s="37"/>
      <c r="I5" s="37"/>
      <c r="J5" s="37"/>
      <c r="L5" s="37"/>
      <c r="M5" s="37"/>
      <c r="N5" s="37"/>
      <c r="O5" s="37"/>
      <c r="P5" s="37"/>
    </row>
    <row r="6" spans="1:18" x14ac:dyDescent="0.3">
      <c r="E6" s="37"/>
      <c r="F6" s="37"/>
      <c r="G6" s="37"/>
      <c r="H6" s="37"/>
      <c r="I6" s="37"/>
      <c r="J6" s="37"/>
      <c r="L6" s="40">
        <f>+L7/L11-1</f>
        <v>7.1903925186409534E-3</v>
      </c>
      <c r="M6" s="50">
        <f>+M7/M11-1</f>
        <v>1.8008584948018713E-2</v>
      </c>
      <c r="N6" s="37"/>
      <c r="O6" s="37"/>
      <c r="P6" s="40">
        <f>+P7/P11-1</f>
        <v>5.626537261335729E-2</v>
      </c>
      <c r="Q6" s="51">
        <f>+(1+P6)/(1+M6)-1</f>
        <v>3.758002459998111E-2</v>
      </c>
      <c r="R6" s="41">
        <f>+(1+M6)*(1+Q6)-1</f>
        <v>5.626537261335729E-2</v>
      </c>
    </row>
    <row r="7" spans="1:18" x14ac:dyDescent="0.3">
      <c r="E7" s="37"/>
      <c r="F7" s="37"/>
      <c r="G7" s="37"/>
      <c r="H7" s="37"/>
      <c r="I7" s="37"/>
      <c r="J7" s="37"/>
      <c r="K7">
        <v>2024</v>
      </c>
      <c r="L7" s="39">
        <f>+SUM(L15,L24,L33,L42,L51,L60,L69,L78,L87,L96,L105,L114)</f>
        <v>1442767</v>
      </c>
      <c r="M7" s="39">
        <f>+SUM(M15,M24,M33,M42,M51,M60,M69,M78,M87,M96,M105,M114)</f>
        <v>20117679</v>
      </c>
      <c r="N7" s="37"/>
      <c r="O7" s="37"/>
      <c r="P7" s="39">
        <f>+SUM(P15,P24,P33,P42,P51,P60,P69,P78,P87,P96,P105,P114)</f>
        <v>529689052573</v>
      </c>
    </row>
    <row r="8" spans="1:18" x14ac:dyDescent="0.3">
      <c r="E8" s="37"/>
      <c r="F8" s="37"/>
      <c r="G8" s="37"/>
      <c r="H8" s="37"/>
      <c r="I8" s="37"/>
      <c r="J8" s="37"/>
      <c r="L8" s="37"/>
      <c r="M8" s="37"/>
      <c r="N8" s="37"/>
      <c r="O8" s="37"/>
      <c r="P8" s="37"/>
    </row>
    <row r="9" spans="1:18" x14ac:dyDescent="0.3">
      <c r="E9" s="37"/>
      <c r="F9" s="37"/>
      <c r="G9" s="37"/>
      <c r="H9" s="37"/>
      <c r="I9" s="37"/>
      <c r="J9" s="37"/>
      <c r="L9" s="37"/>
      <c r="M9" s="37"/>
      <c r="N9" s="37"/>
      <c r="O9" s="37"/>
      <c r="P9" s="37"/>
    </row>
    <row r="10" spans="1:18" x14ac:dyDescent="0.3">
      <c r="E10" s="37"/>
      <c r="F10" s="37"/>
      <c r="G10" s="37"/>
      <c r="H10" s="37"/>
      <c r="I10" s="37"/>
      <c r="J10" s="37"/>
      <c r="L10" s="37"/>
      <c r="M10" s="37"/>
      <c r="N10" s="37"/>
      <c r="O10" s="37"/>
      <c r="P10" s="37"/>
    </row>
    <row r="11" spans="1:18" x14ac:dyDescent="0.3">
      <c r="E11" s="37"/>
      <c r="F11" s="37"/>
      <c r="G11" s="37"/>
      <c r="H11" s="37"/>
      <c r="I11" s="37"/>
      <c r="J11" s="37"/>
      <c r="K11">
        <v>2023</v>
      </c>
      <c r="L11" s="39">
        <f>+SUM(L19,L28,L37,L46,L55,L64,L73,L82,L91,L100,L109,L118)</f>
        <v>1432467</v>
      </c>
      <c r="M11" s="39">
        <f>+SUM(M19,M28,M37,M46,M55,M64,M73,M82,M91,M100,M109,M118)</f>
        <v>19761797</v>
      </c>
      <c r="N11" s="37"/>
      <c r="O11" s="37"/>
      <c r="P11" s="39">
        <f>+SUM(P19,P28,P37,P46,P55,P64,P73,P82,P91,P100,P109,P118)</f>
        <v>501473461411</v>
      </c>
    </row>
    <row r="12" spans="1:18" x14ac:dyDescent="0.3">
      <c r="E12" s="35"/>
      <c r="F12" s="35"/>
      <c r="G12" s="35"/>
      <c r="H12" s="35"/>
      <c r="I12" s="35"/>
      <c r="J12" s="35"/>
    </row>
    <row r="13" spans="1:18" x14ac:dyDescent="0.3">
      <c r="E13" s="35"/>
      <c r="F13" s="35"/>
      <c r="G13" s="35"/>
      <c r="H13" s="35"/>
      <c r="I13" s="35"/>
      <c r="J13" s="35"/>
    </row>
    <row r="14" spans="1:18" x14ac:dyDescent="0.3">
      <c r="A14" s="34" t="s">
        <v>391</v>
      </c>
      <c r="E14" s="35"/>
      <c r="F14" s="35"/>
      <c r="G14" s="35"/>
      <c r="H14" s="35"/>
      <c r="I14" s="35"/>
      <c r="J14" s="35"/>
    </row>
    <row r="15" spans="1:18" x14ac:dyDescent="0.3">
      <c r="A15" s="43" t="s">
        <v>9</v>
      </c>
      <c r="B15" s="1" t="s">
        <v>2</v>
      </c>
      <c r="C15" s="1" t="s">
        <v>1</v>
      </c>
      <c r="D15" s="1" t="s">
        <v>0</v>
      </c>
      <c r="E15" s="3">
        <v>20429</v>
      </c>
      <c r="F15" s="3">
        <v>327358</v>
      </c>
      <c r="G15" s="3">
        <v>-3511</v>
      </c>
      <c r="H15" s="4">
        <v>-1.0611450453200512E-2</v>
      </c>
      <c r="I15" s="5">
        <v>5935661453</v>
      </c>
      <c r="J15" s="5">
        <v>18132.02</v>
      </c>
      <c r="L15" s="38">
        <f>+SUM(E15:E17)</f>
        <v>61190</v>
      </c>
      <c r="M15" s="38">
        <f t="shared" ref="M15:P15" si="0">+SUM(F15:F17)</f>
        <v>984017</v>
      </c>
      <c r="N15" s="38"/>
      <c r="O15" s="38"/>
      <c r="P15" s="38">
        <f t="shared" si="0"/>
        <v>17305552555</v>
      </c>
    </row>
    <row r="16" spans="1:18" x14ac:dyDescent="0.3">
      <c r="A16" s="43"/>
      <c r="B16" s="1" t="s">
        <v>5</v>
      </c>
      <c r="C16" s="1" t="s">
        <v>1</v>
      </c>
      <c r="D16" s="1" t="s">
        <v>0</v>
      </c>
      <c r="E16" s="3">
        <v>20435</v>
      </c>
      <c r="F16" s="3">
        <v>330869</v>
      </c>
      <c r="G16" s="3">
        <v>5079</v>
      </c>
      <c r="H16" s="4">
        <v>1.5589797108566868E-2</v>
      </c>
      <c r="I16" s="5">
        <v>5786937926</v>
      </c>
      <c r="J16" s="5">
        <v>17490.12</v>
      </c>
    </row>
    <row r="17" spans="1:16" x14ac:dyDescent="0.3">
      <c r="A17" s="43"/>
      <c r="B17" s="1" t="s">
        <v>8</v>
      </c>
      <c r="C17" s="1" t="s">
        <v>1</v>
      </c>
      <c r="D17" s="1" t="s">
        <v>0</v>
      </c>
      <c r="E17" s="3">
        <v>20326</v>
      </c>
      <c r="F17" s="3">
        <v>325790</v>
      </c>
      <c r="G17" s="3">
        <v>-79</v>
      </c>
      <c r="H17" s="4">
        <v>-2.4242870601376627E-4</v>
      </c>
      <c r="I17" s="5">
        <v>5582953176</v>
      </c>
      <c r="J17" s="5">
        <v>17136.66</v>
      </c>
    </row>
    <row r="18" spans="1:16" x14ac:dyDescent="0.3">
      <c r="A18" s="43" t="s">
        <v>22</v>
      </c>
      <c r="B18" s="1" t="s">
        <v>12</v>
      </c>
      <c r="C18" s="1" t="s">
        <v>1</v>
      </c>
      <c r="D18" s="1" t="s">
        <v>0</v>
      </c>
      <c r="E18" s="3">
        <v>20134</v>
      </c>
      <c r="F18" s="3">
        <v>325869</v>
      </c>
      <c r="G18" s="3">
        <v>6508</v>
      </c>
      <c r="H18" s="4">
        <v>2.0378192703554912E-2</v>
      </c>
      <c r="I18" s="5">
        <v>5684833995</v>
      </c>
      <c r="J18" s="5">
        <v>17445.150000000001</v>
      </c>
    </row>
    <row r="19" spans="1:16" x14ac:dyDescent="0.3">
      <c r="A19" s="43"/>
      <c r="B19" s="1" t="s">
        <v>2</v>
      </c>
      <c r="C19" s="1" t="s">
        <v>1</v>
      </c>
      <c r="D19" s="1" t="s">
        <v>0</v>
      </c>
      <c r="E19" s="3">
        <v>20386</v>
      </c>
      <c r="F19" s="3">
        <v>319361</v>
      </c>
      <c r="G19" s="3">
        <v>-2790</v>
      </c>
      <c r="H19" s="4">
        <v>-8.6605349665219104E-3</v>
      </c>
      <c r="I19" s="5">
        <v>5626399517</v>
      </c>
      <c r="J19" s="5">
        <v>17617.68</v>
      </c>
      <c r="L19" s="38">
        <f>+SUM(E19:E21)</f>
        <v>61197</v>
      </c>
      <c r="M19" s="38">
        <f t="shared" ref="M19" si="1">+SUM(F19:F21)</f>
        <v>958751</v>
      </c>
      <c r="N19" s="38"/>
      <c r="O19" s="38"/>
      <c r="P19" s="38">
        <f t="shared" ref="P19" si="2">+SUM(I19:I21)</f>
        <v>16333906975</v>
      </c>
    </row>
    <row r="20" spans="1:16" x14ac:dyDescent="0.3">
      <c r="A20" s="43"/>
      <c r="B20" s="1" t="s">
        <v>5</v>
      </c>
      <c r="C20" s="1" t="s">
        <v>1</v>
      </c>
      <c r="D20" s="1" t="s">
        <v>0</v>
      </c>
      <c r="E20" s="3">
        <v>20447</v>
      </c>
      <c r="F20" s="3">
        <v>322151</v>
      </c>
      <c r="G20" s="3">
        <v>4912</v>
      </c>
      <c r="H20" s="4">
        <v>1.5483594387827473E-2</v>
      </c>
      <c r="I20" s="5">
        <v>5436893987</v>
      </c>
      <c r="J20" s="5">
        <v>16876.849999999999</v>
      </c>
    </row>
    <row r="21" spans="1:16" x14ac:dyDescent="0.3">
      <c r="A21" s="43"/>
      <c r="B21" s="1" t="s">
        <v>8</v>
      </c>
      <c r="C21" s="1" t="s">
        <v>1</v>
      </c>
      <c r="D21" s="1" t="s">
        <v>0</v>
      </c>
      <c r="E21" s="3">
        <v>20364</v>
      </c>
      <c r="F21" s="3">
        <v>317239</v>
      </c>
      <c r="G21" s="3">
        <v>-1871</v>
      </c>
      <c r="H21" s="4">
        <v>-5.8631819748676001E-3</v>
      </c>
      <c r="I21" s="5">
        <v>5270613471</v>
      </c>
      <c r="J21" s="5">
        <v>16614.009999999998</v>
      </c>
    </row>
    <row r="23" spans="1:16" x14ac:dyDescent="0.3">
      <c r="A23" s="34" t="s">
        <v>392</v>
      </c>
    </row>
    <row r="24" spans="1:16" x14ac:dyDescent="0.3">
      <c r="A24" s="42" t="s">
        <v>9</v>
      </c>
      <c r="B24" s="10" t="s">
        <v>2</v>
      </c>
      <c r="C24" s="10" t="s">
        <v>1</v>
      </c>
      <c r="D24" s="10" t="s">
        <v>0</v>
      </c>
      <c r="E24" s="9">
        <v>75149</v>
      </c>
      <c r="F24" s="9">
        <v>906943</v>
      </c>
      <c r="G24" s="9">
        <v>-6235</v>
      </c>
      <c r="H24" s="8">
        <v>-6.8278035607515731E-3</v>
      </c>
      <c r="I24" s="7">
        <v>13607344580</v>
      </c>
      <c r="J24" s="7">
        <v>15003.53</v>
      </c>
      <c r="L24" s="38">
        <f>+SUM(E24:E26)</f>
        <v>223957</v>
      </c>
      <c r="M24" s="38">
        <f t="shared" ref="M24" si="3">+SUM(F24:F26)</f>
        <v>2714826</v>
      </c>
      <c r="N24" s="38"/>
      <c r="O24" s="38"/>
      <c r="P24" s="38">
        <f t="shared" ref="P24" si="4">+SUM(I24:I26)</f>
        <v>40450081588</v>
      </c>
    </row>
    <row r="25" spans="1:16" x14ac:dyDescent="0.3">
      <c r="A25" s="42"/>
      <c r="B25" s="10" t="s">
        <v>5</v>
      </c>
      <c r="C25" s="10" t="s">
        <v>1</v>
      </c>
      <c r="D25" s="10" t="s">
        <v>0</v>
      </c>
      <c r="E25" s="9">
        <v>74647</v>
      </c>
      <c r="F25" s="9">
        <v>913178</v>
      </c>
      <c r="G25" s="9">
        <v>18473</v>
      </c>
      <c r="H25" s="8">
        <v>2.0647028908969994E-2</v>
      </c>
      <c r="I25" s="7">
        <v>13433548374</v>
      </c>
      <c r="J25" s="7">
        <v>14710.77</v>
      </c>
    </row>
    <row r="26" spans="1:16" x14ac:dyDescent="0.3">
      <c r="A26" s="42"/>
      <c r="B26" s="10" t="s">
        <v>8</v>
      </c>
      <c r="C26" s="10" t="s">
        <v>1</v>
      </c>
      <c r="D26" s="10" t="s">
        <v>0</v>
      </c>
      <c r="E26" s="9">
        <v>74161</v>
      </c>
      <c r="F26" s="9">
        <v>894705</v>
      </c>
      <c r="G26" s="9">
        <v>2736</v>
      </c>
      <c r="H26" s="8">
        <v>3.0673711754556493E-3</v>
      </c>
      <c r="I26" s="7">
        <v>13409188634</v>
      </c>
      <c r="J26" s="7">
        <v>14987.27</v>
      </c>
    </row>
    <row r="27" spans="1:16" x14ac:dyDescent="0.3">
      <c r="A27" s="42" t="s">
        <v>22</v>
      </c>
      <c r="B27" s="10" t="s">
        <v>12</v>
      </c>
      <c r="C27" s="10" t="s">
        <v>1</v>
      </c>
      <c r="D27" s="10" t="s">
        <v>0</v>
      </c>
      <c r="E27" s="9">
        <v>73094</v>
      </c>
      <c r="F27" s="9">
        <v>891969</v>
      </c>
      <c r="G27" s="9">
        <v>24058</v>
      </c>
      <c r="H27" s="8">
        <v>2.7719432061582353E-2</v>
      </c>
      <c r="I27" s="7">
        <v>13487763026</v>
      </c>
      <c r="J27" s="7">
        <v>15121.34</v>
      </c>
    </row>
    <row r="28" spans="1:16" x14ac:dyDescent="0.3">
      <c r="A28" s="42"/>
      <c r="B28" s="10" t="s">
        <v>2</v>
      </c>
      <c r="C28" s="10" t="s">
        <v>1</v>
      </c>
      <c r="D28" s="10" t="s">
        <v>0</v>
      </c>
      <c r="E28" s="9">
        <v>73593</v>
      </c>
      <c r="F28" s="9">
        <v>867911</v>
      </c>
      <c r="G28" s="9">
        <v>-3323</v>
      </c>
      <c r="H28" s="8">
        <v>-3.8141303025364024E-3</v>
      </c>
      <c r="I28" s="7">
        <v>12841391086</v>
      </c>
      <c r="J28" s="7">
        <v>14795.75</v>
      </c>
      <c r="L28" s="38">
        <f>+SUM(E28:E30)</f>
        <v>220108</v>
      </c>
      <c r="M28" s="38">
        <f t="shared" ref="M28" si="5">+SUM(F28:F30)</f>
        <v>2592878</v>
      </c>
      <c r="N28" s="38"/>
      <c r="O28" s="38"/>
      <c r="P28" s="38">
        <f t="shared" ref="P28" si="6">+SUM(I28:I30)</f>
        <v>38182418671</v>
      </c>
    </row>
    <row r="29" spans="1:16" x14ac:dyDescent="0.3">
      <c r="A29" s="42"/>
      <c r="B29" s="10" t="s">
        <v>5</v>
      </c>
      <c r="C29" s="10" t="s">
        <v>1</v>
      </c>
      <c r="D29" s="10" t="s">
        <v>0</v>
      </c>
      <c r="E29" s="9">
        <v>73524</v>
      </c>
      <c r="F29" s="9">
        <v>871234</v>
      </c>
      <c r="G29" s="9">
        <v>17501</v>
      </c>
      <c r="H29" s="8">
        <v>2.0499383296651293E-2</v>
      </c>
      <c r="I29" s="7">
        <v>12504848537</v>
      </c>
      <c r="J29" s="7">
        <v>14353.03</v>
      </c>
    </row>
    <row r="30" spans="1:16" x14ac:dyDescent="0.3">
      <c r="A30" s="42"/>
      <c r="B30" s="10" t="s">
        <v>8</v>
      </c>
      <c r="C30" s="10" t="s">
        <v>1</v>
      </c>
      <c r="D30" s="10" t="s">
        <v>0</v>
      </c>
      <c r="E30" s="9">
        <v>72991</v>
      </c>
      <c r="F30" s="9">
        <v>853733</v>
      </c>
      <c r="G30" s="9">
        <v>1898</v>
      </c>
      <c r="H30" s="8">
        <v>2.2281310347661227E-3</v>
      </c>
      <c r="I30" s="7">
        <v>12836179048</v>
      </c>
      <c r="J30" s="7">
        <v>15035.36</v>
      </c>
    </row>
    <row r="32" spans="1:16" x14ac:dyDescent="0.3">
      <c r="A32" s="34" t="s">
        <v>393</v>
      </c>
    </row>
    <row r="33" spans="1:16" x14ac:dyDescent="0.3">
      <c r="A33" s="42" t="s">
        <v>9</v>
      </c>
      <c r="B33" s="10" t="s">
        <v>2</v>
      </c>
      <c r="C33" s="10" t="s">
        <v>1</v>
      </c>
      <c r="D33" s="10" t="s">
        <v>0</v>
      </c>
      <c r="E33" s="9">
        <v>130043</v>
      </c>
      <c r="F33" s="9">
        <v>2440746</v>
      </c>
      <c r="G33" s="9">
        <v>-6644</v>
      </c>
      <c r="H33" s="8">
        <v>-2.7147287518540157E-3</v>
      </c>
      <c r="I33" s="7">
        <v>85237422922</v>
      </c>
      <c r="J33" s="7">
        <v>34922.69</v>
      </c>
      <c r="L33" s="38">
        <f>+SUM(E33:E35)</f>
        <v>389024</v>
      </c>
      <c r="M33" s="38">
        <f t="shared" ref="M33" si="7">+SUM(F33:F35)</f>
        <v>7307322</v>
      </c>
      <c r="N33" s="38"/>
      <c r="O33" s="38"/>
      <c r="P33" s="38">
        <f t="shared" ref="P33" si="8">+SUM(I33:I35)</f>
        <v>300963174573</v>
      </c>
    </row>
    <row r="34" spans="1:16" x14ac:dyDescent="0.3">
      <c r="A34" s="42"/>
      <c r="B34" s="10" t="s">
        <v>5</v>
      </c>
      <c r="C34" s="10" t="s">
        <v>1</v>
      </c>
      <c r="D34" s="10" t="s">
        <v>0</v>
      </c>
      <c r="E34" s="9">
        <v>129829</v>
      </c>
      <c r="F34" s="9">
        <v>2447390</v>
      </c>
      <c r="G34" s="9">
        <v>28204</v>
      </c>
      <c r="H34" s="8">
        <v>1.165846693887944E-2</v>
      </c>
      <c r="I34" s="7">
        <v>86551748338</v>
      </c>
      <c r="J34" s="7">
        <v>35364.92</v>
      </c>
    </row>
    <row r="35" spans="1:16" x14ac:dyDescent="0.3">
      <c r="A35" s="42"/>
      <c r="B35" s="10" t="s">
        <v>8</v>
      </c>
      <c r="C35" s="10" t="s">
        <v>1</v>
      </c>
      <c r="D35" s="10" t="s">
        <v>0</v>
      </c>
      <c r="E35" s="9">
        <v>129152</v>
      </c>
      <c r="F35" s="9">
        <v>2419186</v>
      </c>
      <c r="G35" s="9">
        <v>-25821</v>
      </c>
      <c r="H35" s="8">
        <v>-1.0560705961169028E-2</v>
      </c>
      <c r="I35" s="7">
        <v>129174003313</v>
      </c>
      <c r="J35" s="7">
        <v>53395.65</v>
      </c>
    </row>
    <row r="36" spans="1:16" x14ac:dyDescent="0.3">
      <c r="A36" s="42" t="s">
        <v>22</v>
      </c>
      <c r="B36" s="10" t="s">
        <v>12</v>
      </c>
      <c r="C36" s="10" t="s">
        <v>1</v>
      </c>
      <c r="D36" s="10" t="s">
        <v>0</v>
      </c>
      <c r="E36" s="9">
        <v>128455</v>
      </c>
      <c r="F36" s="9">
        <v>2445007</v>
      </c>
      <c r="G36" s="9">
        <v>25550</v>
      </c>
      <c r="H36" s="8">
        <v>1.0560220743745394E-2</v>
      </c>
      <c r="I36" s="7">
        <v>96156963874</v>
      </c>
      <c r="J36" s="7">
        <v>39327.89</v>
      </c>
    </row>
    <row r="37" spans="1:16" x14ac:dyDescent="0.3">
      <c r="A37" s="42"/>
      <c r="B37" s="10" t="s">
        <v>2</v>
      </c>
      <c r="C37" s="10" t="s">
        <v>1</v>
      </c>
      <c r="D37" s="10" t="s">
        <v>0</v>
      </c>
      <c r="E37" s="9">
        <v>129713</v>
      </c>
      <c r="F37" s="9">
        <v>2419457</v>
      </c>
      <c r="G37" s="9">
        <v>-6847</v>
      </c>
      <c r="H37" s="8">
        <v>-2.8219876816755031E-3</v>
      </c>
      <c r="I37" s="7">
        <v>80500850998</v>
      </c>
      <c r="J37" s="7">
        <v>33272.28</v>
      </c>
      <c r="L37" s="38">
        <f>+SUM(E37:E39)</f>
        <v>389935</v>
      </c>
      <c r="M37" s="38">
        <f t="shared" ref="M37" si="9">+SUM(F37:F39)</f>
        <v>7250193</v>
      </c>
      <c r="N37" s="38"/>
      <c r="O37" s="38"/>
      <c r="P37" s="38">
        <f t="shared" ref="P37" si="10">+SUM(I37:I39)</f>
        <v>284760929886</v>
      </c>
    </row>
    <row r="38" spans="1:16" x14ac:dyDescent="0.3">
      <c r="A38" s="42"/>
      <c r="B38" s="10" t="s">
        <v>5</v>
      </c>
      <c r="C38" s="10" t="s">
        <v>1</v>
      </c>
      <c r="D38" s="10" t="s">
        <v>0</v>
      </c>
      <c r="E38" s="9">
        <v>130469</v>
      </c>
      <c r="F38" s="9">
        <v>2426304</v>
      </c>
      <c r="G38" s="9">
        <v>21872</v>
      </c>
      <c r="H38" s="8">
        <v>9.0965350652461793E-3</v>
      </c>
      <c r="I38" s="7">
        <v>81617015424</v>
      </c>
      <c r="J38" s="7">
        <v>33638.410000000003</v>
      </c>
    </row>
    <row r="39" spans="1:16" x14ac:dyDescent="0.3">
      <c r="A39" s="42"/>
      <c r="B39" s="10" t="s">
        <v>8</v>
      </c>
      <c r="C39" s="10" t="s">
        <v>1</v>
      </c>
      <c r="D39" s="10" t="s">
        <v>0</v>
      </c>
      <c r="E39" s="9">
        <v>129753</v>
      </c>
      <c r="F39" s="9">
        <v>2404432</v>
      </c>
      <c r="G39" s="9">
        <v>-28864</v>
      </c>
      <c r="H39" s="8">
        <v>-1.1862099802079156E-2</v>
      </c>
      <c r="I39" s="7">
        <v>122643063464</v>
      </c>
      <c r="J39" s="7">
        <v>51007.08</v>
      </c>
    </row>
    <row r="41" spans="1:16" x14ac:dyDescent="0.3">
      <c r="A41" s="34" t="s">
        <v>394</v>
      </c>
    </row>
    <row r="42" spans="1:16" x14ac:dyDescent="0.3">
      <c r="A42" s="42" t="s">
        <v>9</v>
      </c>
      <c r="B42" s="10" t="s">
        <v>2</v>
      </c>
      <c r="C42" s="10" t="s">
        <v>1</v>
      </c>
      <c r="D42" s="10" t="s">
        <v>0</v>
      </c>
      <c r="E42" s="9">
        <v>58486</v>
      </c>
      <c r="F42" s="9">
        <v>767649</v>
      </c>
      <c r="G42" s="9">
        <v>4306</v>
      </c>
      <c r="H42" s="8">
        <v>5.6409765989863013E-3</v>
      </c>
      <c r="I42" s="7">
        <v>13118486119</v>
      </c>
      <c r="J42" s="7">
        <v>17089.169999999998</v>
      </c>
      <c r="L42" s="38">
        <f>+SUM(E42:E44)</f>
        <v>174496</v>
      </c>
      <c r="M42" s="38">
        <f t="shared" ref="M42" si="11">+SUM(F42:F44)</f>
        <v>2279483</v>
      </c>
      <c r="N42" s="38"/>
      <c r="O42" s="38"/>
      <c r="P42" s="38">
        <f t="shared" ref="P42" si="12">+SUM(I42:I44)</f>
        <v>38412792208</v>
      </c>
    </row>
    <row r="43" spans="1:16" x14ac:dyDescent="0.3">
      <c r="A43" s="42"/>
      <c r="B43" s="10" t="s">
        <v>5</v>
      </c>
      <c r="C43" s="10" t="s">
        <v>1</v>
      </c>
      <c r="D43" s="10" t="s">
        <v>0</v>
      </c>
      <c r="E43" s="9">
        <v>58161</v>
      </c>
      <c r="F43" s="9">
        <v>763343</v>
      </c>
      <c r="G43" s="9">
        <v>14852</v>
      </c>
      <c r="H43" s="8">
        <v>1.9842589957661482E-2</v>
      </c>
      <c r="I43" s="7">
        <v>12578912619</v>
      </c>
      <c r="J43" s="7">
        <v>16478.72</v>
      </c>
    </row>
    <row r="44" spans="1:16" x14ac:dyDescent="0.3">
      <c r="A44" s="42"/>
      <c r="B44" s="10" t="s">
        <v>8</v>
      </c>
      <c r="C44" s="10" t="s">
        <v>1</v>
      </c>
      <c r="D44" s="10" t="s">
        <v>0</v>
      </c>
      <c r="E44" s="9">
        <v>57849</v>
      </c>
      <c r="F44" s="9">
        <v>748491</v>
      </c>
      <c r="G44" s="9">
        <v>-1369</v>
      </c>
      <c r="H44" s="8">
        <v>-1.825674125836823E-3</v>
      </c>
      <c r="I44" s="7">
        <v>12715393470</v>
      </c>
      <c r="J44" s="7">
        <v>16988.04</v>
      </c>
    </row>
    <row r="45" spans="1:16" x14ac:dyDescent="0.3">
      <c r="A45" s="42" t="s">
        <v>22</v>
      </c>
      <c r="B45" s="10" t="s">
        <v>12</v>
      </c>
      <c r="C45" s="10" t="s">
        <v>1</v>
      </c>
      <c r="D45" s="10" t="s">
        <v>0</v>
      </c>
      <c r="E45" s="9">
        <v>57127</v>
      </c>
      <c r="F45" s="9">
        <v>749860</v>
      </c>
      <c r="G45" s="9">
        <v>7774</v>
      </c>
      <c r="H45" s="8">
        <v>1.0475874763841387E-2</v>
      </c>
      <c r="I45" s="7">
        <v>12800738085</v>
      </c>
      <c r="J45" s="7">
        <v>17070.84</v>
      </c>
    </row>
    <row r="46" spans="1:16" x14ac:dyDescent="0.3">
      <c r="A46" s="42"/>
      <c r="B46" s="10" t="s">
        <v>2</v>
      </c>
      <c r="C46" s="10" t="s">
        <v>1</v>
      </c>
      <c r="D46" s="10" t="s">
        <v>0</v>
      </c>
      <c r="E46" s="9">
        <v>57725</v>
      </c>
      <c r="F46" s="9">
        <v>742086</v>
      </c>
      <c r="G46" s="9">
        <v>4764</v>
      </c>
      <c r="H46" s="8">
        <v>6.4612204708390632E-3</v>
      </c>
      <c r="I46" s="7">
        <v>12423169257</v>
      </c>
      <c r="J46" s="7">
        <v>16740.88</v>
      </c>
      <c r="L46" s="38">
        <f>+SUM(E46:E48)</f>
        <v>172759</v>
      </c>
      <c r="M46" s="38">
        <f t="shared" ref="M46" si="13">+SUM(F46:F48)</f>
        <v>2198993</v>
      </c>
      <c r="N46" s="38"/>
      <c r="O46" s="38"/>
      <c r="P46" s="38">
        <f t="shared" ref="P46" si="14">+SUM(I46:I48)</f>
        <v>36580175442</v>
      </c>
    </row>
    <row r="47" spans="1:16" x14ac:dyDescent="0.3">
      <c r="A47" s="42"/>
      <c r="B47" s="10" t="s">
        <v>5</v>
      </c>
      <c r="C47" s="10" t="s">
        <v>1</v>
      </c>
      <c r="D47" s="10" t="s">
        <v>0</v>
      </c>
      <c r="E47" s="9">
        <v>57656</v>
      </c>
      <c r="F47" s="9">
        <v>737322</v>
      </c>
      <c r="G47" s="9">
        <v>17737</v>
      </c>
      <c r="H47" s="8">
        <v>2.4648929591361689E-2</v>
      </c>
      <c r="I47" s="7">
        <v>12004190474</v>
      </c>
      <c r="J47" s="7">
        <v>16280.8</v>
      </c>
    </row>
    <row r="48" spans="1:16" x14ac:dyDescent="0.3">
      <c r="A48" s="42"/>
      <c r="B48" s="10" t="s">
        <v>8</v>
      </c>
      <c r="C48" s="10" t="s">
        <v>1</v>
      </c>
      <c r="D48" s="10" t="s">
        <v>0</v>
      </c>
      <c r="E48" s="9">
        <v>57378</v>
      </c>
      <c r="F48" s="9">
        <v>719585</v>
      </c>
      <c r="G48" s="9">
        <v>3590</v>
      </c>
      <c r="H48" s="8">
        <v>5.0140014944238436E-3</v>
      </c>
      <c r="I48" s="7">
        <v>12152815711</v>
      </c>
      <c r="J48" s="7">
        <v>16888.650000000001</v>
      </c>
    </row>
    <row r="50" spans="1:16" x14ac:dyDescent="0.3">
      <c r="A50" s="34" t="s">
        <v>395</v>
      </c>
    </row>
    <row r="51" spans="1:16" x14ac:dyDescent="0.3">
      <c r="A51" s="42" t="s">
        <v>9</v>
      </c>
      <c r="B51" s="10" t="s">
        <v>2</v>
      </c>
      <c r="C51" s="10" t="s">
        <v>1</v>
      </c>
      <c r="D51" s="10" t="s">
        <v>0</v>
      </c>
      <c r="E51" s="9">
        <v>10752</v>
      </c>
      <c r="F51" s="9">
        <v>134806</v>
      </c>
      <c r="G51" s="9">
        <v>-550</v>
      </c>
      <c r="H51" s="8">
        <v>-4.0633588463016047E-3</v>
      </c>
      <c r="I51" s="7">
        <v>2329201416</v>
      </c>
      <c r="J51" s="7">
        <v>17278.169999999998</v>
      </c>
      <c r="L51" s="38">
        <f>+SUM(E51:E53)</f>
        <v>32209</v>
      </c>
      <c r="M51" s="38">
        <f t="shared" ref="M51" si="15">+SUM(F51:F53)</f>
        <v>404628</v>
      </c>
      <c r="N51" s="38"/>
      <c r="O51" s="38"/>
      <c r="P51" s="38">
        <f t="shared" ref="P51" si="16">+SUM(I51:I53)</f>
        <v>6875961861</v>
      </c>
    </row>
    <row r="52" spans="1:16" x14ac:dyDescent="0.3">
      <c r="A52" s="42"/>
      <c r="B52" s="10" t="s">
        <v>5</v>
      </c>
      <c r="C52" s="10" t="s">
        <v>1</v>
      </c>
      <c r="D52" s="10" t="s">
        <v>0</v>
      </c>
      <c r="E52" s="9">
        <v>10730</v>
      </c>
      <c r="F52" s="9">
        <v>135356</v>
      </c>
      <c r="G52" s="9">
        <v>890</v>
      </c>
      <c r="H52" s="8">
        <v>6.6187735189564651E-3</v>
      </c>
      <c r="I52" s="7">
        <v>2324530560</v>
      </c>
      <c r="J52" s="7">
        <v>17173.46</v>
      </c>
    </row>
    <row r="53" spans="1:16" x14ac:dyDescent="0.3">
      <c r="A53" s="42"/>
      <c r="B53" s="10" t="s">
        <v>8</v>
      </c>
      <c r="C53" s="10" t="s">
        <v>1</v>
      </c>
      <c r="D53" s="10" t="s">
        <v>0</v>
      </c>
      <c r="E53" s="9">
        <v>10727</v>
      </c>
      <c r="F53" s="9">
        <v>134466</v>
      </c>
      <c r="G53" s="9">
        <v>-1171</v>
      </c>
      <c r="H53" s="8">
        <v>-8.6333375111510863E-3</v>
      </c>
      <c r="I53" s="7">
        <v>2222229885</v>
      </c>
      <c r="J53" s="7">
        <v>16526.330000000002</v>
      </c>
    </row>
    <row r="54" spans="1:16" x14ac:dyDescent="0.3">
      <c r="A54" s="42" t="s">
        <v>22</v>
      </c>
      <c r="B54" s="10" t="s">
        <v>12</v>
      </c>
      <c r="C54" s="10" t="s">
        <v>1</v>
      </c>
      <c r="D54" s="10" t="s">
        <v>0</v>
      </c>
      <c r="E54" s="9">
        <v>10577</v>
      </c>
      <c r="F54" s="9">
        <v>135637</v>
      </c>
      <c r="G54" s="9">
        <v>4815</v>
      </c>
      <c r="H54" s="8">
        <v>3.6805736038281023E-2</v>
      </c>
      <c r="I54" s="7">
        <v>2293725439</v>
      </c>
      <c r="J54" s="7">
        <v>16910.77</v>
      </c>
    </row>
    <row r="55" spans="1:16" x14ac:dyDescent="0.3">
      <c r="A55" s="42"/>
      <c r="B55" s="10" t="s">
        <v>2</v>
      </c>
      <c r="C55" s="10" t="s">
        <v>1</v>
      </c>
      <c r="D55" s="10" t="s">
        <v>0</v>
      </c>
      <c r="E55" s="9">
        <v>10655</v>
      </c>
      <c r="F55" s="9">
        <v>130822</v>
      </c>
      <c r="G55" s="9">
        <v>-1297</v>
      </c>
      <c r="H55" s="8">
        <v>-9.8169074849188982E-3</v>
      </c>
      <c r="I55" s="7">
        <v>2180069821</v>
      </c>
      <c r="J55" s="7">
        <v>16664.400000000001</v>
      </c>
      <c r="L55" s="38">
        <f>+SUM(E55:E57)</f>
        <v>31896</v>
      </c>
      <c r="M55" s="38">
        <f t="shared" ref="M55" si="17">+SUM(F55:F57)</f>
        <v>393621</v>
      </c>
      <c r="N55" s="38"/>
      <c r="O55" s="38"/>
      <c r="P55" s="38">
        <f t="shared" ref="P55" si="18">+SUM(I55:I57)</f>
        <v>6408275484</v>
      </c>
    </row>
    <row r="56" spans="1:16" x14ac:dyDescent="0.3">
      <c r="A56" s="42"/>
      <c r="B56" s="10" t="s">
        <v>5</v>
      </c>
      <c r="C56" s="10" t="s">
        <v>1</v>
      </c>
      <c r="D56" s="10" t="s">
        <v>0</v>
      </c>
      <c r="E56" s="9">
        <v>10656</v>
      </c>
      <c r="F56" s="9">
        <v>132119</v>
      </c>
      <c r="G56" s="9">
        <v>1439</v>
      </c>
      <c r="H56" s="8">
        <v>1.1011631466176921E-2</v>
      </c>
      <c r="I56" s="7">
        <v>2118715711</v>
      </c>
      <c r="J56" s="7">
        <v>16036.42</v>
      </c>
    </row>
    <row r="57" spans="1:16" x14ac:dyDescent="0.3">
      <c r="A57" s="42"/>
      <c r="B57" s="10" t="s">
        <v>8</v>
      </c>
      <c r="C57" s="10" t="s">
        <v>1</v>
      </c>
      <c r="D57" s="10" t="s">
        <v>0</v>
      </c>
      <c r="E57" s="9">
        <v>10585</v>
      </c>
      <c r="F57" s="9">
        <v>130680</v>
      </c>
      <c r="G57" s="9">
        <v>-3382</v>
      </c>
      <c r="H57" s="8">
        <v>-2.5227133714251615E-2</v>
      </c>
      <c r="I57" s="7">
        <v>2109489952</v>
      </c>
      <c r="J57" s="7">
        <v>16142.41</v>
      </c>
    </row>
    <row r="59" spans="1:16" x14ac:dyDescent="0.3">
      <c r="A59" s="34" t="s">
        <v>396</v>
      </c>
    </row>
    <row r="60" spans="1:16" x14ac:dyDescent="0.3">
      <c r="A60" s="42" t="s">
        <v>9</v>
      </c>
      <c r="B60" s="10" t="s">
        <v>2</v>
      </c>
      <c r="C60" s="10" t="s">
        <v>1</v>
      </c>
      <c r="D60" s="10" t="s">
        <v>0</v>
      </c>
      <c r="E60" s="9">
        <v>9058</v>
      </c>
      <c r="F60" s="9">
        <v>109994</v>
      </c>
      <c r="G60" s="9">
        <v>-2616</v>
      </c>
      <c r="H60" s="8">
        <v>-2.3230618950359647E-2</v>
      </c>
      <c r="I60" s="7">
        <v>1894660338</v>
      </c>
      <c r="J60" s="7">
        <v>17225.12</v>
      </c>
      <c r="L60" s="38">
        <f>+SUM(E60:E62)</f>
        <v>27082</v>
      </c>
      <c r="M60" s="38">
        <f t="shared" ref="M60" si="19">+SUM(F60:F62)</f>
        <v>332432</v>
      </c>
      <c r="N60" s="38"/>
      <c r="O60" s="38"/>
      <c r="P60" s="38">
        <f t="shared" ref="P60" si="20">+SUM(I60:I62)</f>
        <v>5861091256</v>
      </c>
    </row>
    <row r="61" spans="1:16" x14ac:dyDescent="0.3">
      <c r="A61" s="42"/>
      <c r="B61" s="10" t="s">
        <v>5</v>
      </c>
      <c r="C61" s="10" t="s">
        <v>1</v>
      </c>
      <c r="D61" s="10" t="s">
        <v>0</v>
      </c>
      <c r="E61" s="9">
        <v>9045</v>
      </c>
      <c r="F61" s="9">
        <v>112610</v>
      </c>
      <c r="G61" s="9">
        <v>2782</v>
      </c>
      <c r="H61" s="8">
        <v>2.5330516808099938E-2</v>
      </c>
      <c r="I61" s="7">
        <v>2030532433</v>
      </c>
      <c r="J61" s="7">
        <v>18031.55</v>
      </c>
    </row>
    <row r="62" spans="1:16" x14ac:dyDescent="0.3">
      <c r="A62" s="42"/>
      <c r="B62" s="10" t="s">
        <v>8</v>
      </c>
      <c r="C62" s="10" t="s">
        <v>1</v>
      </c>
      <c r="D62" s="10" t="s">
        <v>0</v>
      </c>
      <c r="E62" s="9">
        <v>8979</v>
      </c>
      <c r="F62" s="9">
        <v>109828</v>
      </c>
      <c r="G62" s="9">
        <v>-2139</v>
      </c>
      <c r="H62" s="8">
        <v>-1.9103843096626685E-2</v>
      </c>
      <c r="I62" s="7">
        <v>1935898485</v>
      </c>
      <c r="J62" s="7">
        <v>17626.64</v>
      </c>
    </row>
    <row r="63" spans="1:16" x14ac:dyDescent="0.3">
      <c r="A63" s="42" t="s">
        <v>22</v>
      </c>
      <c r="B63" s="10" t="s">
        <v>12</v>
      </c>
      <c r="C63" s="10" t="s">
        <v>1</v>
      </c>
      <c r="D63" s="10" t="s">
        <v>0</v>
      </c>
      <c r="E63" s="9">
        <v>8910</v>
      </c>
      <c r="F63" s="9">
        <v>111967</v>
      </c>
      <c r="G63" s="9">
        <v>5261</v>
      </c>
      <c r="H63" s="8">
        <v>4.9303694262740616E-2</v>
      </c>
      <c r="I63" s="7">
        <v>1936424017</v>
      </c>
      <c r="J63" s="7">
        <v>17294.599999999999</v>
      </c>
    </row>
    <row r="64" spans="1:16" x14ac:dyDescent="0.3">
      <c r="A64" s="42"/>
      <c r="B64" s="10" t="s">
        <v>2</v>
      </c>
      <c r="C64" s="10" t="s">
        <v>1</v>
      </c>
      <c r="D64" s="10" t="s">
        <v>0</v>
      </c>
      <c r="E64" s="9">
        <v>8963</v>
      </c>
      <c r="F64" s="9">
        <v>106706</v>
      </c>
      <c r="G64" s="9">
        <v>-3368</v>
      </c>
      <c r="H64" s="8">
        <v>-3.0597597979541036E-2</v>
      </c>
      <c r="I64" s="7">
        <v>1746780202</v>
      </c>
      <c r="J64" s="7">
        <v>16370.03</v>
      </c>
      <c r="L64" s="38">
        <f>+SUM(E64:E66)</f>
        <v>26781</v>
      </c>
      <c r="M64" s="38">
        <f t="shared" ref="M64" si="21">+SUM(F64:F66)</f>
        <v>324594</v>
      </c>
      <c r="N64" s="38"/>
      <c r="O64" s="38"/>
      <c r="P64" s="38">
        <f t="shared" ref="P64" si="22">+SUM(I64:I66)</f>
        <v>5505280138</v>
      </c>
    </row>
    <row r="65" spans="1:16" x14ac:dyDescent="0.3">
      <c r="A65" s="42"/>
      <c r="B65" s="10" t="s">
        <v>5</v>
      </c>
      <c r="C65" s="10" t="s">
        <v>1</v>
      </c>
      <c r="D65" s="10" t="s">
        <v>0</v>
      </c>
      <c r="E65" s="9">
        <v>8933</v>
      </c>
      <c r="F65" s="9">
        <v>110074</v>
      </c>
      <c r="G65" s="9">
        <v>2260</v>
      </c>
      <c r="H65" s="8">
        <v>2.0962027194983954E-2</v>
      </c>
      <c r="I65" s="7">
        <v>1875611627</v>
      </c>
      <c r="J65" s="7">
        <v>17039.55</v>
      </c>
    </row>
    <row r="66" spans="1:16" x14ac:dyDescent="0.3">
      <c r="A66" s="42"/>
      <c r="B66" s="10" t="s">
        <v>8</v>
      </c>
      <c r="C66" s="10" t="s">
        <v>1</v>
      </c>
      <c r="D66" s="10" t="s">
        <v>0</v>
      </c>
      <c r="E66" s="9">
        <v>8885</v>
      </c>
      <c r="F66" s="9">
        <v>107814</v>
      </c>
      <c r="G66" s="9">
        <v>-2881</v>
      </c>
      <c r="H66" s="8">
        <v>-2.6026469126880166E-2</v>
      </c>
      <c r="I66" s="7">
        <v>1882888309</v>
      </c>
      <c r="J66" s="7">
        <v>17464.23</v>
      </c>
    </row>
    <row r="68" spans="1:16" x14ac:dyDescent="0.3">
      <c r="A68" s="34" t="s">
        <v>397</v>
      </c>
    </row>
    <row r="69" spans="1:16" x14ac:dyDescent="0.3">
      <c r="A69" s="42" t="s">
        <v>9</v>
      </c>
      <c r="B69" s="10" t="s">
        <v>2</v>
      </c>
      <c r="C69" s="10" t="s">
        <v>1</v>
      </c>
      <c r="D69" s="10" t="s">
        <v>0</v>
      </c>
      <c r="E69" s="9">
        <v>56683</v>
      </c>
      <c r="F69" s="9">
        <v>618386</v>
      </c>
      <c r="G69" s="9">
        <v>-14138</v>
      </c>
      <c r="H69" s="8">
        <v>-2.2351721041415029E-2</v>
      </c>
      <c r="I69" s="7">
        <v>11390825202</v>
      </c>
      <c r="J69" s="7">
        <v>18420.25</v>
      </c>
      <c r="L69" s="38">
        <f>+SUM(E69:E71)</f>
        <v>169245</v>
      </c>
      <c r="M69" s="38">
        <f t="shared" ref="M69" si="23">+SUM(F69:F71)</f>
        <v>1865963</v>
      </c>
      <c r="N69" s="38"/>
      <c r="O69" s="38"/>
      <c r="P69" s="38">
        <f t="shared" ref="P69" si="24">+SUM(I69:I71)</f>
        <v>35634382058</v>
      </c>
    </row>
    <row r="70" spans="1:16" x14ac:dyDescent="0.3">
      <c r="A70" s="42"/>
      <c r="B70" s="10" t="s">
        <v>5</v>
      </c>
      <c r="C70" s="10" t="s">
        <v>1</v>
      </c>
      <c r="D70" s="10" t="s">
        <v>0</v>
      </c>
      <c r="E70" s="9">
        <v>56396</v>
      </c>
      <c r="F70" s="9">
        <v>632524</v>
      </c>
      <c r="G70" s="9">
        <v>17471</v>
      </c>
      <c r="H70" s="8">
        <v>2.8405682111948077E-2</v>
      </c>
      <c r="I70" s="7">
        <v>12125071175</v>
      </c>
      <c r="J70" s="7">
        <v>19169.349999999999</v>
      </c>
    </row>
    <row r="71" spans="1:16" x14ac:dyDescent="0.3">
      <c r="A71" s="42"/>
      <c r="B71" s="10" t="s">
        <v>8</v>
      </c>
      <c r="C71" s="10" t="s">
        <v>1</v>
      </c>
      <c r="D71" s="10" t="s">
        <v>0</v>
      </c>
      <c r="E71" s="9">
        <v>56166</v>
      </c>
      <c r="F71" s="9">
        <v>615053</v>
      </c>
      <c r="G71" s="9">
        <v>-21431</v>
      </c>
      <c r="H71" s="8">
        <v>-3.3670917100822643E-2</v>
      </c>
      <c r="I71" s="7">
        <v>12118485681</v>
      </c>
      <c r="J71" s="7">
        <v>19703.16</v>
      </c>
    </row>
    <row r="72" spans="1:16" x14ac:dyDescent="0.3">
      <c r="A72" s="42" t="s">
        <v>22</v>
      </c>
      <c r="B72" s="10" t="s">
        <v>12</v>
      </c>
      <c r="C72" s="10" t="s">
        <v>1</v>
      </c>
      <c r="D72" s="10" t="s">
        <v>0</v>
      </c>
      <c r="E72" s="9">
        <v>55795</v>
      </c>
      <c r="F72" s="9">
        <v>636484</v>
      </c>
      <c r="G72" s="9">
        <v>19071</v>
      </c>
      <c r="H72" s="8">
        <v>3.0888562437136891E-2</v>
      </c>
      <c r="I72" s="7">
        <v>12499109990</v>
      </c>
      <c r="J72" s="7">
        <v>19637.740000000002</v>
      </c>
    </row>
    <row r="73" spans="1:16" x14ac:dyDescent="0.3">
      <c r="A73" s="42"/>
      <c r="B73" s="10" t="s">
        <v>2</v>
      </c>
      <c r="C73" s="10" t="s">
        <v>1</v>
      </c>
      <c r="D73" s="10" t="s">
        <v>0</v>
      </c>
      <c r="E73" s="9">
        <v>56216</v>
      </c>
      <c r="F73" s="9">
        <v>617413</v>
      </c>
      <c r="G73" s="9">
        <v>-13743</v>
      </c>
      <c r="H73" s="8">
        <v>-2.1774331544023983E-2</v>
      </c>
      <c r="I73" s="7">
        <v>10925663233</v>
      </c>
      <c r="J73" s="7">
        <v>17695.87</v>
      </c>
      <c r="L73" s="38">
        <f>+SUM(E73:E75)</f>
        <v>168267</v>
      </c>
      <c r="M73" s="38">
        <f t="shared" ref="M73" si="25">+SUM(F73:F75)</f>
        <v>1863400</v>
      </c>
      <c r="N73" s="38"/>
      <c r="O73" s="38"/>
      <c r="P73" s="38">
        <f t="shared" ref="P73" si="26">+SUM(I73:I75)</f>
        <v>34315615395</v>
      </c>
    </row>
    <row r="74" spans="1:16" x14ac:dyDescent="0.3">
      <c r="A74" s="42"/>
      <c r="B74" s="10" t="s">
        <v>5</v>
      </c>
      <c r="C74" s="10" t="s">
        <v>1</v>
      </c>
      <c r="D74" s="10" t="s">
        <v>0</v>
      </c>
      <c r="E74" s="9">
        <v>56118</v>
      </c>
      <c r="F74" s="9">
        <v>631156</v>
      </c>
      <c r="G74" s="9">
        <v>16325</v>
      </c>
      <c r="H74" s="8">
        <v>2.6552011853663852E-2</v>
      </c>
      <c r="I74" s="7">
        <v>11666159921</v>
      </c>
      <c r="J74" s="7">
        <v>18483.8</v>
      </c>
    </row>
    <row r="75" spans="1:16" x14ac:dyDescent="0.3">
      <c r="A75" s="42"/>
      <c r="B75" s="10" t="s">
        <v>8</v>
      </c>
      <c r="C75" s="10" t="s">
        <v>1</v>
      </c>
      <c r="D75" s="10" t="s">
        <v>0</v>
      </c>
      <c r="E75" s="9">
        <v>55933</v>
      </c>
      <c r="F75" s="9">
        <v>614831</v>
      </c>
      <c r="G75" s="9">
        <v>-16785</v>
      </c>
      <c r="H75" s="8">
        <v>-2.657469095146418E-2</v>
      </c>
      <c r="I75" s="7">
        <v>11723792241</v>
      </c>
      <c r="J75" s="7">
        <v>19068.32</v>
      </c>
    </row>
    <row r="77" spans="1:16" x14ac:dyDescent="0.3">
      <c r="A77" s="34" t="s">
        <v>398</v>
      </c>
    </row>
    <row r="78" spans="1:16" x14ac:dyDescent="0.3">
      <c r="A78" s="42" t="s">
        <v>9</v>
      </c>
      <c r="B78" s="10" t="s">
        <v>2</v>
      </c>
      <c r="C78" s="10" t="s">
        <v>1</v>
      </c>
      <c r="D78" s="10" t="s">
        <v>0</v>
      </c>
      <c r="E78" s="9">
        <v>11951</v>
      </c>
      <c r="F78" s="9">
        <v>150526</v>
      </c>
      <c r="G78" s="9">
        <v>-5333</v>
      </c>
      <c r="H78" s="8">
        <v>-3.4216824180830108E-2</v>
      </c>
      <c r="I78" s="7">
        <v>2280531950</v>
      </c>
      <c r="J78" s="7">
        <v>15150.42</v>
      </c>
      <c r="L78" s="38">
        <f>+SUM(E78:E80)</f>
        <v>35708</v>
      </c>
      <c r="M78" s="38">
        <f t="shared" ref="M78" si="27">+SUM(F78:F80)</f>
        <v>458883</v>
      </c>
      <c r="N78" s="38"/>
      <c r="O78" s="38"/>
      <c r="P78" s="38">
        <f t="shared" ref="P78" si="28">+SUM(I78:I80)</f>
        <v>7111263155</v>
      </c>
    </row>
    <row r="79" spans="1:16" x14ac:dyDescent="0.3">
      <c r="A79" s="42"/>
      <c r="B79" s="10" t="s">
        <v>5</v>
      </c>
      <c r="C79" s="10" t="s">
        <v>1</v>
      </c>
      <c r="D79" s="10" t="s">
        <v>0</v>
      </c>
      <c r="E79" s="9">
        <v>11915</v>
      </c>
      <c r="F79" s="9">
        <v>155859</v>
      </c>
      <c r="G79" s="9">
        <v>3361</v>
      </c>
      <c r="H79" s="8">
        <v>2.2039633306666317E-2</v>
      </c>
      <c r="I79" s="7">
        <v>2442984792</v>
      </c>
      <c r="J79" s="7">
        <v>15674.33</v>
      </c>
    </row>
    <row r="80" spans="1:16" x14ac:dyDescent="0.3">
      <c r="A80" s="42"/>
      <c r="B80" s="10" t="s">
        <v>8</v>
      </c>
      <c r="C80" s="10" t="s">
        <v>1</v>
      </c>
      <c r="D80" s="10" t="s">
        <v>0</v>
      </c>
      <c r="E80" s="9">
        <v>11842</v>
      </c>
      <c r="F80" s="9">
        <v>152498</v>
      </c>
      <c r="G80" s="9">
        <v>-3459</v>
      </c>
      <c r="H80" s="8">
        <v>-2.2179190417871593E-2</v>
      </c>
      <c r="I80" s="7">
        <v>2387746413</v>
      </c>
      <c r="J80" s="7">
        <v>15657.56</v>
      </c>
    </row>
    <row r="81" spans="1:16" x14ac:dyDescent="0.3">
      <c r="A81" s="42" t="s">
        <v>22</v>
      </c>
      <c r="B81" s="10" t="s">
        <v>12</v>
      </c>
      <c r="C81" s="10" t="s">
        <v>1</v>
      </c>
      <c r="D81" s="10" t="s">
        <v>0</v>
      </c>
      <c r="E81" s="9">
        <v>11739</v>
      </c>
      <c r="F81" s="9">
        <v>155957</v>
      </c>
      <c r="G81" s="9">
        <v>5470</v>
      </c>
      <c r="H81" s="8">
        <v>3.6348654701070522E-2</v>
      </c>
      <c r="I81" s="7">
        <v>2441987619</v>
      </c>
      <c r="J81" s="7">
        <v>15658.08</v>
      </c>
    </row>
    <row r="82" spans="1:16" x14ac:dyDescent="0.3">
      <c r="A82" s="42"/>
      <c r="B82" s="10" t="s">
        <v>2</v>
      </c>
      <c r="C82" s="10" t="s">
        <v>1</v>
      </c>
      <c r="D82" s="10" t="s">
        <v>0</v>
      </c>
      <c r="E82" s="9">
        <v>11794</v>
      </c>
      <c r="F82" s="9">
        <v>150487</v>
      </c>
      <c r="G82" s="9">
        <v>-3907</v>
      </c>
      <c r="H82" s="8">
        <v>-2.5305387515058876E-2</v>
      </c>
      <c r="I82" s="7">
        <v>2220687245</v>
      </c>
      <c r="J82" s="7">
        <v>14756.67</v>
      </c>
      <c r="L82" s="38">
        <f>+SUM(E82:E84)</f>
        <v>35205</v>
      </c>
      <c r="M82" s="38">
        <f t="shared" ref="M82" si="29">+SUM(F82:F84)</f>
        <v>456323</v>
      </c>
      <c r="N82" s="38"/>
      <c r="O82" s="38"/>
      <c r="P82" s="38">
        <f t="shared" ref="P82" si="30">+SUM(I82:I84)</f>
        <v>6885445594</v>
      </c>
    </row>
    <row r="83" spans="1:16" x14ac:dyDescent="0.3">
      <c r="A83" s="42"/>
      <c r="B83" s="10" t="s">
        <v>5</v>
      </c>
      <c r="C83" s="10" t="s">
        <v>1</v>
      </c>
      <c r="D83" s="10" t="s">
        <v>0</v>
      </c>
      <c r="E83" s="9">
        <v>11733</v>
      </c>
      <c r="F83" s="9">
        <v>154394</v>
      </c>
      <c r="G83" s="9">
        <v>2952</v>
      </c>
      <c r="H83" s="8">
        <v>1.9492611032606542E-2</v>
      </c>
      <c r="I83" s="7">
        <v>2357780811</v>
      </c>
      <c r="J83" s="7">
        <v>15271.19</v>
      </c>
    </row>
    <row r="84" spans="1:16" x14ac:dyDescent="0.3">
      <c r="A84" s="42"/>
      <c r="B84" s="10" t="s">
        <v>8</v>
      </c>
      <c r="C84" s="10" t="s">
        <v>1</v>
      </c>
      <c r="D84" s="10" t="s">
        <v>0</v>
      </c>
      <c r="E84" s="9">
        <v>11678</v>
      </c>
      <c r="F84" s="9">
        <v>151442</v>
      </c>
      <c r="G84" s="9">
        <v>-981</v>
      </c>
      <c r="H84" s="8">
        <v>-6.4360365561627842E-3</v>
      </c>
      <c r="I84" s="7">
        <v>2306977538</v>
      </c>
      <c r="J84" s="7">
        <v>15233.41</v>
      </c>
    </row>
    <row r="86" spans="1:16" x14ac:dyDescent="0.3">
      <c r="A86" s="34" t="s">
        <v>399</v>
      </c>
    </row>
    <row r="87" spans="1:16" x14ac:dyDescent="0.3">
      <c r="A87" s="42" t="s">
        <v>9</v>
      </c>
      <c r="B87" s="10" t="s">
        <v>2</v>
      </c>
      <c r="C87" s="10" t="s">
        <v>1</v>
      </c>
      <c r="D87" s="10" t="s">
        <v>0</v>
      </c>
      <c r="E87" s="9">
        <v>3326</v>
      </c>
      <c r="F87" s="9">
        <v>26715</v>
      </c>
      <c r="G87" s="9">
        <v>-812</v>
      </c>
      <c r="H87" s="8">
        <v>-2.9498310749445998E-2</v>
      </c>
      <c r="I87" s="7">
        <v>421850198</v>
      </c>
      <c r="J87" s="7">
        <v>15790.76</v>
      </c>
      <c r="L87" s="38">
        <f>+SUM(E87:E89)</f>
        <v>9929</v>
      </c>
      <c r="M87" s="38">
        <f t="shared" ref="M87" si="31">+SUM(F87:F89)</f>
        <v>80572</v>
      </c>
      <c r="N87" s="38"/>
      <c r="O87" s="38"/>
      <c r="P87" s="38">
        <f t="shared" ref="P87" si="32">+SUM(I87:I89)</f>
        <v>1334046923</v>
      </c>
    </row>
    <row r="88" spans="1:16" x14ac:dyDescent="0.3">
      <c r="A88" s="42"/>
      <c r="B88" s="10" t="s">
        <v>5</v>
      </c>
      <c r="C88" s="10" t="s">
        <v>1</v>
      </c>
      <c r="D88" s="10" t="s">
        <v>0</v>
      </c>
      <c r="E88" s="9">
        <v>3310</v>
      </c>
      <c r="F88" s="9">
        <v>27527</v>
      </c>
      <c r="G88" s="9">
        <v>1197</v>
      </c>
      <c r="H88" s="8">
        <v>4.5461450816559057E-2</v>
      </c>
      <c r="I88" s="7">
        <v>473393765</v>
      </c>
      <c r="J88" s="7">
        <v>17197.43</v>
      </c>
    </row>
    <row r="89" spans="1:16" x14ac:dyDescent="0.3">
      <c r="A89" s="42"/>
      <c r="B89" s="10" t="s">
        <v>8</v>
      </c>
      <c r="C89" s="10" t="s">
        <v>1</v>
      </c>
      <c r="D89" s="10" t="s">
        <v>0</v>
      </c>
      <c r="E89" s="9">
        <v>3293</v>
      </c>
      <c r="F89" s="9">
        <v>26330</v>
      </c>
      <c r="G89" s="9">
        <v>-736</v>
      </c>
      <c r="H89" s="8">
        <v>-2.7192787999704426E-2</v>
      </c>
      <c r="I89" s="7">
        <v>438802960</v>
      </c>
      <c r="J89" s="7">
        <v>16665.509999999998</v>
      </c>
    </row>
    <row r="90" spans="1:16" x14ac:dyDescent="0.3">
      <c r="A90" s="42" t="s">
        <v>22</v>
      </c>
      <c r="B90" s="10" t="s">
        <v>12</v>
      </c>
      <c r="C90" s="10" t="s">
        <v>1</v>
      </c>
      <c r="D90" s="10" t="s">
        <v>0</v>
      </c>
      <c r="E90" s="9">
        <v>3248</v>
      </c>
      <c r="F90" s="9">
        <v>27066</v>
      </c>
      <c r="G90" s="9">
        <v>648</v>
      </c>
      <c r="H90" s="8">
        <v>2.4528730411083353E-2</v>
      </c>
      <c r="I90" s="7">
        <v>472968366</v>
      </c>
      <c r="J90" s="7">
        <v>17474.63</v>
      </c>
    </row>
    <row r="91" spans="1:16" x14ac:dyDescent="0.3">
      <c r="A91" s="42"/>
      <c r="B91" s="10" t="s">
        <v>2</v>
      </c>
      <c r="C91" s="10" t="s">
        <v>1</v>
      </c>
      <c r="D91" s="10" t="s">
        <v>0</v>
      </c>
      <c r="E91" s="9">
        <v>3259</v>
      </c>
      <c r="F91" s="9">
        <v>26418</v>
      </c>
      <c r="G91" s="9">
        <v>-1231</v>
      </c>
      <c r="H91" s="8">
        <v>-4.4522405873630148E-2</v>
      </c>
      <c r="I91" s="7">
        <v>415056497</v>
      </c>
      <c r="J91" s="7">
        <v>15711.12</v>
      </c>
      <c r="L91" s="38">
        <f>+SUM(E91:E93)</f>
        <v>9726</v>
      </c>
      <c r="M91" s="38">
        <f t="shared" ref="M91" si="33">+SUM(F91:F93)</f>
        <v>80495</v>
      </c>
      <c r="N91" s="38"/>
      <c r="O91" s="38"/>
      <c r="P91" s="38">
        <f t="shared" ref="P91" si="34">+SUM(I91:I93)</f>
        <v>1303156446</v>
      </c>
    </row>
    <row r="92" spans="1:16" x14ac:dyDescent="0.3">
      <c r="A92" s="42"/>
      <c r="B92" s="10" t="s">
        <v>5</v>
      </c>
      <c r="C92" s="10" t="s">
        <v>1</v>
      </c>
      <c r="D92" s="10" t="s">
        <v>0</v>
      </c>
      <c r="E92" s="9">
        <v>3242</v>
      </c>
      <c r="F92" s="9">
        <v>27649</v>
      </c>
      <c r="G92" s="9">
        <v>1221</v>
      </c>
      <c r="H92" s="8">
        <v>4.6200998940517636E-2</v>
      </c>
      <c r="I92" s="7">
        <v>458695864</v>
      </c>
      <c r="J92" s="7">
        <v>16589.96</v>
      </c>
    </row>
    <row r="93" spans="1:16" x14ac:dyDescent="0.3">
      <c r="A93" s="42"/>
      <c r="B93" s="10" t="s">
        <v>8</v>
      </c>
      <c r="C93" s="10" t="s">
        <v>1</v>
      </c>
      <c r="D93" s="10" t="s">
        <v>0</v>
      </c>
      <c r="E93" s="9">
        <v>3225</v>
      </c>
      <c r="F93" s="9">
        <v>26428</v>
      </c>
      <c r="G93" s="9">
        <v>-53</v>
      </c>
      <c r="H93" s="8">
        <v>-2.0014349911257126E-3</v>
      </c>
      <c r="I93" s="7">
        <v>429404085</v>
      </c>
      <c r="J93" s="7">
        <v>16248.07</v>
      </c>
    </row>
    <row r="95" spans="1:16" x14ac:dyDescent="0.3">
      <c r="A95" s="34" t="s">
        <v>400</v>
      </c>
    </row>
    <row r="96" spans="1:16" x14ac:dyDescent="0.3">
      <c r="A96" s="42" t="s">
        <v>9</v>
      </c>
      <c r="B96" s="10" t="s">
        <v>2</v>
      </c>
      <c r="C96" s="10" t="s">
        <v>1</v>
      </c>
      <c r="D96" s="10" t="s">
        <v>0</v>
      </c>
      <c r="E96" s="9">
        <v>12682</v>
      </c>
      <c r="F96" s="9">
        <v>135396</v>
      </c>
      <c r="G96" s="9">
        <v>-3313</v>
      </c>
      <c r="H96" s="8">
        <v>-2.3884535250055874E-2</v>
      </c>
      <c r="I96" s="7">
        <v>2104150425</v>
      </c>
      <c r="J96" s="7">
        <v>15540.71</v>
      </c>
      <c r="L96" s="38">
        <f>+SUM(E96:E98)</f>
        <v>37741</v>
      </c>
      <c r="M96" s="38">
        <f t="shared" ref="M96" si="35">+SUM(F96:F98)</f>
        <v>408611</v>
      </c>
      <c r="N96" s="38"/>
      <c r="O96" s="38"/>
      <c r="P96" s="38">
        <f t="shared" ref="P96" si="36">+SUM(I96:I98)</f>
        <v>6556747694</v>
      </c>
    </row>
    <row r="97" spans="1:16" x14ac:dyDescent="0.3">
      <c r="A97" s="42"/>
      <c r="B97" s="10" t="s">
        <v>5</v>
      </c>
      <c r="C97" s="10" t="s">
        <v>1</v>
      </c>
      <c r="D97" s="10" t="s">
        <v>0</v>
      </c>
      <c r="E97" s="9">
        <v>12575</v>
      </c>
      <c r="F97" s="9">
        <v>138709</v>
      </c>
      <c r="G97" s="9">
        <v>4203</v>
      </c>
      <c r="H97" s="8">
        <v>3.124767668356802E-2</v>
      </c>
      <c r="I97" s="7">
        <v>2224416455</v>
      </c>
      <c r="J97" s="7">
        <v>16036.57</v>
      </c>
    </row>
    <row r="98" spans="1:16" x14ac:dyDescent="0.3">
      <c r="A98" s="42"/>
      <c r="B98" s="10" t="s">
        <v>8</v>
      </c>
      <c r="C98" s="10" t="s">
        <v>1</v>
      </c>
      <c r="D98" s="10" t="s">
        <v>0</v>
      </c>
      <c r="E98" s="9">
        <v>12484</v>
      </c>
      <c r="F98" s="9">
        <v>134506</v>
      </c>
      <c r="G98" s="9">
        <v>-1363</v>
      </c>
      <c r="H98" s="8">
        <v>-1.0031721731962404E-2</v>
      </c>
      <c r="I98" s="7">
        <v>2228180814</v>
      </c>
      <c r="J98" s="7">
        <v>16565.66</v>
      </c>
    </row>
    <row r="99" spans="1:16" x14ac:dyDescent="0.3">
      <c r="A99" s="42" t="s">
        <v>22</v>
      </c>
      <c r="B99" s="10" t="s">
        <v>12</v>
      </c>
      <c r="C99" s="10" t="s">
        <v>1</v>
      </c>
      <c r="D99" s="10" t="s">
        <v>0</v>
      </c>
      <c r="E99" s="9">
        <v>12328</v>
      </c>
      <c r="F99" s="9">
        <v>135869</v>
      </c>
      <c r="G99" s="9">
        <v>4050</v>
      </c>
      <c r="H99" s="8">
        <v>3.0723947230672361E-2</v>
      </c>
      <c r="I99" s="7">
        <v>2237097984</v>
      </c>
      <c r="J99" s="7">
        <v>16465.11</v>
      </c>
    </row>
    <row r="100" spans="1:16" x14ac:dyDescent="0.3">
      <c r="A100" s="42"/>
      <c r="B100" s="10" t="s">
        <v>2</v>
      </c>
      <c r="C100" s="10" t="s">
        <v>1</v>
      </c>
      <c r="D100" s="10" t="s">
        <v>0</v>
      </c>
      <c r="E100" s="9">
        <v>12377</v>
      </c>
      <c r="F100" s="9">
        <v>131819</v>
      </c>
      <c r="G100" s="9">
        <v>-2550</v>
      </c>
      <c r="H100" s="8">
        <v>-1.8977591557576525E-2</v>
      </c>
      <c r="I100" s="7">
        <v>2027810888</v>
      </c>
      <c r="J100" s="7">
        <v>15383.3</v>
      </c>
      <c r="L100" s="38">
        <f>+SUM(E100:E102)</f>
        <v>37007</v>
      </c>
      <c r="M100" s="38">
        <f t="shared" ref="M100" si="37">+SUM(F100:F102)</f>
        <v>398646</v>
      </c>
      <c r="N100" s="38"/>
      <c r="O100" s="38"/>
      <c r="P100" s="38">
        <f t="shared" ref="P100" si="38">+SUM(I100:I102)</f>
        <v>6337530904</v>
      </c>
    </row>
    <row r="101" spans="1:16" x14ac:dyDescent="0.3">
      <c r="A101" s="42"/>
      <c r="B101" s="10" t="s">
        <v>5</v>
      </c>
      <c r="C101" s="10" t="s">
        <v>1</v>
      </c>
      <c r="D101" s="10" t="s">
        <v>0</v>
      </c>
      <c r="E101" s="9">
        <v>12339</v>
      </c>
      <c r="F101" s="9">
        <v>134369</v>
      </c>
      <c r="G101" s="9">
        <v>1911</v>
      </c>
      <c r="H101" s="8">
        <v>1.4427214664270939E-2</v>
      </c>
      <c r="I101" s="7">
        <v>2133348195</v>
      </c>
      <c r="J101" s="7">
        <v>15876.79</v>
      </c>
    </row>
    <row r="102" spans="1:16" x14ac:dyDescent="0.3">
      <c r="A102" s="42"/>
      <c r="B102" s="10" t="s">
        <v>8</v>
      </c>
      <c r="C102" s="10" t="s">
        <v>1</v>
      </c>
      <c r="D102" s="10" t="s">
        <v>0</v>
      </c>
      <c r="E102" s="9">
        <v>12291</v>
      </c>
      <c r="F102" s="9">
        <v>132458</v>
      </c>
      <c r="G102" s="9">
        <v>-39</v>
      </c>
      <c r="H102" s="8">
        <v>-2.9434628708574533E-4</v>
      </c>
      <c r="I102" s="7">
        <v>2176371821</v>
      </c>
      <c r="J102" s="7">
        <v>16430.66</v>
      </c>
    </row>
    <row r="104" spans="1:16" x14ac:dyDescent="0.3">
      <c r="A104" s="34" t="s">
        <v>401</v>
      </c>
    </row>
    <row r="105" spans="1:16" x14ac:dyDescent="0.3">
      <c r="A105" s="42" t="s">
        <v>9</v>
      </c>
      <c r="B105" s="10" t="s">
        <v>2</v>
      </c>
      <c r="C105" s="10" t="s">
        <v>1</v>
      </c>
      <c r="D105" s="10" t="s">
        <v>0</v>
      </c>
      <c r="E105" s="9">
        <v>56655</v>
      </c>
      <c r="F105" s="9">
        <v>673221</v>
      </c>
      <c r="G105" s="9">
        <v>-9225</v>
      </c>
      <c r="H105" s="8">
        <v>-1.351755303716338E-2</v>
      </c>
      <c r="I105" s="7">
        <v>13376919990</v>
      </c>
      <c r="J105" s="7">
        <v>19870.03</v>
      </c>
      <c r="L105" s="38">
        <f>+SUM(E105:E107)</f>
        <v>169141</v>
      </c>
      <c r="M105" s="38">
        <f t="shared" ref="M105" si="39">+SUM(F105:F107)</f>
        <v>2010533</v>
      </c>
      <c r="N105" s="38"/>
      <c r="O105" s="38"/>
      <c r="P105" s="38">
        <f t="shared" ref="P105" si="40">+SUM(I105:I107)</f>
        <v>39174008850</v>
      </c>
    </row>
    <row r="106" spans="1:16" x14ac:dyDescent="0.3">
      <c r="A106" s="42"/>
      <c r="B106" s="10" t="s">
        <v>5</v>
      </c>
      <c r="C106" s="10" t="s">
        <v>1</v>
      </c>
      <c r="D106" s="10" t="s">
        <v>0</v>
      </c>
      <c r="E106" s="9">
        <v>56419</v>
      </c>
      <c r="F106" s="9">
        <v>682446</v>
      </c>
      <c r="G106" s="9">
        <v>27580</v>
      </c>
      <c r="H106" s="8">
        <v>4.2115486221608697E-2</v>
      </c>
      <c r="I106" s="7">
        <v>12882404958</v>
      </c>
      <c r="J106" s="7">
        <v>18876.810000000001</v>
      </c>
    </row>
    <row r="107" spans="1:16" x14ac:dyDescent="0.3">
      <c r="A107" s="42"/>
      <c r="B107" s="10" t="s">
        <v>8</v>
      </c>
      <c r="C107" s="10" t="s">
        <v>1</v>
      </c>
      <c r="D107" s="10" t="s">
        <v>0</v>
      </c>
      <c r="E107" s="9">
        <v>56067</v>
      </c>
      <c r="F107" s="9">
        <v>654866</v>
      </c>
      <c r="G107" s="9">
        <v>-18658</v>
      </c>
      <c r="H107" s="8">
        <v>-2.770205664534597E-2</v>
      </c>
      <c r="I107" s="7">
        <v>12914683902</v>
      </c>
      <c r="J107" s="7">
        <v>19721.11</v>
      </c>
    </row>
    <row r="108" spans="1:16" x14ac:dyDescent="0.3">
      <c r="A108" s="42" t="s">
        <v>22</v>
      </c>
      <c r="B108" s="10" t="s">
        <v>12</v>
      </c>
      <c r="C108" s="10" t="s">
        <v>1</v>
      </c>
      <c r="D108" s="10" t="s">
        <v>0</v>
      </c>
      <c r="E108" s="9">
        <v>55655</v>
      </c>
      <c r="F108" s="9">
        <v>673524</v>
      </c>
      <c r="G108" s="9">
        <v>7377</v>
      </c>
      <c r="H108" s="8">
        <v>1.1074132286117028E-2</v>
      </c>
      <c r="I108" s="7">
        <v>13210143074</v>
      </c>
      <c r="J108" s="7">
        <v>19613.47</v>
      </c>
    </row>
    <row r="109" spans="1:16" x14ac:dyDescent="0.3">
      <c r="A109" s="42"/>
      <c r="B109" s="10" t="s">
        <v>2</v>
      </c>
      <c r="C109" s="10" t="s">
        <v>1</v>
      </c>
      <c r="D109" s="10" t="s">
        <v>0</v>
      </c>
      <c r="E109" s="9">
        <v>55956</v>
      </c>
      <c r="F109" s="9">
        <v>666147</v>
      </c>
      <c r="G109" s="9">
        <v>-7278</v>
      </c>
      <c r="H109" s="8">
        <v>-1.0807439581245127E-2</v>
      </c>
      <c r="I109" s="7">
        <v>12064623482</v>
      </c>
      <c r="J109" s="7">
        <v>18111.05</v>
      </c>
      <c r="L109" s="38">
        <f>+SUM(E109:E111)</f>
        <v>167215</v>
      </c>
      <c r="M109" s="38">
        <f t="shared" ref="M109" si="41">+SUM(F109:F111)</f>
        <v>1983668</v>
      </c>
      <c r="N109" s="38"/>
      <c r="O109" s="38"/>
      <c r="P109" s="38">
        <f t="shared" ref="P109" si="42">+SUM(I109:I111)</f>
        <v>36448083230</v>
      </c>
    </row>
    <row r="110" spans="1:16" x14ac:dyDescent="0.3">
      <c r="A110" s="42"/>
      <c r="B110" s="10" t="s">
        <v>5</v>
      </c>
      <c r="C110" s="10" t="s">
        <v>1</v>
      </c>
      <c r="D110" s="10" t="s">
        <v>0</v>
      </c>
      <c r="E110" s="9">
        <v>55779</v>
      </c>
      <c r="F110" s="9">
        <v>673425</v>
      </c>
      <c r="G110" s="9">
        <v>29329</v>
      </c>
      <c r="H110" s="8">
        <v>4.5535137619236887E-2</v>
      </c>
      <c r="I110" s="7">
        <v>12186217851</v>
      </c>
      <c r="J110" s="7">
        <v>18095.88</v>
      </c>
    </row>
    <row r="111" spans="1:16" x14ac:dyDescent="0.3">
      <c r="A111" s="42"/>
      <c r="B111" s="10" t="s">
        <v>8</v>
      </c>
      <c r="C111" s="10" t="s">
        <v>1</v>
      </c>
      <c r="D111" s="10" t="s">
        <v>0</v>
      </c>
      <c r="E111" s="9">
        <v>55480</v>
      </c>
      <c r="F111" s="9">
        <v>644096</v>
      </c>
      <c r="G111" s="9">
        <v>-16756</v>
      </c>
      <c r="H111" s="8">
        <v>-2.5355147597344033E-2</v>
      </c>
      <c r="I111" s="7">
        <v>12197241897</v>
      </c>
      <c r="J111" s="7">
        <v>18936.990000000002</v>
      </c>
    </row>
    <row r="113" spans="1:16" x14ac:dyDescent="0.3">
      <c r="A113" s="34" t="s">
        <v>402</v>
      </c>
    </row>
    <row r="114" spans="1:16" x14ac:dyDescent="0.3">
      <c r="A114" s="42" t="s">
        <v>9</v>
      </c>
      <c r="B114" s="10" t="s">
        <v>2</v>
      </c>
      <c r="C114" s="10" t="s">
        <v>1</v>
      </c>
      <c r="D114" s="10" t="s">
        <v>0</v>
      </c>
      <c r="E114" s="9">
        <v>37847</v>
      </c>
      <c r="F114" s="9">
        <v>422096</v>
      </c>
      <c r="G114" s="9">
        <v>-7524</v>
      </c>
      <c r="H114" s="8">
        <v>-1.7513151156836274E-2</v>
      </c>
      <c r="I114" s="7">
        <v>9046761629</v>
      </c>
      <c r="J114" s="7">
        <v>21432.95</v>
      </c>
      <c r="L114" s="38">
        <f>+SUM(E114:E116)</f>
        <v>113045</v>
      </c>
      <c r="M114" s="38">
        <f t="shared" ref="M114" si="43">+SUM(F114:F116)</f>
        <v>1270409</v>
      </c>
      <c r="N114" s="38"/>
      <c r="O114" s="38"/>
      <c r="P114" s="38">
        <f t="shared" ref="P114" si="44">+SUM(I114:I116)</f>
        <v>30009949852</v>
      </c>
    </row>
    <row r="115" spans="1:16" x14ac:dyDescent="0.3">
      <c r="A115" s="42"/>
      <c r="B115" s="10" t="s">
        <v>5</v>
      </c>
      <c r="C115" s="10" t="s">
        <v>1</v>
      </c>
      <c r="D115" s="10" t="s">
        <v>0</v>
      </c>
      <c r="E115" s="9">
        <v>37752</v>
      </c>
      <c r="F115" s="9">
        <v>429620</v>
      </c>
      <c r="G115" s="9">
        <v>10927</v>
      </c>
      <c r="H115" s="8">
        <v>2.6097880786160745E-2</v>
      </c>
      <c r="I115" s="7">
        <v>9794598564</v>
      </c>
      <c r="J115" s="7">
        <v>22798.28</v>
      </c>
    </row>
    <row r="116" spans="1:16" x14ac:dyDescent="0.3">
      <c r="A116" s="42"/>
      <c r="B116" s="10" t="s">
        <v>8</v>
      </c>
      <c r="C116" s="10" t="s">
        <v>1</v>
      </c>
      <c r="D116" s="10" t="s">
        <v>0</v>
      </c>
      <c r="E116" s="9">
        <v>37446</v>
      </c>
      <c r="F116" s="9">
        <v>418693</v>
      </c>
      <c r="G116" s="9">
        <v>-11775</v>
      </c>
      <c r="H116" s="8">
        <v>-2.7353949654794318E-2</v>
      </c>
      <c r="I116" s="7">
        <v>11168589659</v>
      </c>
      <c r="J116" s="7">
        <v>26674.89</v>
      </c>
    </row>
    <row r="117" spans="1:16" x14ac:dyDescent="0.3">
      <c r="A117" s="42" t="s">
        <v>22</v>
      </c>
      <c r="B117" s="10" t="s">
        <v>12</v>
      </c>
      <c r="C117" s="10" t="s">
        <v>1</v>
      </c>
      <c r="D117" s="10" t="s">
        <v>0</v>
      </c>
      <c r="E117" s="9">
        <v>37230</v>
      </c>
      <c r="F117" s="9">
        <v>430468</v>
      </c>
      <c r="G117" s="9">
        <v>11044</v>
      </c>
      <c r="H117" s="8">
        <v>2.6331349660486763E-2</v>
      </c>
      <c r="I117" s="7">
        <v>10223183609</v>
      </c>
      <c r="J117" s="7">
        <v>23749</v>
      </c>
    </row>
    <row r="118" spans="1:16" x14ac:dyDescent="0.3">
      <c r="A118" s="42"/>
      <c r="B118" s="10" t="s">
        <v>2</v>
      </c>
      <c r="C118" s="10" t="s">
        <v>1</v>
      </c>
      <c r="D118" s="10" t="s">
        <v>0</v>
      </c>
      <c r="E118" s="9">
        <v>37496</v>
      </c>
      <c r="F118" s="9">
        <v>419424</v>
      </c>
      <c r="G118" s="9">
        <v>-6472</v>
      </c>
      <c r="H118" s="8">
        <v>-1.519619813287751E-2</v>
      </c>
      <c r="I118" s="7">
        <v>8579395186</v>
      </c>
      <c r="J118" s="7">
        <v>20455.18</v>
      </c>
      <c r="L118" s="38">
        <f>+SUM(E118:E120)</f>
        <v>112371</v>
      </c>
      <c r="M118" s="38">
        <f t="shared" ref="M118" si="45">+SUM(F118:F120)</f>
        <v>1260235</v>
      </c>
      <c r="N118" s="38"/>
      <c r="O118" s="38"/>
      <c r="P118" s="38">
        <f t="shared" ref="P118" si="46">+SUM(I118:I120)</f>
        <v>28412643246</v>
      </c>
    </row>
    <row r="119" spans="1:16" x14ac:dyDescent="0.3">
      <c r="A119" s="42"/>
      <c r="B119" s="10" t="s">
        <v>5</v>
      </c>
      <c r="C119" s="10" t="s">
        <v>1</v>
      </c>
      <c r="D119" s="10" t="s">
        <v>0</v>
      </c>
      <c r="E119" s="9">
        <v>37554</v>
      </c>
      <c r="F119" s="9">
        <v>425896</v>
      </c>
      <c r="G119" s="9">
        <v>10981</v>
      </c>
      <c r="H119" s="8">
        <v>2.6465661641541037E-2</v>
      </c>
      <c r="I119" s="7">
        <v>9248954706</v>
      </c>
      <c r="J119" s="7">
        <v>21716.46</v>
      </c>
    </row>
    <row r="120" spans="1:16" x14ac:dyDescent="0.3">
      <c r="A120" s="42"/>
      <c r="B120" s="10" t="s">
        <v>8</v>
      </c>
      <c r="C120" s="10" t="s">
        <v>1</v>
      </c>
      <c r="D120" s="10" t="s">
        <v>0</v>
      </c>
      <c r="E120" s="9">
        <v>37321</v>
      </c>
      <c r="F120" s="9">
        <v>414915</v>
      </c>
      <c r="G120" s="9">
        <v>-6128</v>
      </c>
      <c r="H120" s="8">
        <v>-1.4554332930365782E-2</v>
      </c>
      <c r="I120" s="7">
        <v>10584293354</v>
      </c>
      <c r="J120" s="7">
        <v>25509.55</v>
      </c>
    </row>
  </sheetData>
  <mergeCells count="24">
    <mergeCell ref="A63:A66"/>
    <mergeCell ref="A15:A17"/>
    <mergeCell ref="A18:A21"/>
    <mergeCell ref="A24:A26"/>
    <mergeCell ref="A27:A30"/>
    <mergeCell ref="A33:A35"/>
    <mergeCell ref="A36:A39"/>
    <mergeCell ref="A42:A44"/>
    <mergeCell ref="A45:A48"/>
    <mergeCell ref="A51:A53"/>
    <mergeCell ref="A54:A57"/>
    <mergeCell ref="A60:A62"/>
    <mergeCell ref="A117:A120"/>
    <mergeCell ref="A69:A71"/>
    <mergeCell ref="A72:A75"/>
    <mergeCell ref="A78:A80"/>
    <mergeCell ref="A81:A84"/>
    <mergeCell ref="A87:A89"/>
    <mergeCell ref="A90:A93"/>
    <mergeCell ref="A96:A98"/>
    <mergeCell ref="A99:A102"/>
    <mergeCell ref="A105:A107"/>
    <mergeCell ref="A108:A111"/>
    <mergeCell ref="A114:A1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2D1E-5782-404F-ABF6-73F9348BA540}">
  <dimension ref="A1:J100"/>
  <sheetViews>
    <sheetView workbookViewId="0">
      <selection activeCell="A2" sqref="A2:J8"/>
    </sheetView>
  </sheetViews>
  <sheetFormatPr defaultRowHeight="14.4" x14ac:dyDescent="0.3"/>
  <cols>
    <col min="1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3326</v>
      </c>
      <c r="F2" s="9">
        <v>26715</v>
      </c>
      <c r="G2" s="9">
        <v>-812</v>
      </c>
      <c r="H2" s="8">
        <v>-2.9498310749445998E-2</v>
      </c>
      <c r="I2" s="7">
        <v>421850198</v>
      </c>
      <c r="J2" s="7">
        <v>15790.76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3310</v>
      </c>
      <c r="F3" s="9">
        <v>27527</v>
      </c>
      <c r="G3" s="9">
        <v>1197</v>
      </c>
      <c r="H3" s="8">
        <v>4.5461450816559057E-2</v>
      </c>
      <c r="I3" s="7">
        <v>473393765</v>
      </c>
      <c r="J3" s="7">
        <v>17197.43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3293</v>
      </c>
      <c r="F4" s="9">
        <v>26330</v>
      </c>
      <c r="G4" s="9">
        <v>-736</v>
      </c>
      <c r="H4" s="8">
        <v>-2.7192787999704426E-2</v>
      </c>
      <c r="I4" s="7">
        <v>438802960</v>
      </c>
      <c r="J4" s="7">
        <v>16665.509999999998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3248</v>
      </c>
      <c r="F5" s="9">
        <v>27066</v>
      </c>
      <c r="G5" s="9">
        <v>648</v>
      </c>
      <c r="H5" s="8">
        <v>2.4528730411083353E-2</v>
      </c>
      <c r="I5" s="7">
        <v>472968366</v>
      </c>
      <c r="J5" s="7">
        <v>17474.63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3259</v>
      </c>
      <c r="F6" s="9">
        <v>26418</v>
      </c>
      <c r="G6" s="9">
        <v>-1231</v>
      </c>
      <c r="H6" s="8">
        <v>-4.4522405873630148E-2</v>
      </c>
      <c r="I6" s="7">
        <v>415056497</v>
      </c>
      <c r="J6" s="7">
        <v>15711.12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3242</v>
      </c>
      <c r="F7" s="9">
        <v>27649</v>
      </c>
      <c r="G7" s="9">
        <v>1221</v>
      </c>
      <c r="H7" s="8">
        <v>4.6200998940517636E-2</v>
      </c>
      <c r="I7" s="7">
        <v>458695864</v>
      </c>
      <c r="J7" s="7">
        <v>16589.96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3225</v>
      </c>
      <c r="F8" s="9">
        <v>26428</v>
      </c>
      <c r="G8" s="9">
        <v>-53</v>
      </c>
      <c r="H8" s="8">
        <v>-2.0014349911257126E-3</v>
      </c>
      <c r="I8" s="7">
        <v>429404085</v>
      </c>
      <c r="J8" s="7">
        <v>16248.07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3248</v>
      </c>
      <c r="F9" s="9">
        <v>26481</v>
      </c>
      <c r="G9" s="9">
        <v>574</v>
      </c>
      <c r="H9" s="8">
        <v>2.2156174007025128E-2</v>
      </c>
      <c r="I9" s="7">
        <v>456686401</v>
      </c>
      <c r="J9" s="7">
        <v>17245.810000000001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3254</v>
      </c>
      <c r="F10" s="9">
        <v>25907</v>
      </c>
      <c r="G10" s="9">
        <v>-875</v>
      </c>
      <c r="H10" s="8">
        <v>-3.2671197072660745E-2</v>
      </c>
      <c r="I10" s="7">
        <v>393066318</v>
      </c>
      <c r="J10" s="7">
        <v>15172.21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3234</v>
      </c>
      <c r="F11" s="9">
        <v>26782</v>
      </c>
      <c r="G11" s="9">
        <v>1326</v>
      </c>
      <c r="H11" s="8">
        <v>5.2089880578252673E-2</v>
      </c>
      <c r="I11" s="7">
        <v>427321091</v>
      </c>
      <c r="J11" s="7">
        <v>15955.53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3263</v>
      </c>
      <c r="F12" s="9">
        <v>25456</v>
      </c>
      <c r="G12" s="9">
        <v>-337</v>
      </c>
      <c r="H12" s="8">
        <v>-1.3065560423370683E-2</v>
      </c>
      <c r="I12" s="7">
        <v>380574124</v>
      </c>
      <c r="J12" s="7">
        <v>14950.27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3230</v>
      </c>
      <c r="F13" s="9">
        <v>25793</v>
      </c>
      <c r="G13" s="9">
        <v>1054</v>
      </c>
      <c r="H13" s="8">
        <v>4.2604794049880754E-2</v>
      </c>
      <c r="I13" s="7">
        <v>433673050</v>
      </c>
      <c r="J13" s="7">
        <v>16813.59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3147</v>
      </c>
      <c r="F14" s="9">
        <v>24739</v>
      </c>
      <c r="G14" s="9">
        <v>-622</v>
      </c>
      <c r="H14" s="8">
        <v>-2.4525846772603603E-2</v>
      </c>
      <c r="I14" s="7">
        <v>359246165</v>
      </c>
      <c r="J14" s="7">
        <v>14521.45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3139</v>
      </c>
      <c r="F15" s="9">
        <v>25361</v>
      </c>
      <c r="G15" s="9">
        <v>1200</v>
      </c>
      <c r="H15" s="8">
        <v>4.9666818426389633E-2</v>
      </c>
      <c r="I15" s="7">
        <v>403046211</v>
      </c>
      <c r="J15" s="7">
        <v>15892.36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3136</v>
      </c>
      <c r="F16" s="9">
        <v>24161</v>
      </c>
      <c r="G16" s="9">
        <v>-728</v>
      </c>
      <c r="H16" s="8">
        <v>-2.9249869420225803E-2</v>
      </c>
      <c r="I16" s="7">
        <v>336288965</v>
      </c>
      <c r="J16" s="7">
        <v>13918.67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3109</v>
      </c>
      <c r="F17" s="9">
        <v>24889</v>
      </c>
      <c r="G17" s="9">
        <v>1465</v>
      </c>
      <c r="H17" s="8">
        <v>6.2542691256830596E-2</v>
      </c>
      <c r="I17" s="7">
        <v>416716792</v>
      </c>
      <c r="J17" s="7">
        <v>16743.009999999998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3085</v>
      </c>
      <c r="F18" s="9">
        <v>23424</v>
      </c>
      <c r="G18" s="9">
        <v>995</v>
      </c>
      <c r="H18" s="8">
        <v>4.4362209639306253E-2</v>
      </c>
      <c r="I18" s="7">
        <v>329201092</v>
      </c>
      <c r="J18" s="7">
        <v>14054.01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3066</v>
      </c>
      <c r="F19" s="9">
        <v>22429</v>
      </c>
      <c r="G19" s="9">
        <v>-3403</v>
      </c>
      <c r="H19" s="8">
        <v>-0.13173583152678847</v>
      </c>
      <c r="I19" s="7">
        <v>344589891</v>
      </c>
      <c r="J19" s="7">
        <v>15363.59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3070</v>
      </c>
      <c r="F20" s="9">
        <v>25832</v>
      </c>
      <c r="G20" s="9">
        <v>-774</v>
      </c>
      <c r="H20" s="8">
        <v>-2.9091182440051117E-2</v>
      </c>
      <c r="I20" s="7">
        <v>359462231</v>
      </c>
      <c r="J20" s="7">
        <v>13915.39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3118</v>
      </c>
      <c r="F21" s="9">
        <v>26606</v>
      </c>
      <c r="G21" s="9">
        <v>631</v>
      </c>
      <c r="H21" s="8">
        <v>2.4292589027911454E-2</v>
      </c>
      <c r="I21" s="7">
        <v>386078812</v>
      </c>
      <c r="J21" s="7">
        <v>14510.97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3116</v>
      </c>
      <c r="F22" s="9">
        <v>25975</v>
      </c>
      <c r="G22" s="9">
        <v>-956</v>
      </c>
      <c r="H22" s="8">
        <v>-3.5498124837547808E-2</v>
      </c>
      <c r="I22" s="7">
        <v>335813433</v>
      </c>
      <c r="J22" s="7">
        <v>12928.33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3079</v>
      </c>
      <c r="F23" s="9">
        <v>26931</v>
      </c>
      <c r="G23" s="9">
        <v>1064</v>
      </c>
      <c r="H23" s="8">
        <v>4.1133490547802222E-2</v>
      </c>
      <c r="I23" s="7">
        <v>372354925</v>
      </c>
      <c r="J23" s="7">
        <v>13826.26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3063</v>
      </c>
      <c r="F24" s="9">
        <v>25867</v>
      </c>
      <c r="G24" s="9">
        <v>-565</v>
      </c>
      <c r="H24" s="8">
        <v>-2.1375605326876514E-2</v>
      </c>
      <c r="I24" s="7">
        <v>348400756</v>
      </c>
      <c r="J24" s="7">
        <v>13468.93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3069</v>
      </c>
      <c r="F25" s="9">
        <v>26432</v>
      </c>
      <c r="G25" s="9">
        <v>1008</v>
      </c>
      <c r="H25" s="8">
        <v>3.9647577092511016E-2</v>
      </c>
      <c r="I25" s="7">
        <v>370611586</v>
      </c>
      <c r="J25" s="7">
        <v>14021.32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3064</v>
      </c>
      <c r="F26" s="9">
        <v>25424</v>
      </c>
      <c r="G26" s="9">
        <v>-1323</v>
      </c>
      <c r="H26" s="8">
        <v>-4.9463491232661604E-2</v>
      </c>
      <c r="I26" s="7">
        <v>322465397</v>
      </c>
      <c r="J26" s="7">
        <v>12683.5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3043</v>
      </c>
      <c r="F27" s="9">
        <v>26747</v>
      </c>
      <c r="G27" s="9">
        <v>1170</v>
      </c>
      <c r="H27" s="8">
        <v>4.574422332564413E-2</v>
      </c>
      <c r="I27" s="7">
        <v>361328338</v>
      </c>
      <c r="J27" s="7">
        <v>13509.12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3027</v>
      </c>
      <c r="F28" s="9">
        <v>25577</v>
      </c>
      <c r="G28" s="9">
        <v>-1500</v>
      </c>
      <c r="H28" s="8">
        <v>-5.539756989326735E-2</v>
      </c>
      <c r="I28" s="7">
        <v>342462618</v>
      </c>
      <c r="J28" s="7">
        <v>13389.48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3080</v>
      </c>
      <c r="F29" s="9">
        <v>27077</v>
      </c>
      <c r="G29" s="9">
        <v>1152</v>
      </c>
      <c r="H29" s="8">
        <v>4.4435872709739636E-2</v>
      </c>
      <c r="I29" s="7">
        <v>366454730</v>
      </c>
      <c r="J29" s="7">
        <v>13533.8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3083</v>
      </c>
      <c r="F30" s="9">
        <v>25925</v>
      </c>
      <c r="G30" s="9">
        <v>-1213</v>
      </c>
      <c r="H30" s="8">
        <v>-4.4697472179232076E-2</v>
      </c>
      <c r="I30" s="7">
        <v>316762656</v>
      </c>
      <c r="J30" s="7">
        <v>12218.42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3075</v>
      </c>
      <c r="F31" s="9">
        <v>27138</v>
      </c>
      <c r="G31" s="9">
        <v>1192</v>
      </c>
      <c r="H31" s="8">
        <v>4.5941570955060511E-2</v>
      </c>
      <c r="I31" s="7">
        <v>356621977</v>
      </c>
      <c r="J31" s="7">
        <v>13141.06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3032</v>
      </c>
      <c r="F32" s="9">
        <v>25946</v>
      </c>
      <c r="G32" s="9">
        <v>-739</v>
      </c>
      <c r="H32" s="8">
        <v>-2.7693460745737305E-2</v>
      </c>
      <c r="I32" s="7">
        <v>330101936</v>
      </c>
      <c r="J32" s="7">
        <v>12722.65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3077</v>
      </c>
      <c r="F33" s="9">
        <v>26685</v>
      </c>
      <c r="G33" s="9">
        <v>993</v>
      </c>
      <c r="H33" s="8">
        <v>3.8650163475011677E-2</v>
      </c>
      <c r="I33" s="7">
        <v>357695802</v>
      </c>
      <c r="J33" s="7">
        <v>13404.38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3059</v>
      </c>
      <c r="F34" s="9">
        <v>25692</v>
      </c>
      <c r="G34" s="9">
        <v>-1093</v>
      </c>
      <c r="H34" s="8">
        <v>-4.0806421504573455E-2</v>
      </c>
      <c r="I34" s="7">
        <v>323315284</v>
      </c>
      <c r="J34" s="7">
        <v>12584.28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3058</v>
      </c>
      <c r="F35" s="9">
        <v>26785</v>
      </c>
      <c r="G35" s="9">
        <v>1321</v>
      </c>
      <c r="H35" s="8">
        <v>5.1877159912032671E-2</v>
      </c>
      <c r="I35" s="7">
        <v>346534765</v>
      </c>
      <c r="J35" s="7">
        <v>12937.64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3025</v>
      </c>
      <c r="F36" s="9">
        <v>25464</v>
      </c>
      <c r="G36" s="9">
        <v>-574</v>
      </c>
      <c r="H36" s="8">
        <v>-2.2044703894308317E-2</v>
      </c>
      <c r="I36" s="7">
        <v>307198628</v>
      </c>
      <c r="J36" s="7">
        <v>12064.04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3071</v>
      </c>
      <c r="F37" s="9">
        <v>26038</v>
      </c>
      <c r="G37" s="9">
        <v>1005</v>
      </c>
      <c r="H37" s="8">
        <v>4.0147005952143169E-2</v>
      </c>
      <c r="I37" s="7">
        <v>361897960</v>
      </c>
      <c r="J37" s="7">
        <v>13898.84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3054</v>
      </c>
      <c r="F38" s="9">
        <v>25033</v>
      </c>
      <c r="G38" s="9">
        <v>-962</v>
      </c>
      <c r="H38" s="8">
        <v>-3.7007116753221776E-2</v>
      </c>
      <c r="I38" s="7">
        <v>295232613</v>
      </c>
      <c r="J38" s="7">
        <v>11793.74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3037</v>
      </c>
      <c r="F39" s="9">
        <v>25995</v>
      </c>
      <c r="G39" s="9">
        <v>1120</v>
      </c>
      <c r="H39" s="8">
        <v>4.5025125628140705E-2</v>
      </c>
      <c r="I39" s="7">
        <v>332895635</v>
      </c>
      <c r="J39" s="7">
        <v>12806.14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3012</v>
      </c>
      <c r="F40" s="9">
        <v>24875</v>
      </c>
      <c r="G40" s="9">
        <v>-996</v>
      </c>
      <c r="H40" s="8">
        <v>-3.849870511383402E-2</v>
      </c>
      <c r="I40" s="7">
        <v>289435736</v>
      </c>
      <c r="J40" s="7">
        <v>11635.61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3018</v>
      </c>
      <c r="F41" s="9">
        <v>25871</v>
      </c>
      <c r="G41" s="9">
        <v>1143</v>
      </c>
      <c r="H41" s="8">
        <v>4.6222905208670333E-2</v>
      </c>
      <c r="I41" s="7">
        <v>342525935</v>
      </c>
      <c r="J41" s="7">
        <v>13239.76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2997</v>
      </c>
      <c r="F42" s="9">
        <v>24728</v>
      </c>
      <c r="G42" s="9">
        <v>-1219</v>
      </c>
      <c r="H42" s="8">
        <v>-4.6980383088603694E-2</v>
      </c>
      <c r="I42" s="7">
        <v>283376795</v>
      </c>
      <c r="J42" s="7">
        <v>11459.75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2970</v>
      </c>
      <c r="F43" s="9">
        <v>25947</v>
      </c>
      <c r="G43" s="9">
        <v>1186</v>
      </c>
      <c r="H43" s="8">
        <v>4.7897903961875529E-2</v>
      </c>
      <c r="I43" s="7">
        <v>324336516</v>
      </c>
      <c r="J43" s="7">
        <v>12499.96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2944</v>
      </c>
      <c r="F44" s="9">
        <v>24761</v>
      </c>
      <c r="G44" s="9">
        <v>-439</v>
      </c>
      <c r="H44" s="8">
        <v>-1.742063492063492E-2</v>
      </c>
      <c r="I44" s="7">
        <v>292367926</v>
      </c>
      <c r="J44" s="7">
        <v>11807.6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2967</v>
      </c>
      <c r="F45" s="9">
        <v>25200</v>
      </c>
      <c r="G45" s="9">
        <v>1045</v>
      </c>
      <c r="H45" s="8">
        <v>4.3262264541502796E-2</v>
      </c>
      <c r="I45" s="7">
        <v>325941113</v>
      </c>
      <c r="J45" s="7">
        <v>12934.17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2978</v>
      </c>
      <c r="F46" s="9">
        <v>24155</v>
      </c>
      <c r="G46" s="9">
        <v>-1086</v>
      </c>
      <c r="H46" s="8">
        <v>-4.302523671803811E-2</v>
      </c>
      <c r="I46" s="7">
        <v>274672394</v>
      </c>
      <c r="J46" s="7">
        <v>11371.24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2968</v>
      </c>
      <c r="F47" s="9">
        <v>25241</v>
      </c>
      <c r="G47" s="9">
        <v>1231</v>
      </c>
      <c r="H47" s="8">
        <v>5.1270304039983339E-2</v>
      </c>
      <c r="I47" s="7">
        <v>319171259</v>
      </c>
      <c r="J47" s="7">
        <v>12644.95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2950</v>
      </c>
      <c r="F48" s="9">
        <v>24010</v>
      </c>
      <c r="G48" s="9">
        <v>-554</v>
      </c>
      <c r="H48" s="8">
        <v>-2.2553330076534768E-2</v>
      </c>
      <c r="I48" s="7">
        <v>285686792</v>
      </c>
      <c r="J48" s="7">
        <v>11898.66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2973</v>
      </c>
      <c r="F49" s="9">
        <v>24564</v>
      </c>
      <c r="G49" s="9">
        <v>882</v>
      </c>
      <c r="H49" s="8">
        <v>3.7243476057765394E-2</v>
      </c>
      <c r="I49" s="7">
        <v>314851616</v>
      </c>
      <c r="J49" s="7">
        <v>12817.6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2971</v>
      </c>
      <c r="F50" s="9">
        <v>23682</v>
      </c>
      <c r="G50" s="9">
        <v>-1330</v>
      </c>
      <c r="H50" s="8">
        <v>-5.317447625139933E-2</v>
      </c>
      <c r="I50" s="7">
        <v>264518853</v>
      </c>
      <c r="J50" s="7">
        <v>11169.62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2971</v>
      </c>
      <c r="F51" s="9">
        <v>25012</v>
      </c>
      <c r="G51" s="9">
        <v>976</v>
      </c>
      <c r="H51" s="8">
        <v>4.0605758029622234E-2</v>
      </c>
      <c r="I51" s="7">
        <v>309130364</v>
      </c>
      <c r="J51" s="7">
        <v>12359.28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2956</v>
      </c>
      <c r="F52" s="9">
        <v>24036</v>
      </c>
      <c r="G52" s="9">
        <v>-1024</v>
      </c>
      <c r="H52" s="8">
        <v>-4.0861931364724657E-2</v>
      </c>
      <c r="I52" s="7">
        <v>281127203</v>
      </c>
      <c r="J52" s="7">
        <v>11696.09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3016</v>
      </c>
      <c r="F53" s="9">
        <v>25060</v>
      </c>
      <c r="G53" s="9">
        <v>1041</v>
      </c>
      <c r="H53" s="8">
        <v>4.3340688621507972E-2</v>
      </c>
      <c r="I53" s="7">
        <v>316091760</v>
      </c>
      <c r="J53" s="7">
        <v>12613.4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3023</v>
      </c>
      <c r="F54" s="9">
        <v>24019</v>
      </c>
      <c r="G54" s="9">
        <v>-1147</v>
      </c>
      <c r="H54" s="8">
        <v>-4.5577366287848683E-2</v>
      </c>
      <c r="I54" s="7">
        <v>275703468</v>
      </c>
      <c r="J54" s="7">
        <v>11478.56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3022</v>
      </c>
      <c r="F55" s="9">
        <v>25166</v>
      </c>
      <c r="G55" s="9">
        <v>950</v>
      </c>
      <c r="H55" s="8">
        <v>3.9230260984473075E-2</v>
      </c>
      <c r="I55" s="7">
        <v>311995678</v>
      </c>
      <c r="J55" s="7">
        <v>12397.51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3010</v>
      </c>
      <c r="F56" s="9">
        <v>24216</v>
      </c>
      <c r="G56" s="9">
        <v>-629</v>
      </c>
      <c r="H56" s="8">
        <v>-2.5316965184141678E-2</v>
      </c>
      <c r="I56" s="7">
        <v>271493515</v>
      </c>
      <c r="J56" s="7">
        <v>11211.33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3062</v>
      </c>
      <c r="F57" s="9">
        <v>24845</v>
      </c>
      <c r="G57" s="9">
        <v>814</v>
      </c>
      <c r="H57" s="8">
        <v>3.3872914152552953E-2</v>
      </c>
      <c r="I57" s="7">
        <v>322704238</v>
      </c>
      <c r="J57" s="7">
        <v>12988.7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3050</v>
      </c>
      <c r="F58" s="9">
        <v>24031</v>
      </c>
      <c r="G58" s="9">
        <v>-1279</v>
      </c>
      <c r="H58" s="8">
        <v>-5.0533386013433428E-2</v>
      </c>
      <c r="I58" s="7">
        <v>264336669</v>
      </c>
      <c r="J58" s="7">
        <v>10999.82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3033</v>
      </c>
      <c r="F59" s="9">
        <v>25310</v>
      </c>
      <c r="G59" s="9">
        <v>1022</v>
      </c>
      <c r="H59" s="8">
        <v>4.207839262187088E-2</v>
      </c>
      <c r="I59" s="7">
        <v>298830154</v>
      </c>
      <c r="J59" s="7">
        <v>11806.8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3028</v>
      </c>
      <c r="F60" s="9">
        <v>24288</v>
      </c>
      <c r="G60" s="9">
        <v>-709</v>
      </c>
      <c r="H60" s="8">
        <v>-2.8363403608433011E-2</v>
      </c>
      <c r="I60" s="7">
        <v>265836433</v>
      </c>
      <c r="J60" s="7">
        <v>10945.18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3074</v>
      </c>
      <c r="F61" s="9">
        <v>24997</v>
      </c>
      <c r="G61" s="9">
        <v>623</v>
      </c>
      <c r="H61" s="8">
        <v>2.556002297530155E-2</v>
      </c>
      <c r="I61" s="7">
        <v>320259466</v>
      </c>
      <c r="J61" s="7">
        <v>12811.92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3076</v>
      </c>
      <c r="F62" s="9">
        <v>24374</v>
      </c>
      <c r="G62" s="9">
        <v>-989</v>
      </c>
      <c r="H62" s="8">
        <v>-3.8993809880534636E-2</v>
      </c>
      <c r="I62" s="7">
        <v>266173174</v>
      </c>
      <c r="J62" s="7">
        <v>10920.37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3066</v>
      </c>
      <c r="F63" s="9">
        <v>25363</v>
      </c>
      <c r="G63" s="9">
        <v>796</v>
      </c>
      <c r="H63" s="8">
        <v>3.2401188586314973E-2</v>
      </c>
      <c r="I63" s="7">
        <v>293031094</v>
      </c>
      <c r="J63" s="7">
        <v>11553.49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3051</v>
      </c>
      <c r="F64" s="9">
        <v>24567</v>
      </c>
      <c r="G64" s="9">
        <v>-878</v>
      </c>
      <c r="H64" s="8">
        <v>-3.4505796816663395E-2</v>
      </c>
      <c r="I64" s="7">
        <v>270334427</v>
      </c>
      <c r="J64" s="7">
        <v>11003.97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3110</v>
      </c>
      <c r="F65" s="9">
        <v>25445</v>
      </c>
      <c r="G65" s="9">
        <v>578</v>
      </c>
      <c r="H65" s="8">
        <v>2.3243656251256687E-2</v>
      </c>
      <c r="I65" s="7">
        <v>312210333</v>
      </c>
      <c r="J65" s="7">
        <v>12270.01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3116</v>
      </c>
      <c r="F66" s="9">
        <v>24867</v>
      </c>
      <c r="G66" s="9">
        <v>-975</v>
      </c>
      <c r="H66" s="8">
        <v>-3.7729277919665662E-2</v>
      </c>
      <c r="I66" s="7">
        <v>261928656</v>
      </c>
      <c r="J66" s="7">
        <v>10533.18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3103</v>
      </c>
      <c r="F67" s="9">
        <v>25842</v>
      </c>
      <c r="G67" s="9">
        <v>1150</v>
      </c>
      <c r="H67" s="8">
        <v>4.657378908148388E-2</v>
      </c>
      <c r="I67" s="7">
        <v>293052864</v>
      </c>
      <c r="J67" s="7">
        <v>11340.18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3084</v>
      </c>
      <c r="F68" s="9">
        <v>24692</v>
      </c>
      <c r="G68" s="9">
        <v>-1719</v>
      </c>
      <c r="H68" s="8">
        <v>-6.5086516981560719E-2</v>
      </c>
      <c r="I68" s="7">
        <v>269580358</v>
      </c>
      <c r="J68" s="7">
        <v>10917.72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3098</v>
      </c>
      <c r="F69" s="9">
        <v>26411</v>
      </c>
      <c r="G69" s="9">
        <v>764</v>
      </c>
      <c r="H69" s="8">
        <v>2.9789059149218231E-2</v>
      </c>
      <c r="I69" s="7">
        <v>305715660</v>
      </c>
      <c r="J69" s="7">
        <v>11575.32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3100</v>
      </c>
      <c r="F70" s="9">
        <v>25647</v>
      </c>
      <c r="G70" s="9">
        <v>-657</v>
      </c>
      <c r="H70" s="8">
        <v>-2.4977189781021897E-2</v>
      </c>
      <c r="I70" s="7">
        <v>264516111</v>
      </c>
      <c r="J70" s="7">
        <v>10313.73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3071</v>
      </c>
      <c r="F71" s="9">
        <v>26304</v>
      </c>
      <c r="G71" s="9">
        <v>1066</v>
      </c>
      <c r="H71" s="8">
        <v>4.223789523734052E-2</v>
      </c>
      <c r="I71" s="7">
        <v>287374471</v>
      </c>
      <c r="J71" s="7">
        <v>10925.12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3041</v>
      </c>
      <c r="F72" s="9">
        <v>25238</v>
      </c>
      <c r="G72" s="9">
        <v>-793</v>
      </c>
      <c r="H72" s="8">
        <v>-3.0463677922477048E-2</v>
      </c>
      <c r="I72" s="7">
        <v>270844973</v>
      </c>
      <c r="J72" s="7">
        <v>10731.63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3083</v>
      </c>
      <c r="F73" s="9">
        <v>26031</v>
      </c>
      <c r="G73" s="9">
        <v>901</v>
      </c>
      <c r="H73" s="8">
        <v>3.5853561480302429E-2</v>
      </c>
      <c r="I73" s="7">
        <v>289000162</v>
      </c>
      <c r="J73" s="7">
        <v>11102.15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3051</v>
      </c>
      <c r="F74" s="9">
        <v>25130</v>
      </c>
      <c r="G74" s="9">
        <v>-641</v>
      </c>
      <c r="H74" s="8">
        <v>-2.4872919172713514E-2</v>
      </c>
      <c r="I74" s="7">
        <v>251209865</v>
      </c>
      <c r="J74" s="7">
        <v>9996.41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3029</v>
      </c>
      <c r="F75" s="9">
        <v>25771</v>
      </c>
      <c r="G75" s="9">
        <v>1240</v>
      </c>
      <c r="H75" s="8">
        <v>5.0548285842403493E-2</v>
      </c>
      <c r="I75" s="7">
        <v>274276483</v>
      </c>
      <c r="J75" s="7">
        <v>10642.83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3012</v>
      </c>
      <c r="F76" s="9">
        <v>24531</v>
      </c>
      <c r="G76" s="9">
        <v>-610</v>
      </c>
      <c r="H76" s="8">
        <v>-2.4263155801280776E-2</v>
      </c>
      <c r="I76" s="7">
        <v>257688606</v>
      </c>
      <c r="J76" s="7">
        <v>10504.61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3043</v>
      </c>
      <c r="F77" s="9">
        <v>25141</v>
      </c>
      <c r="G77" s="9">
        <v>890</v>
      </c>
      <c r="H77" s="8">
        <v>3.669951754566822E-2</v>
      </c>
      <c r="I77" s="7">
        <v>273495990</v>
      </c>
      <c r="J77" s="7">
        <v>10878.48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3001</v>
      </c>
      <c r="F78" s="9">
        <v>24251</v>
      </c>
      <c r="G78" s="9">
        <v>-941</v>
      </c>
      <c r="H78" s="8">
        <v>-3.7353127977135601E-2</v>
      </c>
      <c r="I78" s="7">
        <v>244880700</v>
      </c>
      <c r="J78" s="7">
        <v>10097.76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2962</v>
      </c>
      <c r="F79" s="9">
        <v>25192</v>
      </c>
      <c r="G79" s="9">
        <v>1273</v>
      </c>
      <c r="H79" s="8">
        <v>5.3221288515406161E-2</v>
      </c>
      <c r="I79" s="7">
        <v>254553451</v>
      </c>
      <c r="J79" s="7">
        <v>10104.540000000001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2923</v>
      </c>
      <c r="F80" s="9">
        <v>23919</v>
      </c>
      <c r="G80" s="9">
        <v>-1148</v>
      </c>
      <c r="H80" s="8">
        <v>-4.579726333426417E-2</v>
      </c>
      <c r="I80" s="7">
        <v>225729069</v>
      </c>
      <c r="J80" s="7">
        <v>9437.23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2957</v>
      </c>
      <c r="F81" s="9">
        <v>25067</v>
      </c>
      <c r="G81" s="9">
        <v>1458</v>
      </c>
      <c r="H81" s="8">
        <v>6.1756109958066838E-2</v>
      </c>
      <c r="I81" s="7">
        <v>271275574</v>
      </c>
      <c r="J81" s="7">
        <v>10822.02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2925</v>
      </c>
      <c r="F82" s="9">
        <v>23609</v>
      </c>
      <c r="G82" s="9">
        <v>-682</v>
      </c>
      <c r="H82" s="8">
        <v>-2.8076242229632373E-2</v>
      </c>
      <c r="I82" s="7">
        <v>218100666</v>
      </c>
      <c r="J82" s="7">
        <v>9238.0300000000007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2877</v>
      </c>
      <c r="F83" s="9">
        <v>24291</v>
      </c>
      <c r="G83" s="9">
        <v>1091</v>
      </c>
      <c r="H83" s="8">
        <v>4.7025862068965515E-2</v>
      </c>
      <c r="I83" s="7">
        <v>242443013</v>
      </c>
      <c r="J83" s="7">
        <v>9980.7800000000007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2831</v>
      </c>
      <c r="F84" s="9">
        <v>23200</v>
      </c>
      <c r="G84" s="9">
        <v>-835</v>
      </c>
      <c r="H84" s="8">
        <v>-3.4741002704389429E-2</v>
      </c>
      <c r="I84" s="7">
        <v>216788364</v>
      </c>
      <c r="J84" s="7">
        <v>9344.33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2874</v>
      </c>
      <c r="F85" s="9">
        <v>24035</v>
      </c>
      <c r="G85" s="9">
        <v>1057</v>
      </c>
      <c r="H85" s="8">
        <v>4.600052223866307E-2</v>
      </c>
      <c r="I85" s="7">
        <v>243404296</v>
      </c>
      <c r="J85" s="7">
        <v>10127.08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2844</v>
      </c>
      <c r="F86" s="9">
        <v>22978</v>
      </c>
      <c r="G86" s="9">
        <v>-455</v>
      </c>
      <c r="H86" s="8">
        <v>-1.9417061409123883E-2</v>
      </c>
      <c r="I86" s="7">
        <v>205497037</v>
      </c>
      <c r="J86" s="7">
        <v>8943.2099999999991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2844</v>
      </c>
      <c r="F87" s="9">
        <v>23433</v>
      </c>
      <c r="G87" s="9">
        <v>875</v>
      </c>
      <c r="H87" s="8">
        <v>3.8788899725152939E-2</v>
      </c>
      <c r="I87" s="7">
        <v>225710026</v>
      </c>
      <c r="J87" s="7">
        <v>9632.14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2823</v>
      </c>
      <c r="F88" s="9">
        <v>22558</v>
      </c>
      <c r="G88" s="9">
        <v>-678</v>
      </c>
      <c r="H88" s="8">
        <v>-2.9178860389051473E-2</v>
      </c>
      <c r="I88" s="7">
        <v>205371473</v>
      </c>
      <c r="J88" s="7">
        <v>9104.15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2860</v>
      </c>
      <c r="F89" s="9">
        <v>23236</v>
      </c>
      <c r="G89" s="9">
        <v>897</v>
      </c>
      <c r="H89" s="8">
        <v>4.0153990778459193E-2</v>
      </c>
      <c r="I89" s="7">
        <v>231177632</v>
      </c>
      <c r="J89" s="7">
        <v>9949.11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2836</v>
      </c>
      <c r="F90" s="9">
        <v>22339</v>
      </c>
      <c r="G90" s="9">
        <v>-1121</v>
      </c>
      <c r="H90" s="8">
        <v>-4.7783461210571185E-2</v>
      </c>
      <c r="I90" s="7">
        <v>192464202</v>
      </c>
      <c r="J90" s="7">
        <v>8615.61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2800</v>
      </c>
      <c r="F91" s="9">
        <v>23460</v>
      </c>
      <c r="G91" s="9">
        <v>1094</v>
      </c>
      <c r="H91" s="8">
        <v>4.8913529464365557E-2</v>
      </c>
      <c r="I91" s="7">
        <v>212474626</v>
      </c>
      <c r="J91" s="7">
        <v>9056.89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2751</v>
      </c>
      <c r="F92" s="9">
        <v>22366</v>
      </c>
      <c r="G92" s="9">
        <v>-424</v>
      </c>
      <c r="H92" s="8">
        <v>-1.8604651162790697E-2</v>
      </c>
      <c r="I92" s="7">
        <v>202049651</v>
      </c>
      <c r="J92" s="7">
        <v>9033.7900000000009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2791</v>
      </c>
      <c r="F93" s="9">
        <v>22790</v>
      </c>
      <c r="G93" s="9">
        <v>931</v>
      </c>
      <c r="H93" s="8">
        <v>4.2591152385744999E-2</v>
      </c>
      <c r="I93" s="7">
        <v>216947056</v>
      </c>
      <c r="J93" s="7">
        <v>9519.4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2784</v>
      </c>
      <c r="F94" s="9">
        <v>21859</v>
      </c>
      <c r="G94" s="9">
        <v>-982</v>
      </c>
      <c r="H94" s="8">
        <v>-4.2992863709995187E-2</v>
      </c>
      <c r="I94" s="7">
        <v>181442422</v>
      </c>
      <c r="J94" s="7">
        <v>8300.58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2739</v>
      </c>
      <c r="F95" s="9">
        <v>22841</v>
      </c>
      <c r="G95" s="9">
        <v>815</v>
      </c>
      <c r="H95" s="8">
        <v>3.7001725233814585E-2</v>
      </c>
      <c r="I95" s="7">
        <v>198863533</v>
      </c>
      <c r="J95" s="7">
        <v>8706.43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2731</v>
      </c>
      <c r="F96" s="9">
        <v>22026</v>
      </c>
      <c r="G96" s="9">
        <v>-298</v>
      </c>
      <c r="H96" s="8">
        <v>-1.3348862211073285E-2</v>
      </c>
      <c r="I96" s="7">
        <v>188403084</v>
      </c>
      <c r="J96" s="7">
        <v>8553.67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2686</v>
      </c>
      <c r="F97" s="9">
        <v>22324</v>
      </c>
      <c r="G97" s="9">
        <v>966</v>
      </c>
      <c r="H97" s="8">
        <v>4.5228954021912161E-2</v>
      </c>
      <c r="I97" s="7">
        <v>201963479</v>
      </c>
      <c r="J97" s="7">
        <v>9046.92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2676</v>
      </c>
      <c r="F98" s="9">
        <v>21358</v>
      </c>
      <c r="G98" s="9">
        <v>-763</v>
      </c>
      <c r="H98" s="8">
        <v>-3.4492111568193116E-2</v>
      </c>
      <c r="I98" s="7">
        <v>170688172</v>
      </c>
      <c r="J98" s="7">
        <v>7991.77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2647</v>
      </c>
      <c r="F99" s="9">
        <v>22121</v>
      </c>
      <c r="G99" s="9">
        <v>1287</v>
      </c>
      <c r="H99" s="8">
        <v>6.1774023231256601E-2</v>
      </c>
      <c r="I99" s="7">
        <v>175374185</v>
      </c>
      <c r="J99" s="7">
        <v>7927.95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2634</v>
      </c>
      <c r="F100" s="9">
        <v>20834</v>
      </c>
      <c r="G100" s="9"/>
      <c r="H100" s="8">
        <v>0</v>
      </c>
      <c r="I100" s="7">
        <v>164485777</v>
      </c>
      <c r="J100" s="7">
        <v>7895.06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C1FB-5FFF-49FF-B65D-A94DBA5CCD51}">
  <dimension ref="A1:J100"/>
  <sheetViews>
    <sheetView workbookViewId="0">
      <selection activeCell="A2" sqref="A2:J8"/>
    </sheetView>
  </sheetViews>
  <sheetFormatPr defaultRowHeight="14.4" x14ac:dyDescent="0.3"/>
  <cols>
    <col min="1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12682</v>
      </c>
      <c r="F2" s="9">
        <v>135396</v>
      </c>
      <c r="G2" s="9">
        <v>-3313</v>
      </c>
      <c r="H2" s="8">
        <v>-2.3884535250055874E-2</v>
      </c>
      <c r="I2" s="7">
        <v>2104150425</v>
      </c>
      <c r="J2" s="7">
        <v>15540.71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12575</v>
      </c>
      <c r="F3" s="9">
        <v>138709</v>
      </c>
      <c r="G3" s="9">
        <v>4203</v>
      </c>
      <c r="H3" s="8">
        <v>3.124767668356802E-2</v>
      </c>
      <c r="I3" s="7">
        <v>2224416455</v>
      </c>
      <c r="J3" s="7">
        <v>16036.57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12484</v>
      </c>
      <c r="F4" s="9">
        <v>134506</v>
      </c>
      <c r="G4" s="9">
        <v>-1363</v>
      </c>
      <c r="H4" s="8">
        <v>-1.0031721731962404E-2</v>
      </c>
      <c r="I4" s="7">
        <v>2228180814</v>
      </c>
      <c r="J4" s="7">
        <v>16565.66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12328</v>
      </c>
      <c r="F5" s="9">
        <v>135869</v>
      </c>
      <c r="G5" s="9">
        <v>4050</v>
      </c>
      <c r="H5" s="8">
        <v>3.0723947230672361E-2</v>
      </c>
      <c r="I5" s="7">
        <v>2237097984</v>
      </c>
      <c r="J5" s="7">
        <v>16465.11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12377</v>
      </c>
      <c r="F6" s="9">
        <v>131819</v>
      </c>
      <c r="G6" s="9">
        <v>-2550</v>
      </c>
      <c r="H6" s="8">
        <v>-1.8977591557576525E-2</v>
      </c>
      <c r="I6" s="7">
        <v>2027810888</v>
      </c>
      <c r="J6" s="7">
        <v>15383.3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12339</v>
      </c>
      <c r="F7" s="9">
        <v>134369</v>
      </c>
      <c r="G7" s="9">
        <v>1911</v>
      </c>
      <c r="H7" s="8">
        <v>1.4427214664270939E-2</v>
      </c>
      <c r="I7" s="7">
        <v>2133348195</v>
      </c>
      <c r="J7" s="7">
        <v>15876.79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12291</v>
      </c>
      <c r="F8" s="9">
        <v>132458</v>
      </c>
      <c r="G8" s="9">
        <v>-39</v>
      </c>
      <c r="H8" s="8">
        <v>-2.9434628708574533E-4</v>
      </c>
      <c r="I8" s="7">
        <v>2176371821</v>
      </c>
      <c r="J8" s="7">
        <v>16430.66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12187</v>
      </c>
      <c r="F9" s="9">
        <v>132497</v>
      </c>
      <c r="G9" s="9">
        <v>2387</v>
      </c>
      <c r="H9" s="8">
        <v>1.8346014910460378E-2</v>
      </c>
      <c r="I9" s="7">
        <v>2152927813</v>
      </c>
      <c r="J9" s="7">
        <v>16248.88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12123</v>
      </c>
      <c r="F10" s="9">
        <v>130110</v>
      </c>
      <c r="G10" s="9">
        <v>-763</v>
      </c>
      <c r="H10" s="8">
        <v>-5.8300795427628314E-3</v>
      </c>
      <c r="I10" s="7">
        <v>2050664825</v>
      </c>
      <c r="J10" s="7">
        <v>15761.01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11995</v>
      </c>
      <c r="F11" s="9">
        <v>130873</v>
      </c>
      <c r="G11" s="9">
        <v>4986</v>
      </c>
      <c r="H11" s="8">
        <v>3.9606949089262593E-2</v>
      </c>
      <c r="I11" s="7">
        <v>2050716082</v>
      </c>
      <c r="J11" s="7">
        <v>15669.51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12067</v>
      </c>
      <c r="F12" s="9">
        <v>125887</v>
      </c>
      <c r="G12" s="9">
        <v>-4960</v>
      </c>
      <c r="H12" s="8">
        <v>-3.790686832713016E-2</v>
      </c>
      <c r="I12" s="7">
        <v>1990475340</v>
      </c>
      <c r="J12" s="7">
        <v>15811.6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11802</v>
      </c>
      <c r="F13" s="9">
        <v>130847</v>
      </c>
      <c r="G13" s="9">
        <v>6033</v>
      </c>
      <c r="H13" s="8">
        <v>4.8335923854695789E-2</v>
      </c>
      <c r="I13" s="7">
        <v>2113007527</v>
      </c>
      <c r="J13" s="7">
        <v>16148.69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11402</v>
      </c>
      <c r="F14" s="9">
        <v>124814</v>
      </c>
      <c r="G14" s="9">
        <v>-1009</v>
      </c>
      <c r="H14" s="8">
        <v>-8.0192015768182287E-3</v>
      </c>
      <c r="I14" s="7">
        <v>1793289211</v>
      </c>
      <c r="J14" s="7">
        <v>14367.69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11344</v>
      </c>
      <c r="F15" s="9">
        <v>125823</v>
      </c>
      <c r="G15" s="9">
        <v>4657</v>
      </c>
      <c r="H15" s="8">
        <v>3.8434874469735737E-2</v>
      </c>
      <c r="I15" s="7">
        <v>1878589402</v>
      </c>
      <c r="J15" s="7">
        <v>14930.41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11384</v>
      </c>
      <c r="F16" s="9">
        <v>121166</v>
      </c>
      <c r="G16" s="9">
        <v>-2252</v>
      </c>
      <c r="H16" s="8">
        <v>-1.8246933186407171E-2</v>
      </c>
      <c r="I16" s="7">
        <v>1788311654</v>
      </c>
      <c r="J16" s="7">
        <v>14759.19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11290</v>
      </c>
      <c r="F17" s="9">
        <v>123418</v>
      </c>
      <c r="G17" s="9">
        <v>7724</v>
      </c>
      <c r="H17" s="8">
        <v>6.6762321295832108E-2</v>
      </c>
      <c r="I17" s="7">
        <v>1911206757</v>
      </c>
      <c r="J17" s="7">
        <v>15485.64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11228</v>
      </c>
      <c r="F18" s="9">
        <v>115694</v>
      </c>
      <c r="G18" s="9">
        <v>9179</v>
      </c>
      <c r="H18" s="8">
        <v>8.6175656010890486E-2</v>
      </c>
      <c r="I18" s="7">
        <v>1622172146</v>
      </c>
      <c r="J18" s="7">
        <v>14021.23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11153</v>
      </c>
      <c r="F19" s="9">
        <v>106515</v>
      </c>
      <c r="G19" s="9">
        <v>-22531</v>
      </c>
      <c r="H19" s="8">
        <v>-0.17459665545619391</v>
      </c>
      <c r="I19" s="7">
        <v>1598723627</v>
      </c>
      <c r="J19" s="7">
        <v>15009.38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11144</v>
      </c>
      <c r="F20" s="9">
        <v>129046</v>
      </c>
      <c r="G20" s="9">
        <v>-3250</v>
      </c>
      <c r="H20" s="8">
        <v>-2.456612444820705E-2</v>
      </c>
      <c r="I20" s="7">
        <v>1827781325</v>
      </c>
      <c r="J20" s="7">
        <v>14163.8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11187</v>
      </c>
      <c r="F21" s="9">
        <v>132296</v>
      </c>
      <c r="G21" s="9">
        <v>2918</v>
      </c>
      <c r="H21" s="8">
        <v>2.2554066379137101E-2</v>
      </c>
      <c r="I21" s="7">
        <v>1829278989</v>
      </c>
      <c r="J21" s="7">
        <v>13827.17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11074</v>
      </c>
      <c r="F22" s="9">
        <v>129378</v>
      </c>
      <c r="G22" s="9">
        <v>-1768</v>
      </c>
      <c r="H22" s="8">
        <v>-1.3481158403611242E-2</v>
      </c>
      <c r="I22" s="7">
        <v>1678495669</v>
      </c>
      <c r="J22" s="7">
        <v>12973.58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10972</v>
      </c>
      <c r="F23" s="9">
        <v>131146</v>
      </c>
      <c r="G23" s="9">
        <v>4548</v>
      </c>
      <c r="H23" s="8">
        <v>3.5924738147522076E-2</v>
      </c>
      <c r="I23" s="7">
        <v>1769627354</v>
      </c>
      <c r="J23" s="7">
        <v>13493.57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10838</v>
      </c>
      <c r="F24" s="9">
        <v>126598</v>
      </c>
      <c r="G24" s="9">
        <v>-2833</v>
      </c>
      <c r="H24" s="8">
        <v>-2.188811026724664E-2</v>
      </c>
      <c r="I24" s="7">
        <v>1772078789</v>
      </c>
      <c r="J24" s="7">
        <v>13997.68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10880</v>
      </c>
      <c r="F25" s="9">
        <v>129431</v>
      </c>
      <c r="G25" s="9">
        <v>4348</v>
      </c>
      <c r="H25" s="8">
        <v>3.4760918749950034E-2</v>
      </c>
      <c r="I25" s="7">
        <v>1758402635</v>
      </c>
      <c r="J25" s="7">
        <v>13585.64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10803</v>
      </c>
      <c r="F26" s="9">
        <v>125083</v>
      </c>
      <c r="G26" s="9">
        <v>-2392</v>
      </c>
      <c r="H26" s="8">
        <v>-1.8764463620317709E-2</v>
      </c>
      <c r="I26" s="7">
        <v>1585396240</v>
      </c>
      <c r="J26" s="7">
        <v>12674.75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10735</v>
      </c>
      <c r="F27" s="9">
        <v>127475</v>
      </c>
      <c r="G27" s="9">
        <v>4157</v>
      </c>
      <c r="H27" s="8">
        <v>3.3709596328192155E-2</v>
      </c>
      <c r="I27" s="7">
        <v>1683518464</v>
      </c>
      <c r="J27" s="7">
        <v>13206.66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10663</v>
      </c>
      <c r="F28" s="9">
        <v>123318</v>
      </c>
      <c r="G28" s="9">
        <v>-2754</v>
      </c>
      <c r="H28" s="8">
        <v>-2.1844660194174758E-2</v>
      </c>
      <c r="I28" s="7">
        <v>1712573815</v>
      </c>
      <c r="J28" s="7">
        <v>13887.46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10835</v>
      </c>
      <c r="F29" s="9">
        <v>126072</v>
      </c>
      <c r="G29" s="9">
        <v>2586</v>
      </c>
      <c r="H29" s="8">
        <v>2.0941645206744085E-2</v>
      </c>
      <c r="I29" s="7">
        <v>1683928305</v>
      </c>
      <c r="J29" s="7">
        <v>13356.88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10757</v>
      </c>
      <c r="F30" s="9">
        <v>123486</v>
      </c>
      <c r="G30" s="9">
        <v>-1182</v>
      </c>
      <c r="H30" s="8">
        <v>-9.4811820194436423E-3</v>
      </c>
      <c r="I30" s="7">
        <v>1531509313</v>
      </c>
      <c r="J30" s="7">
        <v>12402.29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10636</v>
      </c>
      <c r="F31" s="9">
        <v>124668</v>
      </c>
      <c r="G31" s="9">
        <v>3657</v>
      </c>
      <c r="H31" s="8">
        <v>3.0220393187396187E-2</v>
      </c>
      <c r="I31" s="7">
        <v>1604053889</v>
      </c>
      <c r="J31" s="7">
        <v>12866.6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10532</v>
      </c>
      <c r="F32" s="9">
        <v>121011</v>
      </c>
      <c r="G32" s="9">
        <v>-2589</v>
      </c>
      <c r="H32" s="8">
        <v>-2.0946601941747574E-2</v>
      </c>
      <c r="I32" s="7">
        <v>1642130851</v>
      </c>
      <c r="J32" s="7">
        <v>13570.1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10647</v>
      </c>
      <c r="F33" s="9">
        <v>123600</v>
      </c>
      <c r="G33" s="9">
        <v>2803</v>
      </c>
      <c r="H33" s="8">
        <v>2.32042186478141E-2</v>
      </c>
      <c r="I33" s="7">
        <v>1667414470</v>
      </c>
      <c r="J33" s="7">
        <v>13490.41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10559</v>
      </c>
      <c r="F34" s="9">
        <v>120797</v>
      </c>
      <c r="G34" s="9">
        <v>-1334</v>
      </c>
      <c r="H34" s="8">
        <v>-1.0922697758963736E-2</v>
      </c>
      <c r="I34" s="7">
        <v>1549862846</v>
      </c>
      <c r="J34" s="7">
        <v>12830.31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10422</v>
      </c>
      <c r="F35" s="9">
        <v>122131</v>
      </c>
      <c r="G35" s="9">
        <v>3864</v>
      </c>
      <c r="H35" s="8">
        <v>3.2671835761455013E-2</v>
      </c>
      <c r="I35" s="7">
        <v>1582080461</v>
      </c>
      <c r="J35" s="7">
        <v>12953.96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10294</v>
      </c>
      <c r="F36" s="9">
        <v>118267</v>
      </c>
      <c r="G36" s="9">
        <v>-2243</v>
      </c>
      <c r="H36" s="8">
        <v>-1.8612563272757447E-2</v>
      </c>
      <c r="I36" s="7">
        <v>1544050986</v>
      </c>
      <c r="J36" s="7">
        <v>13055.64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10374</v>
      </c>
      <c r="F37" s="9">
        <v>120510</v>
      </c>
      <c r="G37" s="9">
        <v>2672</v>
      </c>
      <c r="H37" s="8">
        <v>2.2675198153397035E-2</v>
      </c>
      <c r="I37" s="7">
        <v>1682997899</v>
      </c>
      <c r="J37" s="7">
        <v>13965.63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10313</v>
      </c>
      <c r="F38" s="9">
        <v>117838</v>
      </c>
      <c r="G38" s="9">
        <v>-1487</v>
      </c>
      <c r="H38" s="8">
        <v>-1.2461764089671066E-2</v>
      </c>
      <c r="I38" s="7">
        <v>1785475478</v>
      </c>
      <c r="J38" s="7">
        <v>15151.95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10185</v>
      </c>
      <c r="F39" s="9">
        <v>119325</v>
      </c>
      <c r="G39" s="9">
        <v>4229</v>
      </c>
      <c r="H39" s="8">
        <v>3.674324042538403E-2</v>
      </c>
      <c r="I39" s="7">
        <v>1533860384</v>
      </c>
      <c r="J39" s="7">
        <v>12854.48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10073</v>
      </c>
      <c r="F40" s="9">
        <v>115096</v>
      </c>
      <c r="G40" s="9">
        <v>-4414</v>
      </c>
      <c r="H40" s="8">
        <v>-3.6934147770061085E-2</v>
      </c>
      <c r="I40" s="7">
        <v>1519050884</v>
      </c>
      <c r="J40" s="7">
        <v>13198.12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10138</v>
      </c>
      <c r="F41" s="9">
        <v>119510</v>
      </c>
      <c r="G41" s="9">
        <v>4217</v>
      </c>
      <c r="H41" s="8">
        <v>3.6576374975063532E-2</v>
      </c>
      <c r="I41" s="7">
        <v>1635209461</v>
      </c>
      <c r="J41" s="7">
        <v>13682.62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10071</v>
      </c>
      <c r="F42" s="9">
        <v>115293</v>
      </c>
      <c r="G42" s="9">
        <v>-1590</v>
      </c>
      <c r="H42" s="8">
        <v>-1.360334693668027E-2</v>
      </c>
      <c r="I42" s="7">
        <v>1434011323</v>
      </c>
      <c r="J42" s="7">
        <v>12437.97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9961</v>
      </c>
      <c r="F43" s="9">
        <v>116883</v>
      </c>
      <c r="G43" s="9">
        <v>3774</v>
      </c>
      <c r="H43" s="8">
        <v>3.3366045142296366E-2</v>
      </c>
      <c r="I43" s="7">
        <v>1523497392</v>
      </c>
      <c r="J43" s="7">
        <v>13034.38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9866</v>
      </c>
      <c r="F44" s="9">
        <v>113109</v>
      </c>
      <c r="G44" s="9">
        <v>-6136</v>
      </c>
      <c r="H44" s="8">
        <v>-5.1457084154471887E-2</v>
      </c>
      <c r="I44" s="7">
        <v>1553106543</v>
      </c>
      <c r="J44" s="7">
        <v>13731.06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9911</v>
      </c>
      <c r="F45" s="9">
        <v>119245</v>
      </c>
      <c r="G45" s="9">
        <v>5081</v>
      </c>
      <c r="H45" s="8">
        <v>4.4506149048736905E-2</v>
      </c>
      <c r="I45" s="7">
        <v>1647522475</v>
      </c>
      <c r="J45" s="7">
        <v>13816.28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9883</v>
      </c>
      <c r="F46" s="9">
        <v>114164</v>
      </c>
      <c r="G46" s="9">
        <v>-2925</v>
      </c>
      <c r="H46" s="8">
        <v>-2.4980997360981819E-2</v>
      </c>
      <c r="I46" s="7">
        <v>1415387605</v>
      </c>
      <c r="J46" s="7">
        <v>12397.85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9831</v>
      </c>
      <c r="F47" s="9">
        <v>117089</v>
      </c>
      <c r="G47" s="9">
        <v>3826</v>
      </c>
      <c r="H47" s="8">
        <v>3.3779786867732621E-2</v>
      </c>
      <c r="I47" s="7">
        <v>1513508599</v>
      </c>
      <c r="J47" s="7">
        <v>12926.14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9748</v>
      </c>
      <c r="F48" s="9">
        <v>113263</v>
      </c>
      <c r="G48" s="9">
        <v>-2712</v>
      </c>
      <c r="H48" s="8">
        <v>-2.3384350075447296E-2</v>
      </c>
      <c r="I48" s="7">
        <v>1546745826</v>
      </c>
      <c r="J48" s="7">
        <v>13656.23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9764</v>
      </c>
      <c r="F49" s="9">
        <v>115975</v>
      </c>
      <c r="G49" s="9">
        <v>2617</v>
      </c>
      <c r="H49" s="8">
        <v>2.308615183754124E-2</v>
      </c>
      <c r="I49" s="7">
        <v>1588732918</v>
      </c>
      <c r="J49" s="7">
        <v>13698.93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9768</v>
      </c>
      <c r="F50" s="9">
        <v>113358</v>
      </c>
      <c r="G50" s="9">
        <v>-2144</v>
      </c>
      <c r="H50" s="8">
        <v>-1.8562449135079911E-2</v>
      </c>
      <c r="I50" s="7">
        <v>1450588404</v>
      </c>
      <c r="J50" s="7">
        <v>12796.52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9752</v>
      </c>
      <c r="F51" s="9">
        <v>115502</v>
      </c>
      <c r="G51" s="9">
        <v>2593</v>
      </c>
      <c r="H51" s="8">
        <v>2.29653969125579E-2</v>
      </c>
      <c r="I51" s="7">
        <v>1488099504</v>
      </c>
      <c r="J51" s="7">
        <v>12883.76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9658</v>
      </c>
      <c r="F52" s="9">
        <v>112909</v>
      </c>
      <c r="G52" s="9">
        <v>-3124</v>
      </c>
      <c r="H52" s="8">
        <v>-2.6923375246697061E-2</v>
      </c>
      <c r="I52" s="7">
        <v>1547250469</v>
      </c>
      <c r="J52" s="7">
        <v>13703.52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9732</v>
      </c>
      <c r="F53" s="9">
        <v>116033</v>
      </c>
      <c r="G53" s="9">
        <v>3544</v>
      </c>
      <c r="H53" s="8">
        <v>3.1505302740712428E-2</v>
      </c>
      <c r="I53" s="7">
        <v>1493043431</v>
      </c>
      <c r="J53" s="7">
        <v>12867.4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9747</v>
      </c>
      <c r="F54" s="9">
        <v>112489</v>
      </c>
      <c r="G54" s="9">
        <v>-2639</v>
      </c>
      <c r="H54" s="8">
        <v>-2.2922312556458897E-2</v>
      </c>
      <c r="I54" s="7">
        <v>1424818789</v>
      </c>
      <c r="J54" s="7">
        <v>12666.29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9683</v>
      </c>
      <c r="F55" s="9">
        <v>115128</v>
      </c>
      <c r="G55" s="9">
        <v>3618</v>
      </c>
      <c r="H55" s="8">
        <v>3.2445520581113801E-2</v>
      </c>
      <c r="I55" s="7">
        <v>1487125864</v>
      </c>
      <c r="J55" s="7">
        <v>12917.15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9626</v>
      </c>
      <c r="F56" s="9">
        <v>111510</v>
      </c>
      <c r="G56" s="9">
        <v>-2590</v>
      </c>
      <c r="H56" s="8">
        <v>-2.2699386503067485E-2</v>
      </c>
      <c r="I56" s="7">
        <v>1437125781</v>
      </c>
      <c r="J56" s="7">
        <v>12887.86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9735</v>
      </c>
      <c r="F57" s="9">
        <v>114100</v>
      </c>
      <c r="G57" s="9">
        <v>3588</v>
      </c>
      <c r="H57" s="8">
        <v>3.2467062400463299E-2</v>
      </c>
      <c r="I57" s="7">
        <v>1537300178</v>
      </c>
      <c r="J57" s="7">
        <v>13473.27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9669</v>
      </c>
      <c r="F58" s="9">
        <v>110512</v>
      </c>
      <c r="G58" s="9">
        <v>-3079</v>
      </c>
      <c r="H58" s="8">
        <v>-2.7106020723472811E-2</v>
      </c>
      <c r="I58" s="7">
        <v>1331483703</v>
      </c>
      <c r="J58" s="7">
        <v>12048.32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9644</v>
      </c>
      <c r="F59" s="9">
        <v>113591</v>
      </c>
      <c r="G59" s="9">
        <v>3826</v>
      </c>
      <c r="H59" s="8">
        <v>3.4856283879196467E-2</v>
      </c>
      <c r="I59" s="7">
        <v>1408667540</v>
      </c>
      <c r="J59" s="7">
        <v>12401.22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9580</v>
      </c>
      <c r="F60" s="9">
        <v>109765</v>
      </c>
      <c r="G60" s="9">
        <v>-3689</v>
      </c>
      <c r="H60" s="8">
        <v>-3.2515380682919953E-2</v>
      </c>
      <c r="I60" s="7">
        <v>1381496710</v>
      </c>
      <c r="J60" s="7">
        <v>12585.95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9638</v>
      </c>
      <c r="F61" s="9">
        <v>113454</v>
      </c>
      <c r="G61" s="9">
        <v>3808</v>
      </c>
      <c r="H61" s="8">
        <v>3.4729949108950622E-2</v>
      </c>
      <c r="I61" s="7">
        <v>1453377918</v>
      </c>
      <c r="J61" s="7">
        <v>12810.28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9582</v>
      </c>
      <c r="F62" s="9">
        <v>109646</v>
      </c>
      <c r="G62" s="9">
        <v>-3469</v>
      </c>
      <c r="H62" s="8">
        <v>-3.0667904345135482E-2</v>
      </c>
      <c r="I62" s="7">
        <v>1267271897</v>
      </c>
      <c r="J62" s="7">
        <v>11557.85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9551</v>
      </c>
      <c r="F63" s="9">
        <v>113115</v>
      </c>
      <c r="G63" s="9">
        <v>2085</v>
      </c>
      <c r="H63" s="8">
        <v>1.8778708457173738E-2</v>
      </c>
      <c r="I63" s="7">
        <v>1343644903</v>
      </c>
      <c r="J63" s="7">
        <v>11878.57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9514</v>
      </c>
      <c r="F64" s="9">
        <v>111030</v>
      </c>
      <c r="G64" s="9">
        <v>-6011</v>
      </c>
      <c r="H64" s="8">
        <v>-5.1358071103288591E-2</v>
      </c>
      <c r="I64" s="7">
        <v>1345588051</v>
      </c>
      <c r="J64" s="7">
        <v>12119.14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9702</v>
      </c>
      <c r="F65" s="9">
        <v>117041</v>
      </c>
      <c r="G65" s="9">
        <v>2370</v>
      </c>
      <c r="H65" s="8">
        <v>2.0667823599689546E-2</v>
      </c>
      <c r="I65" s="7">
        <v>1527302376</v>
      </c>
      <c r="J65" s="7">
        <v>13049.29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9677</v>
      </c>
      <c r="F66" s="9">
        <v>114671</v>
      </c>
      <c r="G66" s="9">
        <v>-2732</v>
      </c>
      <c r="H66" s="8">
        <v>-2.3270274183794282E-2</v>
      </c>
      <c r="I66" s="7">
        <v>1350002200</v>
      </c>
      <c r="J66" s="7">
        <v>11772.83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9623</v>
      </c>
      <c r="F67" s="9">
        <v>117403</v>
      </c>
      <c r="G67" s="9">
        <v>3017</v>
      </c>
      <c r="H67" s="8">
        <v>2.6375605406256011E-2</v>
      </c>
      <c r="I67" s="7">
        <v>1400332692</v>
      </c>
      <c r="J67" s="7">
        <v>11927.57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9605</v>
      </c>
      <c r="F68" s="9">
        <v>114386</v>
      </c>
      <c r="G68" s="9">
        <v>-4029</v>
      </c>
      <c r="H68" s="8">
        <v>-3.402440569184647E-2</v>
      </c>
      <c r="I68" s="7">
        <v>1384812282</v>
      </c>
      <c r="J68" s="7">
        <v>12106.48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9673</v>
      </c>
      <c r="F69" s="9">
        <v>118415</v>
      </c>
      <c r="G69" s="9">
        <v>4279</v>
      </c>
      <c r="H69" s="8">
        <v>3.7490362374710873E-2</v>
      </c>
      <c r="I69" s="7">
        <v>1462749016</v>
      </c>
      <c r="J69" s="7">
        <v>12352.73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9641</v>
      </c>
      <c r="F70" s="9">
        <v>114136</v>
      </c>
      <c r="G70" s="9">
        <v>-2758</v>
      </c>
      <c r="H70" s="8">
        <v>-2.3594025356305712E-2</v>
      </c>
      <c r="I70" s="7">
        <v>1288530487</v>
      </c>
      <c r="J70" s="7">
        <v>11289.43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9550</v>
      </c>
      <c r="F71" s="9">
        <v>116894</v>
      </c>
      <c r="G71" s="9">
        <v>3969</v>
      </c>
      <c r="H71" s="8">
        <v>3.5147221607261456E-2</v>
      </c>
      <c r="I71" s="7">
        <v>1360295605</v>
      </c>
      <c r="J71" s="7">
        <v>11637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9492</v>
      </c>
      <c r="F72" s="9">
        <v>112925</v>
      </c>
      <c r="G72" s="9">
        <v>-2992</v>
      </c>
      <c r="H72" s="8">
        <v>-2.5811572073121285E-2</v>
      </c>
      <c r="I72" s="7">
        <v>1347048113</v>
      </c>
      <c r="J72" s="7">
        <v>11928.7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9569</v>
      </c>
      <c r="F73" s="9">
        <v>115917</v>
      </c>
      <c r="G73" s="9">
        <v>4369</v>
      </c>
      <c r="H73" s="8">
        <v>3.916699537418869E-2</v>
      </c>
      <c r="I73" s="7">
        <v>1361553563</v>
      </c>
      <c r="J73" s="7">
        <v>11745.94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9482</v>
      </c>
      <c r="F74" s="9">
        <v>111548</v>
      </c>
      <c r="G74" s="9">
        <v>-3149</v>
      </c>
      <c r="H74" s="8">
        <v>-2.7454946511242667E-2</v>
      </c>
      <c r="I74" s="7">
        <v>1210983345</v>
      </c>
      <c r="J74" s="7">
        <v>10856.16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9404</v>
      </c>
      <c r="F75" s="9">
        <v>114697</v>
      </c>
      <c r="G75" s="9">
        <v>3888</v>
      </c>
      <c r="H75" s="8">
        <v>3.5087402647799366E-2</v>
      </c>
      <c r="I75" s="7">
        <v>1255124166</v>
      </c>
      <c r="J75" s="7">
        <v>10942.96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9291</v>
      </c>
      <c r="F76" s="9">
        <v>110809</v>
      </c>
      <c r="G76" s="9">
        <v>-3128</v>
      </c>
      <c r="H76" s="8">
        <v>-2.745376831055759E-2</v>
      </c>
      <c r="I76" s="7">
        <v>1263928949</v>
      </c>
      <c r="J76" s="7">
        <v>11406.37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9447</v>
      </c>
      <c r="F77" s="9">
        <v>113937</v>
      </c>
      <c r="G77" s="9">
        <v>3826</v>
      </c>
      <c r="H77" s="8">
        <v>3.4746755546675626E-2</v>
      </c>
      <c r="I77" s="7">
        <v>1291404741</v>
      </c>
      <c r="J77" s="7">
        <v>11334.38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9351</v>
      </c>
      <c r="F78" s="9">
        <v>110111</v>
      </c>
      <c r="G78" s="9">
        <v>-3256</v>
      </c>
      <c r="H78" s="8">
        <v>-2.8720879973890109E-2</v>
      </c>
      <c r="I78" s="7">
        <v>1158071015</v>
      </c>
      <c r="J78" s="7">
        <v>10517.31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9284</v>
      </c>
      <c r="F79" s="9">
        <v>113367</v>
      </c>
      <c r="G79" s="9">
        <v>3245</v>
      </c>
      <c r="H79" s="8">
        <v>2.9467318065418354E-2</v>
      </c>
      <c r="I79" s="7">
        <v>1221927167</v>
      </c>
      <c r="J79" s="7">
        <v>10778.51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9188</v>
      </c>
      <c r="F80" s="9">
        <v>110122</v>
      </c>
      <c r="G80" s="9">
        <v>-3906</v>
      </c>
      <c r="H80" s="8">
        <v>-3.4254744448731889E-2</v>
      </c>
      <c r="I80" s="7">
        <v>1153317468</v>
      </c>
      <c r="J80" s="7">
        <v>10473.09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9310</v>
      </c>
      <c r="F81" s="9">
        <v>114028</v>
      </c>
      <c r="G81" s="9">
        <v>4249</v>
      </c>
      <c r="H81" s="8">
        <v>3.8705034660545277E-2</v>
      </c>
      <c r="I81" s="7">
        <v>1281780243</v>
      </c>
      <c r="J81" s="7">
        <v>11240.93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9230</v>
      </c>
      <c r="F82" s="9">
        <v>109779</v>
      </c>
      <c r="G82" s="9">
        <v>-2112</v>
      </c>
      <c r="H82" s="8">
        <v>-1.8875512775826473E-2</v>
      </c>
      <c r="I82" s="7">
        <v>1099124460</v>
      </c>
      <c r="J82" s="7">
        <v>10012.16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9102</v>
      </c>
      <c r="F83" s="9">
        <v>111891</v>
      </c>
      <c r="G83" s="9">
        <v>2980</v>
      </c>
      <c r="H83" s="8">
        <v>2.7361790820027362E-2</v>
      </c>
      <c r="I83" s="7">
        <v>1161122600</v>
      </c>
      <c r="J83" s="7">
        <v>10377.27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8957</v>
      </c>
      <c r="F84" s="9">
        <v>108911</v>
      </c>
      <c r="G84" s="9">
        <v>-3852</v>
      </c>
      <c r="H84" s="8">
        <v>-3.4160141181061164E-2</v>
      </c>
      <c r="I84" s="7">
        <v>1133071296</v>
      </c>
      <c r="J84" s="7">
        <v>10403.64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9095</v>
      </c>
      <c r="F85" s="9">
        <v>112763</v>
      </c>
      <c r="G85" s="9">
        <v>3841</v>
      </c>
      <c r="H85" s="8">
        <v>3.5263766732156955E-2</v>
      </c>
      <c r="I85" s="7">
        <v>1219318648</v>
      </c>
      <c r="J85" s="7">
        <v>10813.11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8990</v>
      </c>
      <c r="F86" s="9">
        <v>108922</v>
      </c>
      <c r="G86" s="9">
        <v>-1967</v>
      </c>
      <c r="H86" s="8">
        <v>-1.773845917990062E-2</v>
      </c>
      <c r="I86" s="7">
        <v>1054784044</v>
      </c>
      <c r="J86" s="7">
        <v>9683.85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8906</v>
      </c>
      <c r="F87" s="9">
        <v>110889</v>
      </c>
      <c r="G87" s="9">
        <v>2293</v>
      </c>
      <c r="H87" s="8">
        <v>2.111495819367196E-2</v>
      </c>
      <c r="I87" s="7">
        <v>1117118053</v>
      </c>
      <c r="J87" s="7">
        <v>10074.200000000001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8880</v>
      </c>
      <c r="F88" s="9">
        <v>108596</v>
      </c>
      <c r="G88" s="9">
        <v>-3017</v>
      </c>
      <c r="H88" s="8">
        <v>-2.7030901418293569E-2</v>
      </c>
      <c r="I88" s="7">
        <v>1085894642</v>
      </c>
      <c r="J88" s="7">
        <v>9999.4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9031</v>
      </c>
      <c r="F89" s="9">
        <v>111613</v>
      </c>
      <c r="G89" s="9">
        <v>3778</v>
      </c>
      <c r="H89" s="8">
        <v>3.5035007186905921E-2</v>
      </c>
      <c r="I89" s="7">
        <v>1148492170</v>
      </c>
      <c r="J89" s="7">
        <v>10289.950000000001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8946</v>
      </c>
      <c r="F90" s="9">
        <v>107835</v>
      </c>
      <c r="G90" s="9">
        <v>-1948</v>
      </c>
      <c r="H90" s="8">
        <v>-1.7744095169561772E-2</v>
      </c>
      <c r="I90" s="7">
        <v>1028285991</v>
      </c>
      <c r="J90" s="7">
        <v>9535.74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8880</v>
      </c>
      <c r="F91" s="9">
        <v>109783</v>
      </c>
      <c r="G91" s="9">
        <v>2646</v>
      </c>
      <c r="H91" s="8">
        <v>2.4697350121806658E-2</v>
      </c>
      <c r="I91" s="7">
        <v>1076413161</v>
      </c>
      <c r="J91" s="7">
        <v>9804.92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8847</v>
      </c>
      <c r="F92" s="9">
        <v>107137</v>
      </c>
      <c r="G92" s="9">
        <v>-1673</v>
      </c>
      <c r="H92" s="8">
        <v>-1.5375425052844408E-2</v>
      </c>
      <c r="I92" s="7">
        <v>1057036793</v>
      </c>
      <c r="J92" s="7">
        <v>9866.2199999999993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8962</v>
      </c>
      <c r="F93" s="9">
        <v>108810</v>
      </c>
      <c r="G93" s="9">
        <v>2846</v>
      </c>
      <c r="H93" s="8">
        <v>2.6858178249216717E-2</v>
      </c>
      <c r="I93" s="7">
        <v>1115210359</v>
      </c>
      <c r="J93" s="7">
        <v>10249.15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8949</v>
      </c>
      <c r="F94" s="9">
        <v>105964</v>
      </c>
      <c r="G94" s="9">
        <v>-2378</v>
      </c>
      <c r="H94" s="8">
        <v>-2.1949013309704453E-2</v>
      </c>
      <c r="I94" s="7">
        <v>989879889</v>
      </c>
      <c r="J94" s="7">
        <v>9341.66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8823</v>
      </c>
      <c r="F95" s="9">
        <v>108342</v>
      </c>
      <c r="G95" s="9">
        <v>2072</v>
      </c>
      <c r="H95" s="8">
        <v>1.9497506351745554E-2</v>
      </c>
      <c r="I95" s="7">
        <v>1033092582</v>
      </c>
      <c r="J95" s="7">
        <v>9535.48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8845</v>
      </c>
      <c r="F96" s="9">
        <v>106270</v>
      </c>
      <c r="G96" s="9">
        <v>-2162</v>
      </c>
      <c r="H96" s="8">
        <v>-1.9938763464659878E-2</v>
      </c>
      <c r="I96" s="7">
        <v>1018353283</v>
      </c>
      <c r="J96" s="7">
        <v>9582.7000000000007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8729</v>
      </c>
      <c r="F97" s="9">
        <v>108432</v>
      </c>
      <c r="G97" s="9">
        <v>3177</v>
      </c>
      <c r="H97" s="8">
        <v>3.0183839247541686E-2</v>
      </c>
      <c r="I97" s="7">
        <v>1100658991</v>
      </c>
      <c r="J97" s="7">
        <v>10150.68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8748</v>
      </c>
      <c r="F98" s="9">
        <v>105255</v>
      </c>
      <c r="G98" s="9">
        <v>-1955</v>
      </c>
      <c r="H98" s="8">
        <v>-1.8235239250069955E-2</v>
      </c>
      <c r="I98" s="7">
        <v>937213254</v>
      </c>
      <c r="J98" s="7">
        <v>8904.2199999999993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8620</v>
      </c>
      <c r="F99" s="9">
        <v>107210</v>
      </c>
      <c r="G99" s="9">
        <v>2665</v>
      </c>
      <c r="H99" s="8">
        <v>2.5491415180066E-2</v>
      </c>
      <c r="I99" s="7">
        <v>979969496</v>
      </c>
      <c r="J99" s="7">
        <v>9140.65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8593</v>
      </c>
      <c r="F100" s="9">
        <v>104545</v>
      </c>
      <c r="G100" s="9"/>
      <c r="H100" s="8">
        <v>0</v>
      </c>
      <c r="I100" s="7">
        <v>945541920</v>
      </c>
      <c r="J100" s="7">
        <v>9044.35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DF37-3904-4C96-9959-EC6C789038C4}">
  <dimension ref="A1:J100"/>
  <sheetViews>
    <sheetView workbookViewId="0">
      <selection activeCell="A2" sqref="A2:J8"/>
    </sheetView>
  </sheetViews>
  <sheetFormatPr defaultRowHeight="14.4" x14ac:dyDescent="0.3"/>
  <cols>
    <col min="1" max="8" width="8.88671875" style="6"/>
    <col min="9" max="9" width="12.88671875" style="6" bestFit="1" customWidth="1"/>
    <col min="10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56655</v>
      </c>
      <c r="F2" s="9">
        <v>673221</v>
      </c>
      <c r="G2" s="9">
        <v>-9225</v>
      </c>
      <c r="H2" s="8">
        <v>-1.351755303716338E-2</v>
      </c>
      <c r="I2" s="7">
        <v>13376919990</v>
      </c>
      <c r="J2" s="7">
        <v>19870.03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56419</v>
      </c>
      <c r="F3" s="9">
        <v>682446</v>
      </c>
      <c r="G3" s="9">
        <v>27580</v>
      </c>
      <c r="H3" s="8">
        <v>4.2115486221608697E-2</v>
      </c>
      <c r="I3" s="7">
        <v>12882404958</v>
      </c>
      <c r="J3" s="7">
        <v>18876.810000000001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56067</v>
      </c>
      <c r="F4" s="9">
        <v>654866</v>
      </c>
      <c r="G4" s="9">
        <v>-18658</v>
      </c>
      <c r="H4" s="8">
        <v>-2.770205664534597E-2</v>
      </c>
      <c r="I4" s="7">
        <v>12914683902</v>
      </c>
      <c r="J4" s="7">
        <v>19721.11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55655</v>
      </c>
      <c r="F5" s="9">
        <v>673524</v>
      </c>
      <c r="G5" s="9">
        <v>7377</v>
      </c>
      <c r="H5" s="8">
        <v>1.1074132286117028E-2</v>
      </c>
      <c r="I5" s="7">
        <v>13210143074</v>
      </c>
      <c r="J5" s="7">
        <v>19613.47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55956</v>
      </c>
      <c r="F6" s="9">
        <v>666147</v>
      </c>
      <c r="G6" s="9">
        <v>-7278</v>
      </c>
      <c r="H6" s="8">
        <v>-1.0807439581245127E-2</v>
      </c>
      <c r="I6" s="7">
        <v>12064623482</v>
      </c>
      <c r="J6" s="7">
        <v>18111.05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55779</v>
      </c>
      <c r="F7" s="9">
        <v>673425</v>
      </c>
      <c r="G7" s="9">
        <v>29329</v>
      </c>
      <c r="H7" s="8">
        <v>4.5535137619236887E-2</v>
      </c>
      <c r="I7" s="7">
        <v>12186217851</v>
      </c>
      <c r="J7" s="7">
        <v>18095.88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55480</v>
      </c>
      <c r="F8" s="9">
        <v>644096</v>
      </c>
      <c r="G8" s="9">
        <v>-16756</v>
      </c>
      <c r="H8" s="8">
        <v>-2.5355147597344033E-2</v>
      </c>
      <c r="I8" s="7">
        <v>12197241897</v>
      </c>
      <c r="J8" s="7">
        <v>18936.990000000002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55331</v>
      </c>
      <c r="F9" s="9">
        <v>660852</v>
      </c>
      <c r="G9" s="9">
        <v>8277</v>
      </c>
      <c r="H9" s="8">
        <v>1.2683599586254453E-2</v>
      </c>
      <c r="I9" s="7">
        <v>12463171900</v>
      </c>
      <c r="J9" s="7">
        <v>18859.25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55273</v>
      </c>
      <c r="F10" s="9">
        <v>652575</v>
      </c>
      <c r="G10" s="9">
        <v>-6060</v>
      </c>
      <c r="H10" s="8">
        <v>-9.2008472067229945E-3</v>
      </c>
      <c r="I10" s="7">
        <v>11970519101</v>
      </c>
      <c r="J10" s="7">
        <v>18343.509999999998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54854</v>
      </c>
      <c r="F11" s="9">
        <v>658635</v>
      </c>
      <c r="G11" s="9">
        <v>30636</v>
      </c>
      <c r="H11" s="8">
        <v>4.8783517171205687E-2</v>
      </c>
      <c r="I11" s="7">
        <v>11530313173</v>
      </c>
      <c r="J11" s="7">
        <v>17506.38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56076</v>
      </c>
      <c r="F12" s="9">
        <v>627999</v>
      </c>
      <c r="G12" s="9">
        <v>-18722</v>
      </c>
      <c r="H12" s="8">
        <v>-2.8949114069281807E-2</v>
      </c>
      <c r="I12" s="7">
        <v>10885784090</v>
      </c>
      <c r="J12" s="7">
        <v>17334.080000000002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55669</v>
      </c>
      <c r="F13" s="9">
        <v>646721</v>
      </c>
      <c r="G13" s="9">
        <v>18575</v>
      </c>
      <c r="H13" s="8">
        <v>2.9571150656057667E-2</v>
      </c>
      <c r="I13" s="7">
        <v>12850698999</v>
      </c>
      <c r="J13" s="7">
        <v>19870.55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54151</v>
      </c>
      <c r="F14" s="9">
        <v>628146</v>
      </c>
      <c r="G14" s="9">
        <v>-6381</v>
      </c>
      <c r="H14" s="8">
        <v>-1.005630966058182E-2</v>
      </c>
      <c r="I14" s="7">
        <v>11239097956</v>
      </c>
      <c r="J14" s="7">
        <v>17892.490000000002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54115</v>
      </c>
      <c r="F15" s="9">
        <v>634527</v>
      </c>
      <c r="G15" s="9">
        <v>29285</v>
      </c>
      <c r="H15" s="8">
        <v>4.8385604435911583E-2</v>
      </c>
      <c r="I15" s="7">
        <v>10758881409</v>
      </c>
      <c r="J15" s="7">
        <v>16955.75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54304</v>
      </c>
      <c r="F16" s="9">
        <v>605242</v>
      </c>
      <c r="G16" s="9">
        <v>-21461</v>
      </c>
      <c r="H16" s="8">
        <v>-3.4244291155459607E-2</v>
      </c>
      <c r="I16" s="7">
        <v>9969697219</v>
      </c>
      <c r="J16" s="7">
        <v>16472.25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53910</v>
      </c>
      <c r="F17" s="9">
        <v>626703</v>
      </c>
      <c r="G17" s="9">
        <v>31830</v>
      </c>
      <c r="H17" s="8">
        <v>5.3507219187961128E-2</v>
      </c>
      <c r="I17" s="7">
        <v>11839196703</v>
      </c>
      <c r="J17" s="7">
        <v>18891.240000000002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53612</v>
      </c>
      <c r="F18" s="9">
        <v>594873</v>
      </c>
      <c r="G18" s="9">
        <v>49909</v>
      </c>
      <c r="H18" s="8">
        <v>9.1582196255165477E-2</v>
      </c>
      <c r="I18" s="7">
        <v>10434191283</v>
      </c>
      <c r="J18" s="7">
        <v>17540.2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53384</v>
      </c>
      <c r="F19" s="9">
        <v>544964</v>
      </c>
      <c r="G19" s="9">
        <v>-102709</v>
      </c>
      <c r="H19" s="8">
        <v>-0.15858156816788718</v>
      </c>
      <c r="I19" s="7">
        <v>9186402216</v>
      </c>
      <c r="J19" s="7">
        <v>16856.900000000001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53523</v>
      </c>
      <c r="F20" s="9">
        <v>647673</v>
      </c>
      <c r="G20" s="9">
        <v>-23686</v>
      </c>
      <c r="H20" s="8">
        <v>-3.5280676955250473E-2</v>
      </c>
      <c r="I20" s="7">
        <v>10075591206</v>
      </c>
      <c r="J20" s="7">
        <v>15556.6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53766</v>
      </c>
      <c r="F21" s="9">
        <v>671359</v>
      </c>
      <c r="G21" s="9">
        <v>6031</v>
      </c>
      <c r="H21" s="8">
        <v>9.0647019214582878E-3</v>
      </c>
      <c r="I21" s="7">
        <v>11168935872</v>
      </c>
      <c r="J21" s="7">
        <v>16636.310000000001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53532</v>
      </c>
      <c r="F22" s="9">
        <v>665328</v>
      </c>
      <c r="G22" s="9">
        <v>-11702</v>
      </c>
      <c r="H22" s="8">
        <v>-1.7284315318375848E-2</v>
      </c>
      <c r="I22" s="7">
        <v>10021897477</v>
      </c>
      <c r="J22" s="7">
        <v>15063.09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53315</v>
      </c>
      <c r="F23" s="9">
        <v>677030</v>
      </c>
      <c r="G23" s="9">
        <v>27800</v>
      </c>
      <c r="H23" s="8">
        <v>4.2819955947815104E-2</v>
      </c>
      <c r="I23" s="7">
        <v>10177503214</v>
      </c>
      <c r="J23" s="7">
        <v>15032.57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52712</v>
      </c>
      <c r="F24" s="9">
        <v>649230</v>
      </c>
      <c r="G24" s="9">
        <v>-20222</v>
      </c>
      <c r="H24" s="8">
        <v>-3.0206796006285737E-2</v>
      </c>
      <c r="I24" s="7">
        <v>9872599595</v>
      </c>
      <c r="J24" s="7">
        <v>15206.63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52912</v>
      </c>
      <c r="F25" s="9">
        <v>669452</v>
      </c>
      <c r="G25" s="9">
        <v>8935</v>
      </c>
      <c r="H25" s="8">
        <v>1.352728241665241E-2</v>
      </c>
      <c r="I25" s="7">
        <v>10826653652</v>
      </c>
      <c r="J25" s="7">
        <v>16172.41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52751</v>
      </c>
      <c r="F26" s="9">
        <v>660517</v>
      </c>
      <c r="G26" s="9">
        <v>-12745</v>
      </c>
      <c r="H26" s="8">
        <v>-1.8930223300884352E-2</v>
      </c>
      <c r="I26" s="7">
        <v>9657335961</v>
      </c>
      <c r="J26" s="7">
        <v>14620.87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52464</v>
      </c>
      <c r="F27" s="9">
        <v>673262</v>
      </c>
      <c r="G27" s="9">
        <v>32428</v>
      </c>
      <c r="H27" s="8">
        <v>5.0602808215544116E-2</v>
      </c>
      <c r="I27" s="7">
        <v>9938870079</v>
      </c>
      <c r="J27" s="7">
        <v>14762.26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52075</v>
      </c>
      <c r="F28" s="9">
        <v>640834</v>
      </c>
      <c r="G28" s="9">
        <v>-26949</v>
      </c>
      <c r="H28" s="8">
        <v>-4.0355924005253202E-2</v>
      </c>
      <c r="I28" s="7">
        <v>9517890993</v>
      </c>
      <c r="J28" s="7">
        <v>14852.35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52752</v>
      </c>
      <c r="F29" s="9">
        <v>667783</v>
      </c>
      <c r="G29" s="9">
        <v>7905</v>
      </c>
      <c r="H29" s="8">
        <v>1.1979487117315625E-2</v>
      </c>
      <c r="I29" s="7">
        <v>10663302015</v>
      </c>
      <c r="J29" s="7">
        <v>15968.21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52661</v>
      </c>
      <c r="F30" s="9">
        <v>659878</v>
      </c>
      <c r="G30" s="9">
        <v>-11352</v>
      </c>
      <c r="H30" s="8">
        <v>-1.6912235746316465E-2</v>
      </c>
      <c r="I30" s="7">
        <v>9470467457</v>
      </c>
      <c r="J30" s="7">
        <v>14351.85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52289</v>
      </c>
      <c r="F31" s="9">
        <v>671230</v>
      </c>
      <c r="G31" s="9">
        <v>29671</v>
      </c>
      <c r="H31" s="8">
        <v>4.6248279581457045E-2</v>
      </c>
      <c r="I31" s="7">
        <v>9596733850</v>
      </c>
      <c r="J31" s="7">
        <v>14297.24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51777</v>
      </c>
      <c r="F32" s="9">
        <v>641559</v>
      </c>
      <c r="G32" s="9">
        <v>-19502</v>
      </c>
      <c r="H32" s="8">
        <v>-2.9501059660152391E-2</v>
      </c>
      <c r="I32" s="7">
        <v>9427218252</v>
      </c>
      <c r="J32" s="7">
        <v>14694.23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52244</v>
      </c>
      <c r="F33" s="9">
        <v>661061</v>
      </c>
      <c r="G33" s="9">
        <v>11583</v>
      </c>
      <c r="H33" s="8">
        <v>1.783432233270411E-2</v>
      </c>
      <c r="I33" s="7">
        <v>9853719387</v>
      </c>
      <c r="J33" s="7">
        <v>14905.92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52075</v>
      </c>
      <c r="F34" s="9">
        <v>649478</v>
      </c>
      <c r="G34" s="9">
        <v>-10957</v>
      </c>
      <c r="H34" s="8">
        <v>-1.659058045076351E-2</v>
      </c>
      <c r="I34" s="7">
        <v>9514188246</v>
      </c>
      <c r="J34" s="7">
        <v>14648.98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51687</v>
      </c>
      <c r="F35" s="9">
        <v>660435</v>
      </c>
      <c r="G35" s="9">
        <v>29928</v>
      </c>
      <c r="H35" s="8">
        <v>4.7466562623412589E-2</v>
      </c>
      <c r="I35" s="7">
        <v>9273674074</v>
      </c>
      <c r="J35" s="7">
        <v>14041.77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51268</v>
      </c>
      <c r="F36" s="9">
        <v>630507</v>
      </c>
      <c r="G36" s="9">
        <v>-22073</v>
      </c>
      <c r="H36" s="8">
        <v>-3.3824205461399366E-2</v>
      </c>
      <c r="I36" s="7">
        <v>8679238962</v>
      </c>
      <c r="J36" s="7">
        <v>13765.49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51857</v>
      </c>
      <c r="F37" s="9">
        <v>652580</v>
      </c>
      <c r="G37" s="9">
        <v>11441</v>
      </c>
      <c r="H37" s="8">
        <v>1.7844804324803201E-2</v>
      </c>
      <c r="I37" s="7">
        <v>10087149310</v>
      </c>
      <c r="J37" s="7">
        <v>15457.34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51654</v>
      </c>
      <c r="F38" s="9">
        <v>641139</v>
      </c>
      <c r="G38" s="9">
        <v>-12247</v>
      </c>
      <c r="H38" s="8">
        <v>-1.8743897175635842E-2</v>
      </c>
      <c r="I38" s="7">
        <v>8784259428</v>
      </c>
      <c r="J38" s="7">
        <v>13701.02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51276</v>
      </c>
      <c r="F39" s="9">
        <v>653386</v>
      </c>
      <c r="G39" s="9">
        <v>33232</v>
      </c>
      <c r="H39" s="8">
        <v>5.3586689757705343E-2</v>
      </c>
      <c r="I39" s="7">
        <v>8755073534</v>
      </c>
      <c r="J39" s="7">
        <v>13399.54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50866</v>
      </c>
      <c r="F40" s="9">
        <v>620154</v>
      </c>
      <c r="G40" s="9">
        <v>-26617</v>
      </c>
      <c r="H40" s="8">
        <v>-4.1153669536822153E-2</v>
      </c>
      <c r="I40" s="7">
        <v>8455221710</v>
      </c>
      <c r="J40" s="7">
        <v>13634.07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51230</v>
      </c>
      <c r="F41" s="9">
        <v>646771</v>
      </c>
      <c r="G41" s="9">
        <v>13557</v>
      </c>
      <c r="H41" s="8">
        <v>2.1409823535171364E-2</v>
      </c>
      <c r="I41" s="7">
        <v>9496970457</v>
      </c>
      <c r="J41" s="7">
        <v>14683.67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51204</v>
      </c>
      <c r="F42" s="9">
        <v>633214</v>
      </c>
      <c r="G42" s="9">
        <v>-12289</v>
      </c>
      <c r="H42" s="8">
        <v>-1.9037866593958511E-2</v>
      </c>
      <c r="I42" s="7">
        <v>8499387281</v>
      </c>
      <c r="J42" s="7">
        <v>13422.61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50829</v>
      </c>
      <c r="F43" s="9">
        <v>645503</v>
      </c>
      <c r="G43" s="9">
        <v>32021</v>
      </c>
      <c r="H43" s="8">
        <v>5.2195500438480674E-2</v>
      </c>
      <c r="I43" s="7">
        <v>8503832955</v>
      </c>
      <c r="J43" s="7">
        <v>13173.96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50435</v>
      </c>
      <c r="F44" s="9">
        <v>613482</v>
      </c>
      <c r="G44" s="9">
        <v>-27928</v>
      </c>
      <c r="H44" s="8">
        <v>-4.35415724731451E-2</v>
      </c>
      <c r="I44" s="7">
        <v>8196979717</v>
      </c>
      <c r="J44" s="7">
        <v>13361.4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50815</v>
      </c>
      <c r="F45" s="9">
        <v>641410</v>
      </c>
      <c r="G45" s="9">
        <v>16240</v>
      </c>
      <c r="H45" s="8">
        <v>2.5976934273877504E-2</v>
      </c>
      <c r="I45" s="7">
        <v>8994277248</v>
      </c>
      <c r="J45" s="7">
        <v>14022.66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50802</v>
      </c>
      <c r="F46" s="9">
        <v>625170</v>
      </c>
      <c r="G46" s="9">
        <v>-14751</v>
      </c>
      <c r="H46" s="8">
        <v>-2.3051282892732072E-2</v>
      </c>
      <c r="I46" s="7">
        <v>8119922322</v>
      </c>
      <c r="J46" s="7">
        <v>12988.34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50507</v>
      </c>
      <c r="F47" s="9">
        <v>639921</v>
      </c>
      <c r="G47" s="9">
        <v>31171</v>
      </c>
      <c r="H47" s="8">
        <v>5.1204928131416839E-2</v>
      </c>
      <c r="I47" s="7">
        <v>8291205213</v>
      </c>
      <c r="J47" s="7">
        <v>12956.61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49843</v>
      </c>
      <c r="F48" s="9">
        <v>608750</v>
      </c>
      <c r="G48" s="9">
        <v>-17140</v>
      </c>
      <c r="H48" s="8">
        <v>-2.7385003754653373E-2</v>
      </c>
      <c r="I48" s="7">
        <v>8172976245</v>
      </c>
      <c r="J48" s="7">
        <v>13425.83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50084</v>
      </c>
      <c r="F49" s="9">
        <v>625890</v>
      </c>
      <c r="G49" s="9">
        <v>14568</v>
      </c>
      <c r="H49" s="8">
        <v>2.3830321827122206E-2</v>
      </c>
      <c r="I49" s="7">
        <v>8629481600</v>
      </c>
      <c r="J49" s="7">
        <v>13787.54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50037</v>
      </c>
      <c r="F50" s="9">
        <v>611322</v>
      </c>
      <c r="G50" s="9">
        <v>-17490</v>
      </c>
      <c r="H50" s="8">
        <v>-2.7814354687887635E-2</v>
      </c>
      <c r="I50" s="7">
        <v>8129365812</v>
      </c>
      <c r="J50" s="7">
        <v>13298.01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49820</v>
      </c>
      <c r="F51" s="9">
        <v>628812</v>
      </c>
      <c r="G51" s="9">
        <v>25446</v>
      </c>
      <c r="H51" s="8">
        <v>4.2173407185688287E-2</v>
      </c>
      <c r="I51" s="7">
        <v>7984752619</v>
      </c>
      <c r="J51" s="7">
        <v>12698.16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49384</v>
      </c>
      <c r="F52" s="9">
        <v>603366</v>
      </c>
      <c r="G52" s="9">
        <v>-17155</v>
      </c>
      <c r="H52" s="8">
        <v>-2.7646123177136633E-2</v>
      </c>
      <c r="I52" s="7">
        <v>8230439966</v>
      </c>
      <c r="J52" s="7">
        <v>13640.87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49656</v>
      </c>
      <c r="F53" s="9">
        <v>620521</v>
      </c>
      <c r="G53" s="9">
        <v>14818</v>
      </c>
      <c r="H53" s="8">
        <v>2.4464135062893862E-2</v>
      </c>
      <c r="I53" s="7">
        <v>8518915799</v>
      </c>
      <c r="J53" s="7">
        <v>13728.65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49614</v>
      </c>
      <c r="F54" s="9">
        <v>605703</v>
      </c>
      <c r="G54" s="9">
        <v>-15964</v>
      </c>
      <c r="H54" s="8">
        <v>-2.5679342799280001E-2</v>
      </c>
      <c r="I54" s="7">
        <v>8070116197</v>
      </c>
      <c r="J54" s="7">
        <v>13323.55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49352</v>
      </c>
      <c r="F55" s="9">
        <v>621667</v>
      </c>
      <c r="G55" s="9">
        <v>29243</v>
      </c>
      <c r="H55" s="8">
        <v>4.9361605876871967E-2</v>
      </c>
      <c r="I55" s="7">
        <v>7917502707</v>
      </c>
      <c r="J55" s="7">
        <v>12735.92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49053</v>
      </c>
      <c r="F56" s="9">
        <v>592424</v>
      </c>
      <c r="G56" s="9">
        <v>-20054</v>
      </c>
      <c r="H56" s="8">
        <v>-3.2742400543366454E-2</v>
      </c>
      <c r="I56" s="7">
        <v>7474818986</v>
      </c>
      <c r="J56" s="7">
        <v>12617.35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49857</v>
      </c>
      <c r="F57" s="9">
        <v>612478</v>
      </c>
      <c r="G57" s="9">
        <v>15559</v>
      </c>
      <c r="H57" s="8">
        <v>2.6065513076313537E-2</v>
      </c>
      <c r="I57" s="7">
        <v>8505107595</v>
      </c>
      <c r="J57" s="7">
        <v>13886.39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49526</v>
      </c>
      <c r="F58" s="9">
        <v>596919</v>
      </c>
      <c r="G58" s="9">
        <v>-19003</v>
      </c>
      <c r="H58" s="8">
        <v>-3.0852932676540212E-2</v>
      </c>
      <c r="I58" s="7">
        <v>7739545413</v>
      </c>
      <c r="J58" s="7">
        <v>12965.82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49227</v>
      </c>
      <c r="F59" s="9">
        <v>615922</v>
      </c>
      <c r="G59" s="9">
        <v>30023</v>
      </c>
      <c r="H59" s="8">
        <v>5.1242620315105507E-2</v>
      </c>
      <c r="I59" s="7">
        <v>7754812504</v>
      </c>
      <c r="J59" s="7">
        <v>12590.58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48840</v>
      </c>
      <c r="F60" s="9">
        <v>585899</v>
      </c>
      <c r="G60" s="9">
        <v>-18948</v>
      </c>
      <c r="H60" s="8">
        <v>-3.1326930612204408E-2</v>
      </c>
      <c r="I60" s="7">
        <v>7124093458</v>
      </c>
      <c r="J60" s="7">
        <v>12159.25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49195</v>
      </c>
      <c r="F61" s="9">
        <v>604847</v>
      </c>
      <c r="G61" s="9">
        <v>13606</v>
      </c>
      <c r="H61" s="8">
        <v>2.3012612454143065E-2</v>
      </c>
      <c r="I61" s="7">
        <v>8244479739</v>
      </c>
      <c r="J61" s="7">
        <v>13630.69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49044</v>
      </c>
      <c r="F62" s="9">
        <v>591241</v>
      </c>
      <c r="G62" s="9">
        <v>-20223</v>
      </c>
      <c r="H62" s="8">
        <v>-3.3073083615715725E-2</v>
      </c>
      <c r="I62" s="7">
        <v>7335371542</v>
      </c>
      <c r="J62" s="7">
        <v>12406.74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48812</v>
      </c>
      <c r="F63" s="9">
        <v>611464</v>
      </c>
      <c r="G63" s="9">
        <v>18159</v>
      </c>
      <c r="H63" s="8">
        <v>3.0606517726970109E-2</v>
      </c>
      <c r="I63" s="7">
        <v>7346267818</v>
      </c>
      <c r="J63" s="7">
        <v>12014.23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48669</v>
      </c>
      <c r="F64" s="9">
        <v>593305</v>
      </c>
      <c r="G64" s="9">
        <v>-33759</v>
      </c>
      <c r="H64" s="8">
        <v>-5.3836609979204676E-2</v>
      </c>
      <c r="I64" s="7">
        <v>7131599903</v>
      </c>
      <c r="J64" s="7">
        <v>12020.12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49709</v>
      </c>
      <c r="F65" s="9">
        <v>627064</v>
      </c>
      <c r="G65" s="9">
        <v>10636</v>
      </c>
      <c r="H65" s="8">
        <v>1.7254245426878728E-2</v>
      </c>
      <c r="I65" s="7">
        <v>8494944487</v>
      </c>
      <c r="J65" s="7">
        <v>13547.17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49748</v>
      </c>
      <c r="F66" s="9">
        <v>616428</v>
      </c>
      <c r="G66" s="9">
        <v>-17899</v>
      </c>
      <c r="H66" s="8">
        <v>-2.8217307477058362E-2</v>
      </c>
      <c r="I66" s="7">
        <v>7773081692</v>
      </c>
      <c r="J66" s="7">
        <v>12609.88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49523</v>
      </c>
      <c r="F67" s="9">
        <v>634327</v>
      </c>
      <c r="G67" s="9">
        <v>21876</v>
      </c>
      <c r="H67" s="8">
        <v>3.5718775869416491E-2</v>
      </c>
      <c r="I67" s="7">
        <v>7617233818</v>
      </c>
      <c r="J67" s="7">
        <v>12008.37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49193</v>
      </c>
      <c r="F68" s="9">
        <v>612451</v>
      </c>
      <c r="G68" s="9">
        <v>-21856</v>
      </c>
      <c r="H68" s="8">
        <v>-3.4456501347139477E-2</v>
      </c>
      <c r="I68" s="7">
        <v>7149013627</v>
      </c>
      <c r="J68" s="7">
        <v>11672.79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49521</v>
      </c>
      <c r="F69" s="9">
        <v>634307</v>
      </c>
      <c r="G69" s="9">
        <v>19439</v>
      </c>
      <c r="H69" s="8">
        <v>3.1614915721748404E-2</v>
      </c>
      <c r="I69" s="7">
        <v>8259369940</v>
      </c>
      <c r="J69" s="7">
        <v>13021.09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49431</v>
      </c>
      <c r="F70" s="9">
        <v>614868</v>
      </c>
      <c r="G70" s="9">
        <v>-16576</v>
      </c>
      <c r="H70" s="8">
        <v>-2.6250942284668156E-2</v>
      </c>
      <c r="I70" s="7">
        <v>7105025788</v>
      </c>
      <c r="J70" s="7">
        <v>11555.37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49152</v>
      </c>
      <c r="F71" s="9">
        <v>631444</v>
      </c>
      <c r="G71" s="9">
        <v>25674</v>
      </c>
      <c r="H71" s="8">
        <v>4.2382422371527145E-2</v>
      </c>
      <c r="I71" s="7">
        <v>7308388989</v>
      </c>
      <c r="J71" s="7">
        <v>11574.09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48668</v>
      </c>
      <c r="F72" s="9">
        <v>605770</v>
      </c>
      <c r="G72" s="9">
        <v>-19857</v>
      </c>
      <c r="H72" s="8">
        <v>-3.1739359074975985E-2</v>
      </c>
      <c r="I72" s="7">
        <v>7011326634</v>
      </c>
      <c r="J72" s="7">
        <v>11574.24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49070</v>
      </c>
      <c r="F73" s="9">
        <v>625627</v>
      </c>
      <c r="G73" s="9">
        <v>20195</v>
      </c>
      <c r="H73" s="8">
        <v>3.335634720331928E-2</v>
      </c>
      <c r="I73" s="7">
        <v>7813598408</v>
      </c>
      <c r="J73" s="7">
        <v>12489.23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48798</v>
      </c>
      <c r="F74" s="9">
        <v>605432</v>
      </c>
      <c r="G74" s="9">
        <v>-15949</v>
      </c>
      <c r="H74" s="8">
        <v>-2.5667022326076917E-2</v>
      </c>
      <c r="I74" s="7">
        <v>6698316733</v>
      </c>
      <c r="J74" s="7">
        <v>11063.7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48460</v>
      </c>
      <c r="F75" s="9">
        <v>621381</v>
      </c>
      <c r="G75" s="9">
        <v>24519</v>
      </c>
      <c r="H75" s="8">
        <v>4.1079847602963501E-2</v>
      </c>
      <c r="I75" s="7">
        <v>6920702764</v>
      </c>
      <c r="J75" s="7">
        <v>11137.62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47919</v>
      </c>
      <c r="F76" s="9">
        <v>596862</v>
      </c>
      <c r="G76" s="9">
        <v>-18340</v>
      </c>
      <c r="H76" s="8">
        <v>-2.9811346517078945E-2</v>
      </c>
      <c r="I76" s="7">
        <v>6628752409</v>
      </c>
      <c r="J76" s="7">
        <v>11106.01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48466</v>
      </c>
      <c r="F77" s="9">
        <v>615202</v>
      </c>
      <c r="G77" s="9">
        <v>16502</v>
      </c>
      <c r="H77" s="8">
        <v>2.7563053282111241E-2</v>
      </c>
      <c r="I77" s="7">
        <v>7152743028</v>
      </c>
      <c r="J77" s="7">
        <v>11626.66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48155</v>
      </c>
      <c r="F78" s="9">
        <v>598700</v>
      </c>
      <c r="G78" s="9">
        <v>-14429</v>
      </c>
      <c r="H78" s="8">
        <v>-2.3533383676192121E-2</v>
      </c>
      <c r="I78" s="7">
        <v>6504900433</v>
      </c>
      <c r="J78" s="7">
        <v>10865.04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47783</v>
      </c>
      <c r="F79" s="9">
        <v>613129</v>
      </c>
      <c r="G79" s="9">
        <v>23915</v>
      </c>
      <c r="H79" s="8">
        <v>4.0587969735953321E-2</v>
      </c>
      <c r="I79" s="7">
        <v>6509512032</v>
      </c>
      <c r="J79" s="7">
        <v>10616.87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47311</v>
      </c>
      <c r="F80" s="9">
        <v>589214</v>
      </c>
      <c r="G80" s="9">
        <v>-20029</v>
      </c>
      <c r="H80" s="8">
        <v>-3.287522384335971E-2</v>
      </c>
      <c r="I80" s="7">
        <v>6018937708</v>
      </c>
      <c r="J80" s="7">
        <v>10215.200000000001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47491</v>
      </c>
      <c r="F81" s="9">
        <v>609243</v>
      </c>
      <c r="G81" s="9">
        <v>16402</v>
      </c>
      <c r="H81" s="8">
        <v>2.7666777432734914E-2</v>
      </c>
      <c r="I81" s="7">
        <v>6977069361</v>
      </c>
      <c r="J81" s="7">
        <v>11452.03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47079</v>
      </c>
      <c r="F82" s="9">
        <v>592841</v>
      </c>
      <c r="G82" s="9">
        <v>-11271</v>
      </c>
      <c r="H82" s="8">
        <v>-1.865713642503377E-2</v>
      </c>
      <c r="I82" s="7">
        <v>6127565802</v>
      </c>
      <c r="J82" s="7">
        <v>10335.93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46699</v>
      </c>
      <c r="F83" s="9">
        <v>604112</v>
      </c>
      <c r="G83" s="9">
        <v>24940</v>
      </c>
      <c r="H83" s="8">
        <v>4.3061473966282904E-2</v>
      </c>
      <c r="I83" s="7">
        <v>6148663230</v>
      </c>
      <c r="J83" s="7">
        <v>10178.02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46098</v>
      </c>
      <c r="F84" s="9">
        <v>579172</v>
      </c>
      <c r="G84" s="9">
        <v>-21035</v>
      </c>
      <c r="H84" s="8">
        <v>-3.5046242379712329E-2</v>
      </c>
      <c r="I84" s="7">
        <v>5901525390</v>
      </c>
      <c r="J84" s="7">
        <v>10189.59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46502</v>
      </c>
      <c r="F85" s="9">
        <v>600207</v>
      </c>
      <c r="G85" s="9">
        <v>19339</v>
      </c>
      <c r="H85" s="8">
        <v>3.3293278335181142E-2</v>
      </c>
      <c r="I85" s="7">
        <v>6533863356</v>
      </c>
      <c r="J85" s="7">
        <v>10886.02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46034</v>
      </c>
      <c r="F86" s="9">
        <v>580868</v>
      </c>
      <c r="G86" s="9">
        <v>-14062</v>
      </c>
      <c r="H86" s="8">
        <v>-2.3636394197636697E-2</v>
      </c>
      <c r="I86" s="7">
        <v>5767708309</v>
      </c>
      <c r="J86" s="7">
        <v>9929.4599999999991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45690</v>
      </c>
      <c r="F87" s="9">
        <v>594930</v>
      </c>
      <c r="G87" s="9">
        <v>22630</v>
      </c>
      <c r="H87" s="8">
        <v>3.9542198147824566E-2</v>
      </c>
      <c r="I87" s="7">
        <v>5880669938</v>
      </c>
      <c r="J87" s="7">
        <v>9884.64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45300</v>
      </c>
      <c r="F88" s="9">
        <v>572300</v>
      </c>
      <c r="G88" s="9">
        <v>-17953</v>
      </c>
      <c r="H88" s="8">
        <v>-3.0415770864358167E-2</v>
      </c>
      <c r="I88" s="7">
        <v>5678964192</v>
      </c>
      <c r="J88" s="7">
        <v>9923.0499999999993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45743</v>
      </c>
      <c r="F89" s="9">
        <v>590253</v>
      </c>
      <c r="G89" s="9">
        <v>16887</v>
      </c>
      <c r="H89" s="8">
        <v>2.9452391666056236E-2</v>
      </c>
      <c r="I89" s="7">
        <v>6211273227</v>
      </c>
      <c r="J89" s="7">
        <v>10523.07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45285</v>
      </c>
      <c r="F90" s="9">
        <v>573366</v>
      </c>
      <c r="G90" s="9">
        <v>-16808</v>
      </c>
      <c r="H90" s="8">
        <v>-2.8479736484494405E-2</v>
      </c>
      <c r="I90" s="7">
        <v>5518337184</v>
      </c>
      <c r="J90" s="7">
        <v>9624.4599999999991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45024</v>
      </c>
      <c r="F91" s="9">
        <v>590174</v>
      </c>
      <c r="G91" s="9">
        <v>20127</v>
      </c>
      <c r="H91" s="8">
        <v>3.5307614986132725E-2</v>
      </c>
      <c r="I91" s="7">
        <v>5646074472</v>
      </c>
      <c r="J91" s="7">
        <v>9566.7999999999993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44569</v>
      </c>
      <c r="F92" s="9">
        <v>570047</v>
      </c>
      <c r="G92" s="9">
        <v>-17274</v>
      </c>
      <c r="H92" s="8">
        <v>-2.9411514316702452E-2</v>
      </c>
      <c r="I92" s="7">
        <v>5491916988</v>
      </c>
      <c r="J92" s="7">
        <v>9634.15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45112</v>
      </c>
      <c r="F93" s="9">
        <v>587321</v>
      </c>
      <c r="G93" s="9">
        <v>12837</v>
      </c>
      <c r="H93" s="8">
        <v>2.2345269842154004E-2</v>
      </c>
      <c r="I93" s="7">
        <v>5999253219</v>
      </c>
      <c r="J93" s="7">
        <v>10214.61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44946</v>
      </c>
      <c r="F94" s="9">
        <v>574484</v>
      </c>
      <c r="G94" s="9">
        <v>-18425</v>
      </c>
      <c r="H94" s="8">
        <v>-3.1075595074454933E-2</v>
      </c>
      <c r="I94" s="7">
        <v>5361216523</v>
      </c>
      <c r="J94" s="7">
        <v>9332.23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44286</v>
      </c>
      <c r="F95" s="9">
        <v>592909</v>
      </c>
      <c r="G95" s="9">
        <v>19980</v>
      </c>
      <c r="H95" s="8">
        <v>3.4873431088319841E-2</v>
      </c>
      <c r="I95" s="7">
        <v>5653883134</v>
      </c>
      <c r="J95" s="7">
        <v>9535.84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44427</v>
      </c>
      <c r="F96" s="9">
        <v>572929</v>
      </c>
      <c r="G96" s="9">
        <v>-20358</v>
      </c>
      <c r="H96" s="8">
        <v>-3.4313915524864021E-2</v>
      </c>
      <c r="I96" s="7">
        <v>5509151695</v>
      </c>
      <c r="J96" s="7">
        <v>9615.77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43558</v>
      </c>
      <c r="F97" s="9">
        <v>593287</v>
      </c>
      <c r="G97" s="9">
        <v>20236</v>
      </c>
      <c r="H97" s="8">
        <v>3.5312738307759696E-2</v>
      </c>
      <c r="I97" s="7">
        <v>5966696907</v>
      </c>
      <c r="J97" s="7">
        <v>10057.02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43507</v>
      </c>
      <c r="F98" s="9">
        <v>573051</v>
      </c>
      <c r="G98" s="9">
        <v>-12535</v>
      </c>
      <c r="H98" s="8">
        <v>-2.1405907928126695E-2</v>
      </c>
      <c r="I98" s="7">
        <v>5255208153</v>
      </c>
      <c r="J98" s="7">
        <v>9170.58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43115</v>
      </c>
      <c r="F99" s="9">
        <v>585586</v>
      </c>
      <c r="G99" s="9">
        <v>24317</v>
      </c>
      <c r="H99" s="8">
        <v>4.3325036658001775E-2</v>
      </c>
      <c r="I99" s="7">
        <v>5438039722</v>
      </c>
      <c r="J99" s="7">
        <v>9286.49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42953</v>
      </c>
      <c r="F100" s="9">
        <v>561269</v>
      </c>
      <c r="G100" s="9"/>
      <c r="H100" s="8">
        <v>0</v>
      </c>
      <c r="I100" s="7">
        <v>5237777955</v>
      </c>
      <c r="J100" s="7">
        <v>9332.0300000000007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37AC-9320-4C8F-AE23-6AC330EF3C83}">
  <dimension ref="A1:J100"/>
  <sheetViews>
    <sheetView workbookViewId="0">
      <selection activeCell="A2" sqref="A2:J8"/>
    </sheetView>
  </sheetViews>
  <sheetFormatPr defaultRowHeight="14.4" x14ac:dyDescent="0.3"/>
  <cols>
    <col min="1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37847</v>
      </c>
      <c r="F2" s="9">
        <v>422096</v>
      </c>
      <c r="G2" s="9">
        <v>-7524</v>
      </c>
      <c r="H2" s="8">
        <v>-1.7513151156836274E-2</v>
      </c>
      <c r="I2" s="7">
        <v>9046761629</v>
      </c>
      <c r="J2" s="7">
        <v>21432.95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37752</v>
      </c>
      <c r="F3" s="9">
        <v>429620</v>
      </c>
      <c r="G3" s="9">
        <v>10927</v>
      </c>
      <c r="H3" s="8">
        <v>2.6097880786160745E-2</v>
      </c>
      <c r="I3" s="7">
        <v>9794598564</v>
      </c>
      <c r="J3" s="7">
        <v>22798.28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37446</v>
      </c>
      <c r="F4" s="9">
        <v>418693</v>
      </c>
      <c r="G4" s="9">
        <v>-11775</v>
      </c>
      <c r="H4" s="8">
        <v>-2.7353949654794318E-2</v>
      </c>
      <c r="I4" s="7">
        <v>11168589659</v>
      </c>
      <c r="J4" s="7">
        <v>26674.89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37230</v>
      </c>
      <c r="F5" s="9">
        <v>430468</v>
      </c>
      <c r="G5" s="9">
        <v>11044</v>
      </c>
      <c r="H5" s="8">
        <v>2.6331349660486763E-2</v>
      </c>
      <c r="I5" s="7">
        <v>10223183609</v>
      </c>
      <c r="J5" s="7">
        <v>23749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37496</v>
      </c>
      <c r="F6" s="9">
        <v>419424</v>
      </c>
      <c r="G6" s="9">
        <v>-6472</v>
      </c>
      <c r="H6" s="8">
        <v>-1.519619813287751E-2</v>
      </c>
      <c r="I6" s="7">
        <v>8579395186</v>
      </c>
      <c r="J6" s="7">
        <v>20455.18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37554</v>
      </c>
      <c r="F7" s="9">
        <v>425896</v>
      </c>
      <c r="G7" s="9">
        <v>10981</v>
      </c>
      <c r="H7" s="8">
        <v>2.6465661641541037E-2</v>
      </c>
      <c r="I7" s="7">
        <v>9248954706</v>
      </c>
      <c r="J7" s="7">
        <v>21716.46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37321</v>
      </c>
      <c r="F8" s="9">
        <v>414915</v>
      </c>
      <c r="G8" s="9">
        <v>-6128</v>
      </c>
      <c r="H8" s="8">
        <v>-1.4554332930365782E-2</v>
      </c>
      <c r="I8" s="7">
        <v>10584293354</v>
      </c>
      <c r="J8" s="7">
        <v>25509.55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37133</v>
      </c>
      <c r="F9" s="9">
        <v>421043</v>
      </c>
      <c r="G9" s="9">
        <v>11013</v>
      </c>
      <c r="H9" s="8">
        <v>2.6859010316318318E-2</v>
      </c>
      <c r="I9" s="7">
        <v>9430157690</v>
      </c>
      <c r="J9" s="7">
        <v>22397.14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37133</v>
      </c>
      <c r="F10" s="9">
        <v>410030</v>
      </c>
      <c r="G10" s="9">
        <v>-4562</v>
      </c>
      <c r="H10" s="8">
        <v>-1.1003589070700833E-2</v>
      </c>
      <c r="I10" s="7">
        <v>8357226816</v>
      </c>
      <c r="J10" s="7">
        <v>20381.990000000002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36868</v>
      </c>
      <c r="F11" s="9">
        <v>414592</v>
      </c>
      <c r="G11" s="9">
        <v>13402</v>
      </c>
      <c r="H11" s="8">
        <v>3.340561828560034E-2</v>
      </c>
      <c r="I11" s="7">
        <v>8736223088</v>
      </c>
      <c r="J11" s="7">
        <v>21071.86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37501</v>
      </c>
      <c r="F12" s="9">
        <v>401190</v>
      </c>
      <c r="G12" s="9">
        <v>-8783</v>
      </c>
      <c r="H12" s="8">
        <v>-2.1423362026279778E-2</v>
      </c>
      <c r="I12" s="7">
        <v>9594446683</v>
      </c>
      <c r="J12" s="7">
        <v>23914.97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37125</v>
      </c>
      <c r="F13" s="9">
        <v>409973</v>
      </c>
      <c r="G13" s="9">
        <v>18152</v>
      </c>
      <c r="H13" s="8">
        <v>4.6327276996383553E-2</v>
      </c>
      <c r="I13" s="7">
        <v>10195774260</v>
      </c>
      <c r="J13" s="7">
        <v>24869.38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35953</v>
      </c>
      <c r="F14" s="9">
        <v>391821</v>
      </c>
      <c r="G14" s="9">
        <v>-5553</v>
      </c>
      <c r="H14" s="8">
        <v>-1.3974240891452385E-2</v>
      </c>
      <c r="I14" s="7">
        <v>8049021443</v>
      </c>
      <c r="J14" s="7">
        <v>20542.599999999999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35983</v>
      </c>
      <c r="F15" s="9">
        <v>397374</v>
      </c>
      <c r="G15" s="9">
        <v>13435</v>
      </c>
      <c r="H15" s="8">
        <v>3.4992537877110687E-2</v>
      </c>
      <c r="I15" s="7">
        <v>8217959583</v>
      </c>
      <c r="J15" s="7">
        <v>20680.669999999998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36089</v>
      </c>
      <c r="F16" s="9">
        <v>383939</v>
      </c>
      <c r="G16" s="9">
        <v>-11697</v>
      </c>
      <c r="H16" s="8">
        <v>-2.9565054747292967E-2</v>
      </c>
      <c r="I16" s="7">
        <v>8608807910</v>
      </c>
      <c r="J16" s="7">
        <v>22422.33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36108</v>
      </c>
      <c r="F17" s="9">
        <v>395636</v>
      </c>
      <c r="G17" s="9">
        <v>22024</v>
      </c>
      <c r="H17" s="8">
        <v>5.8948856032461486E-2</v>
      </c>
      <c r="I17" s="7">
        <v>8650551253</v>
      </c>
      <c r="J17" s="7">
        <v>21864.92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35978</v>
      </c>
      <c r="F18" s="9">
        <v>373612</v>
      </c>
      <c r="G18" s="9">
        <v>19516</v>
      </c>
      <c r="H18" s="8">
        <v>5.5114997062943386E-2</v>
      </c>
      <c r="I18" s="7">
        <v>6981772833</v>
      </c>
      <c r="J18" s="7">
        <v>18687.23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35922</v>
      </c>
      <c r="F19" s="9">
        <v>354096</v>
      </c>
      <c r="G19" s="9">
        <v>-69607</v>
      </c>
      <c r="H19" s="8">
        <v>-0.16428252809161134</v>
      </c>
      <c r="I19" s="7">
        <v>7915920756</v>
      </c>
      <c r="J19" s="7">
        <v>22355.3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36020</v>
      </c>
      <c r="F20" s="9">
        <v>423703</v>
      </c>
      <c r="G20" s="9">
        <v>-14664</v>
      </c>
      <c r="H20" s="8">
        <v>-3.3451423122634688E-2</v>
      </c>
      <c r="I20" s="7">
        <v>9252971612</v>
      </c>
      <c r="J20" s="7">
        <v>21838.34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36352</v>
      </c>
      <c r="F21" s="9">
        <v>438367</v>
      </c>
      <c r="G21" s="9">
        <v>11549</v>
      </c>
      <c r="H21" s="8">
        <v>2.7058371483864318E-2</v>
      </c>
      <c r="I21" s="7">
        <v>8706823167</v>
      </c>
      <c r="J21" s="7">
        <v>19861.95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36155</v>
      </c>
      <c r="F22" s="9">
        <v>426818</v>
      </c>
      <c r="G22" s="9">
        <v>-11563</v>
      </c>
      <c r="H22" s="8">
        <v>-2.6376599350793031E-2</v>
      </c>
      <c r="I22" s="7">
        <v>7254523772</v>
      </c>
      <c r="J22" s="7">
        <v>16996.759999999998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36039</v>
      </c>
      <c r="F23" s="9">
        <v>438381</v>
      </c>
      <c r="G23" s="9">
        <v>11004</v>
      </c>
      <c r="H23" s="8">
        <v>2.574775900434511E-2</v>
      </c>
      <c r="I23" s="7">
        <v>8067378027</v>
      </c>
      <c r="J23" s="7">
        <v>18402.66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35840</v>
      </c>
      <c r="F24" s="9">
        <v>427377</v>
      </c>
      <c r="G24" s="9">
        <v>-10469</v>
      </c>
      <c r="H24" s="8">
        <v>-2.391023327836728E-2</v>
      </c>
      <c r="I24" s="7">
        <v>8812478535</v>
      </c>
      <c r="J24" s="7">
        <v>20619.919999999998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36088</v>
      </c>
      <c r="F25" s="9">
        <v>437846</v>
      </c>
      <c r="G25" s="9">
        <v>13758</v>
      </c>
      <c r="H25" s="8">
        <v>3.2441380090924524E-2</v>
      </c>
      <c r="I25" s="7">
        <v>8332036341</v>
      </c>
      <c r="J25" s="7">
        <v>19029.599999999999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35949</v>
      </c>
      <c r="F26" s="9">
        <v>424088</v>
      </c>
      <c r="G26" s="9">
        <v>-10049</v>
      </c>
      <c r="H26" s="8">
        <v>-2.3147071085855387E-2</v>
      </c>
      <c r="I26" s="7">
        <v>7031260605</v>
      </c>
      <c r="J26" s="7">
        <v>16579.72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35844</v>
      </c>
      <c r="F27" s="9">
        <v>434137</v>
      </c>
      <c r="G27" s="9">
        <v>14057</v>
      </c>
      <c r="H27" s="8">
        <v>3.3462673776423535E-2</v>
      </c>
      <c r="I27" s="7">
        <v>7647976163</v>
      </c>
      <c r="J27" s="7">
        <v>17616.5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35660</v>
      </c>
      <c r="F28" s="9">
        <v>420080</v>
      </c>
      <c r="G28" s="9">
        <v>-13705</v>
      </c>
      <c r="H28" s="8">
        <v>-3.1593992415597585E-2</v>
      </c>
      <c r="I28" s="7">
        <v>8346847170</v>
      </c>
      <c r="J28" s="7">
        <v>19869.66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36085</v>
      </c>
      <c r="F29" s="9">
        <v>433785</v>
      </c>
      <c r="G29" s="9">
        <v>12617</v>
      </c>
      <c r="H29" s="8">
        <v>2.995716673631425E-2</v>
      </c>
      <c r="I29" s="7">
        <v>8291684556</v>
      </c>
      <c r="J29" s="7">
        <v>19114.73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36032</v>
      </c>
      <c r="F30" s="9">
        <v>421168</v>
      </c>
      <c r="G30" s="9">
        <v>-10361</v>
      </c>
      <c r="H30" s="8">
        <v>-2.400997383721604E-2</v>
      </c>
      <c r="I30" s="7">
        <v>6783749488</v>
      </c>
      <c r="J30" s="7">
        <v>16106.99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35887</v>
      </c>
      <c r="F31" s="9">
        <v>431529</v>
      </c>
      <c r="G31" s="9">
        <v>13400</v>
      </c>
      <c r="H31" s="8">
        <v>3.204752600274078E-2</v>
      </c>
      <c r="I31" s="7">
        <v>7466110563</v>
      </c>
      <c r="J31" s="7">
        <v>17301.53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35615</v>
      </c>
      <c r="F32" s="9">
        <v>418129</v>
      </c>
      <c r="G32" s="9">
        <v>-11785</v>
      </c>
      <c r="H32" s="8">
        <v>-2.7412459236033252E-2</v>
      </c>
      <c r="I32" s="7">
        <v>8010722367</v>
      </c>
      <c r="J32" s="7">
        <v>19158.5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36098</v>
      </c>
      <c r="F33" s="9">
        <v>429914</v>
      </c>
      <c r="G33" s="9">
        <v>11630</v>
      </c>
      <c r="H33" s="8">
        <v>2.7804075699763797E-2</v>
      </c>
      <c r="I33" s="7">
        <v>7825523109</v>
      </c>
      <c r="J33" s="7">
        <v>18202.53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36011</v>
      </c>
      <c r="F34" s="9">
        <v>418284</v>
      </c>
      <c r="G34" s="9">
        <v>-8454</v>
      </c>
      <c r="H34" s="8">
        <v>-1.9810750390169142E-2</v>
      </c>
      <c r="I34" s="7">
        <v>6700780262</v>
      </c>
      <c r="J34" s="7">
        <v>16019.69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35842</v>
      </c>
      <c r="F35" s="9">
        <v>426738</v>
      </c>
      <c r="G35" s="9">
        <v>12917</v>
      </c>
      <c r="H35" s="8">
        <v>3.1213978990916363E-2</v>
      </c>
      <c r="I35" s="7">
        <v>7174659383</v>
      </c>
      <c r="J35" s="7">
        <v>16812.8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35648</v>
      </c>
      <c r="F36" s="9">
        <v>413821</v>
      </c>
      <c r="G36" s="9">
        <v>-13105</v>
      </c>
      <c r="H36" s="8">
        <v>-3.0696186224310536E-2</v>
      </c>
      <c r="I36" s="7">
        <v>7601236953</v>
      </c>
      <c r="J36" s="7">
        <v>18368.419999999998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36179</v>
      </c>
      <c r="F37" s="9">
        <v>426926</v>
      </c>
      <c r="G37" s="9">
        <v>10457</v>
      </c>
      <c r="H37" s="8">
        <v>2.5108711572770122E-2</v>
      </c>
      <c r="I37" s="7">
        <v>8046833564</v>
      </c>
      <c r="J37" s="7">
        <v>18848.310000000001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35994</v>
      </c>
      <c r="F38" s="9">
        <v>416469</v>
      </c>
      <c r="G38" s="9">
        <v>-6971</v>
      </c>
      <c r="H38" s="8">
        <v>-1.6462781031551105E-2</v>
      </c>
      <c r="I38" s="7">
        <v>6626522154</v>
      </c>
      <c r="J38" s="7">
        <v>15911.2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35834</v>
      </c>
      <c r="F39" s="9">
        <v>423440</v>
      </c>
      <c r="G39" s="9">
        <v>15273</v>
      </c>
      <c r="H39" s="8">
        <v>3.7418507620655274E-2</v>
      </c>
      <c r="I39" s="7">
        <v>7027201729</v>
      </c>
      <c r="J39" s="7">
        <v>16595.509999999998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35654</v>
      </c>
      <c r="F40" s="9">
        <v>408167</v>
      </c>
      <c r="G40" s="9">
        <v>-13831</v>
      </c>
      <c r="H40" s="8">
        <v>-3.2775036848515869E-2</v>
      </c>
      <c r="I40" s="7">
        <v>7500688454</v>
      </c>
      <c r="J40" s="7">
        <v>18376.52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35960</v>
      </c>
      <c r="F41" s="9">
        <v>421998</v>
      </c>
      <c r="G41" s="9">
        <v>12299</v>
      </c>
      <c r="H41" s="8">
        <v>3.0019599754942044E-2</v>
      </c>
      <c r="I41" s="7">
        <v>7727336699</v>
      </c>
      <c r="J41" s="7">
        <v>18311.310000000001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35838</v>
      </c>
      <c r="F42" s="9">
        <v>409699</v>
      </c>
      <c r="G42" s="9">
        <v>-6782</v>
      </c>
      <c r="H42" s="8">
        <v>-1.6284056175431771E-2</v>
      </c>
      <c r="I42" s="7">
        <v>6375222893</v>
      </c>
      <c r="J42" s="7">
        <v>15560.75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35548</v>
      </c>
      <c r="F43" s="9">
        <v>416481</v>
      </c>
      <c r="G43" s="9">
        <v>15035</v>
      </c>
      <c r="H43" s="8">
        <v>3.7452110620108309E-2</v>
      </c>
      <c r="I43" s="7">
        <v>6583004878</v>
      </c>
      <c r="J43" s="7">
        <v>15806.25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35303</v>
      </c>
      <c r="F44" s="9">
        <v>401446</v>
      </c>
      <c r="G44" s="9">
        <v>-12701</v>
      </c>
      <c r="H44" s="8">
        <v>-3.066785465064337E-2</v>
      </c>
      <c r="I44" s="7">
        <v>7443215042</v>
      </c>
      <c r="J44" s="7">
        <v>18541.009999999998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35609</v>
      </c>
      <c r="F45" s="9">
        <v>414147</v>
      </c>
      <c r="G45" s="9">
        <v>11168</v>
      </c>
      <c r="H45" s="8">
        <v>2.7713602942088793E-2</v>
      </c>
      <c r="I45" s="7">
        <v>7258610102</v>
      </c>
      <c r="J45" s="7">
        <v>17526.650000000001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35577</v>
      </c>
      <c r="F46" s="9">
        <v>402979</v>
      </c>
      <c r="G46" s="9">
        <v>-7648</v>
      </c>
      <c r="H46" s="8">
        <v>-1.8625175646024252E-2</v>
      </c>
      <c r="I46" s="7">
        <v>6085234029</v>
      </c>
      <c r="J46" s="7">
        <v>15100.62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35408</v>
      </c>
      <c r="F47" s="9">
        <v>410627</v>
      </c>
      <c r="G47" s="9">
        <v>13836</v>
      </c>
      <c r="H47" s="8">
        <v>3.4869742509280703E-2</v>
      </c>
      <c r="I47" s="7">
        <v>6611911131</v>
      </c>
      <c r="J47" s="7">
        <v>16101.99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35098</v>
      </c>
      <c r="F48" s="9">
        <v>396791</v>
      </c>
      <c r="G48" s="9">
        <v>-13444</v>
      </c>
      <c r="H48" s="8">
        <v>-3.277146026058235E-2</v>
      </c>
      <c r="I48" s="7">
        <v>7047509784</v>
      </c>
      <c r="J48" s="7">
        <v>17761.259999999998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35392</v>
      </c>
      <c r="F49" s="9">
        <v>410235</v>
      </c>
      <c r="G49" s="9">
        <v>10779</v>
      </c>
      <c r="H49" s="8">
        <v>2.6984198509973564E-2</v>
      </c>
      <c r="I49" s="7">
        <v>7194238260</v>
      </c>
      <c r="J49" s="7">
        <v>17536.87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35383</v>
      </c>
      <c r="F50" s="9">
        <v>399456</v>
      </c>
      <c r="G50" s="9">
        <v>-10075</v>
      </c>
      <c r="H50" s="8">
        <v>-2.4601312232773589E-2</v>
      </c>
      <c r="I50" s="7">
        <v>6062326863</v>
      </c>
      <c r="J50" s="7">
        <v>15176.46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35278</v>
      </c>
      <c r="F51" s="9">
        <v>409531</v>
      </c>
      <c r="G51" s="9">
        <v>12046</v>
      </c>
      <c r="H51" s="8">
        <v>3.030554612123728E-2</v>
      </c>
      <c r="I51" s="7">
        <v>6359588897</v>
      </c>
      <c r="J51" s="7">
        <v>15528.96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35052</v>
      </c>
      <c r="F52" s="9">
        <v>397485</v>
      </c>
      <c r="G52" s="9">
        <v>-12048</v>
      </c>
      <c r="H52" s="8">
        <v>-2.9418874669440556E-2</v>
      </c>
      <c r="I52" s="7">
        <v>7228233560</v>
      </c>
      <c r="J52" s="7">
        <v>18184.919999999998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35413</v>
      </c>
      <c r="F53" s="9">
        <v>409533</v>
      </c>
      <c r="G53" s="9">
        <v>8489</v>
      </c>
      <c r="H53" s="8">
        <v>2.1167253468447351E-2</v>
      </c>
      <c r="I53" s="7">
        <v>6806275739</v>
      </c>
      <c r="J53" s="7">
        <v>16619.599999999999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35363</v>
      </c>
      <c r="F54" s="9">
        <v>401044</v>
      </c>
      <c r="G54" s="9">
        <v>-7113</v>
      </c>
      <c r="H54" s="8">
        <v>-1.7427117506253722E-2</v>
      </c>
      <c r="I54" s="7">
        <v>5993382719</v>
      </c>
      <c r="J54" s="7">
        <v>14944.45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35185</v>
      </c>
      <c r="F55" s="9">
        <v>408157</v>
      </c>
      <c r="G55" s="9">
        <v>13084</v>
      </c>
      <c r="H55" s="8">
        <v>3.3117930104056718E-2</v>
      </c>
      <c r="I55" s="7">
        <v>6390625303</v>
      </c>
      <c r="J55" s="7">
        <v>15657.27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35008</v>
      </c>
      <c r="F56" s="9">
        <v>395073</v>
      </c>
      <c r="G56" s="9">
        <v>-10057</v>
      </c>
      <c r="H56" s="8">
        <v>-2.4824130526003997E-2</v>
      </c>
      <c r="I56" s="7">
        <v>6843711809</v>
      </c>
      <c r="J56" s="7">
        <v>17322.650000000001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35718</v>
      </c>
      <c r="F57" s="9">
        <v>405130</v>
      </c>
      <c r="G57" s="9">
        <v>10279</v>
      </c>
      <c r="H57" s="8">
        <v>2.6032604704052921E-2</v>
      </c>
      <c r="I57" s="7">
        <v>7016219125</v>
      </c>
      <c r="J57" s="7">
        <v>17318.439999999999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35410</v>
      </c>
      <c r="F58" s="9">
        <v>394851</v>
      </c>
      <c r="G58" s="9">
        <v>-9241</v>
      </c>
      <c r="H58" s="8">
        <v>-2.2868554685566655E-2</v>
      </c>
      <c r="I58" s="7">
        <v>5680643445</v>
      </c>
      <c r="J58" s="7">
        <v>14386.8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35385</v>
      </c>
      <c r="F59" s="9">
        <v>404092</v>
      </c>
      <c r="G59" s="9">
        <v>12490</v>
      </c>
      <c r="H59" s="8">
        <v>3.1894627708745106E-2</v>
      </c>
      <c r="I59" s="7">
        <v>6133302623</v>
      </c>
      <c r="J59" s="7">
        <v>15177.99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35154</v>
      </c>
      <c r="F60" s="9">
        <v>391602</v>
      </c>
      <c r="G60" s="9">
        <v>-12330</v>
      </c>
      <c r="H60" s="8">
        <v>-3.0524939841359438E-2</v>
      </c>
      <c r="I60" s="7">
        <v>6653355058</v>
      </c>
      <c r="J60" s="7">
        <v>16990.09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35380</v>
      </c>
      <c r="F61" s="9">
        <v>403932</v>
      </c>
      <c r="G61" s="9">
        <v>7938</v>
      </c>
      <c r="H61" s="8">
        <v>2.0045758269064684E-2</v>
      </c>
      <c r="I61" s="7">
        <v>6825523095</v>
      </c>
      <c r="J61" s="7">
        <v>16897.7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35253</v>
      </c>
      <c r="F62" s="9">
        <v>395994</v>
      </c>
      <c r="G62" s="9">
        <v>-9940</v>
      </c>
      <c r="H62" s="8">
        <v>-2.4486739223617632E-2</v>
      </c>
      <c r="I62" s="7">
        <v>5475323920</v>
      </c>
      <c r="J62" s="7">
        <v>13826.79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35269</v>
      </c>
      <c r="F63" s="9">
        <v>405934</v>
      </c>
      <c r="G63" s="9">
        <v>5380</v>
      </c>
      <c r="H63" s="8">
        <v>1.3431397514442497E-2</v>
      </c>
      <c r="I63" s="7">
        <v>5929852798</v>
      </c>
      <c r="J63" s="7">
        <v>14607.92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35215</v>
      </c>
      <c r="F64" s="9">
        <v>400554</v>
      </c>
      <c r="G64" s="9">
        <v>-22604</v>
      </c>
      <c r="H64" s="8">
        <v>-5.3417399647413023E-2</v>
      </c>
      <c r="I64" s="7">
        <v>6441879304</v>
      </c>
      <c r="J64" s="7">
        <v>16082.42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35892</v>
      </c>
      <c r="F65" s="9">
        <v>423158</v>
      </c>
      <c r="G65" s="9">
        <v>7802</v>
      </c>
      <c r="H65" s="8">
        <v>1.8783886593669044E-2</v>
      </c>
      <c r="I65" s="7">
        <v>6805752557</v>
      </c>
      <c r="J65" s="7">
        <v>16083.24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35932</v>
      </c>
      <c r="F66" s="9">
        <v>415356</v>
      </c>
      <c r="G66" s="9">
        <v>-10260</v>
      </c>
      <c r="H66" s="8">
        <v>-2.4106236607646329E-2</v>
      </c>
      <c r="I66" s="7">
        <v>5933439423</v>
      </c>
      <c r="J66" s="7">
        <v>14285.19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35804</v>
      </c>
      <c r="F67" s="9">
        <v>425616</v>
      </c>
      <c r="G67" s="9">
        <v>9319</v>
      </c>
      <c r="H67" s="8">
        <v>2.2385460380449536E-2</v>
      </c>
      <c r="I67" s="7">
        <v>6314219688</v>
      </c>
      <c r="J67" s="7">
        <v>14835.48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35660</v>
      </c>
      <c r="F68" s="9">
        <v>416297</v>
      </c>
      <c r="G68" s="9">
        <v>-13210</v>
      </c>
      <c r="H68" s="8">
        <v>-3.0756192564964018E-2</v>
      </c>
      <c r="I68" s="7">
        <v>7140516024</v>
      </c>
      <c r="J68" s="7">
        <v>17152.46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35957</v>
      </c>
      <c r="F69" s="9">
        <v>429507</v>
      </c>
      <c r="G69" s="9">
        <v>12815</v>
      </c>
      <c r="H69" s="8">
        <v>3.0754130148886949E-2</v>
      </c>
      <c r="I69" s="7">
        <v>6974141631</v>
      </c>
      <c r="J69" s="7">
        <v>16237.55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35845</v>
      </c>
      <c r="F70" s="9">
        <v>416692</v>
      </c>
      <c r="G70" s="9">
        <v>-7530</v>
      </c>
      <c r="H70" s="8">
        <v>-1.775014025675236E-2</v>
      </c>
      <c r="I70" s="7">
        <v>5779103748</v>
      </c>
      <c r="J70" s="7">
        <v>13869.01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35695</v>
      </c>
      <c r="F71" s="9">
        <v>424222</v>
      </c>
      <c r="G71" s="9">
        <v>12256</v>
      </c>
      <c r="H71" s="8">
        <v>2.9750027914925019E-2</v>
      </c>
      <c r="I71" s="7">
        <v>6160695151</v>
      </c>
      <c r="J71" s="7">
        <v>14522.34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35490</v>
      </c>
      <c r="F72" s="9">
        <v>411966</v>
      </c>
      <c r="G72" s="9">
        <v>-10401</v>
      </c>
      <c r="H72" s="8">
        <v>-2.4625503412908679E-2</v>
      </c>
      <c r="I72" s="7">
        <v>7036563355</v>
      </c>
      <c r="J72" s="7">
        <v>17080.45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35930</v>
      </c>
      <c r="F73" s="9">
        <v>422367</v>
      </c>
      <c r="G73" s="9">
        <v>14534</v>
      </c>
      <c r="H73" s="8">
        <v>3.5637135788423202E-2</v>
      </c>
      <c r="I73" s="7">
        <v>6667455317</v>
      </c>
      <c r="J73" s="7">
        <v>15785.93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35703</v>
      </c>
      <c r="F74" s="9">
        <v>407833</v>
      </c>
      <c r="G74" s="9">
        <v>-7069</v>
      </c>
      <c r="H74" s="8">
        <v>-1.7037758314011501E-2</v>
      </c>
      <c r="I74" s="7">
        <v>5456016259</v>
      </c>
      <c r="J74" s="7">
        <v>13378.06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35500</v>
      </c>
      <c r="F75" s="9">
        <v>414902</v>
      </c>
      <c r="G75" s="9">
        <v>10158</v>
      </c>
      <c r="H75" s="8">
        <v>2.5097345482576642E-2</v>
      </c>
      <c r="I75" s="7">
        <v>5720993668</v>
      </c>
      <c r="J75" s="7">
        <v>13788.78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35199</v>
      </c>
      <c r="F76" s="9">
        <v>404744</v>
      </c>
      <c r="G76" s="9">
        <v>-12996</v>
      </c>
      <c r="H76" s="8">
        <v>-3.1110259970316464E-2</v>
      </c>
      <c r="I76" s="7">
        <v>6354128057</v>
      </c>
      <c r="J76" s="7">
        <v>15699.13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35683</v>
      </c>
      <c r="F77" s="9">
        <v>417740</v>
      </c>
      <c r="G77" s="9">
        <v>11675</v>
      </c>
      <c r="H77" s="8">
        <v>2.8751554554073855E-2</v>
      </c>
      <c r="I77" s="7">
        <v>6368994957</v>
      </c>
      <c r="J77" s="7">
        <v>15246.31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35418</v>
      </c>
      <c r="F78" s="9">
        <v>406065</v>
      </c>
      <c r="G78" s="9">
        <v>-9137</v>
      </c>
      <c r="H78" s="8">
        <v>-2.2006156039710793E-2</v>
      </c>
      <c r="I78" s="7">
        <v>5305278965</v>
      </c>
      <c r="J78" s="7">
        <v>13065.1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35165</v>
      </c>
      <c r="F79" s="9">
        <v>415202</v>
      </c>
      <c r="G79" s="9">
        <v>10773</v>
      </c>
      <c r="H79" s="8">
        <v>2.6637555664900392E-2</v>
      </c>
      <c r="I79" s="7">
        <v>5397031664</v>
      </c>
      <c r="J79" s="7">
        <v>12998.57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34845</v>
      </c>
      <c r="F80" s="9">
        <v>404429</v>
      </c>
      <c r="G80" s="9">
        <v>-14460</v>
      </c>
      <c r="H80" s="8">
        <v>-3.4519884742736144E-2</v>
      </c>
      <c r="I80" s="7">
        <v>5790063232</v>
      </c>
      <c r="J80" s="7">
        <v>14316.64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35162</v>
      </c>
      <c r="F81" s="9">
        <v>418889</v>
      </c>
      <c r="G81" s="9">
        <v>13076</v>
      </c>
      <c r="H81" s="8">
        <v>3.2221737598351952E-2</v>
      </c>
      <c r="I81" s="7">
        <v>6019968640</v>
      </c>
      <c r="J81" s="7">
        <v>14371.27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34859</v>
      </c>
      <c r="F82" s="9">
        <v>405813</v>
      </c>
      <c r="G82" s="9">
        <v>-7024</v>
      </c>
      <c r="H82" s="8">
        <v>-1.7013978882706733E-2</v>
      </c>
      <c r="I82" s="7">
        <v>5054829436</v>
      </c>
      <c r="J82" s="7">
        <v>12456.06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34616</v>
      </c>
      <c r="F83" s="9">
        <v>412837</v>
      </c>
      <c r="G83" s="9">
        <v>12575</v>
      </c>
      <c r="H83" s="8">
        <v>3.1416921916144924E-2</v>
      </c>
      <c r="I83" s="7">
        <v>5217302354</v>
      </c>
      <c r="J83" s="7">
        <v>12637.68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34218</v>
      </c>
      <c r="F84" s="9">
        <v>400262</v>
      </c>
      <c r="G84" s="9">
        <v>-11026</v>
      </c>
      <c r="H84" s="8">
        <v>-2.6808465114469666E-2</v>
      </c>
      <c r="I84" s="7">
        <v>5532673270</v>
      </c>
      <c r="J84" s="7">
        <v>13822.63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34515</v>
      </c>
      <c r="F85" s="9">
        <v>411288</v>
      </c>
      <c r="G85" s="9">
        <v>13494</v>
      </c>
      <c r="H85" s="8">
        <v>3.3922080272703964E-2</v>
      </c>
      <c r="I85" s="7">
        <v>5533236757</v>
      </c>
      <c r="J85" s="7">
        <v>13453.44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34249</v>
      </c>
      <c r="F86" s="9">
        <v>397794</v>
      </c>
      <c r="G86" s="9">
        <v>-8758</v>
      </c>
      <c r="H86" s="8">
        <v>-2.1542139750880575E-2</v>
      </c>
      <c r="I86" s="7">
        <v>4630252142</v>
      </c>
      <c r="J86" s="7">
        <v>11639.82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34158</v>
      </c>
      <c r="F87" s="9">
        <v>406552</v>
      </c>
      <c r="G87" s="9">
        <v>10402</v>
      </c>
      <c r="H87" s="8">
        <v>2.6257730657579199E-2</v>
      </c>
      <c r="I87" s="7">
        <v>4857224236</v>
      </c>
      <c r="J87" s="7">
        <v>11947.36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34040</v>
      </c>
      <c r="F88" s="9">
        <v>396150</v>
      </c>
      <c r="G88" s="9">
        <v>-16111</v>
      </c>
      <c r="H88" s="8">
        <v>-3.9079612187424957E-2</v>
      </c>
      <c r="I88" s="7">
        <v>5101349876</v>
      </c>
      <c r="J88" s="7">
        <v>12877.32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34689</v>
      </c>
      <c r="F89" s="9">
        <v>412261</v>
      </c>
      <c r="G89" s="9">
        <v>15402</v>
      </c>
      <c r="H89" s="8">
        <v>3.8809753590065992E-2</v>
      </c>
      <c r="I89" s="7">
        <v>5250806072</v>
      </c>
      <c r="J89" s="7">
        <v>12736.61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34386</v>
      </c>
      <c r="F90" s="9">
        <v>396859</v>
      </c>
      <c r="G90" s="9">
        <v>-9867</v>
      </c>
      <c r="H90" s="8">
        <v>-2.4259575242300713E-2</v>
      </c>
      <c r="I90" s="7">
        <v>4426494574</v>
      </c>
      <c r="J90" s="7">
        <v>11153.82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34174</v>
      </c>
      <c r="F91" s="9">
        <v>406726</v>
      </c>
      <c r="G91" s="9">
        <v>10274</v>
      </c>
      <c r="H91" s="8">
        <v>2.5914864851230415E-2</v>
      </c>
      <c r="I91" s="7">
        <v>4746354789</v>
      </c>
      <c r="J91" s="7">
        <v>11669.66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33935</v>
      </c>
      <c r="F92" s="9">
        <v>396452</v>
      </c>
      <c r="G92" s="9">
        <v>-12957</v>
      </c>
      <c r="H92" s="8">
        <v>-3.1648058542924067E-2</v>
      </c>
      <c r="I92" s="7">
        <v>5235352849</v>
      </c>
      <c r="J92" s="7">
        <v>13205.52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34421</v>
      </c>
      <c r="F93" s="9">
        <v>409409</v>
      </c>
      <c r="G93" s="9">
        <v>11036</v>
      </c>
      <c r="H93" s="8">
        <v>2.770268065355835E-2</v>
      </c>
      <c r="I93" s="7">
        <v>5347915214</v>
      </c>
      <c r="J93" s="7">
        <v>13062.52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34379</v>
      </c>
      <c r="F94" s="9">
        <v>398373</v>
      </c>
      <c r="G94" s="9">
        <v>-11650</v>
      </c>
      <c r="H94" s="8">
        <v>-2.8413040244083868E-2</v>
      </c>
      <c r="I94" s="7">
        <v>4429865865</v>
      </c>
      <c r="J94" s="7">
        <v>11119.89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33943</v>
      </c>
      <c r="F95" s="9">
        <v>410023</v>
      </c>
      <c r="G95" s="9">
        <v>8022</v>
      </c>
      <c r="H95" s="8">
        <v>1.9955174240860098E-2</v>
      </c>
      <c r="I95" s="7">
        <v>4832869209</v>
      </c>
      <c r="J95" s="7">
        <v>11786.82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34184</v>
      </c>
      <c r="F96" s="9">
        <v>402001</v>
      </c>
      <c r="G96" s="9">
        <v>-14092</v>
      </c>
      <c r="H96" s="8">
        <v>-3.3867428675800844E-2</v>
      </c>
      <c r="I96" s="7">
        <v>5117259478</v>
      </c>
      <c r="J96" s="7">
        <v>12729.47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33831</v>
      </c>
      <c r="F97" s="9">
        <v>416093</v>
      </c>
      <c r="G97" s="9">
        <v>15316</v>
      </c>
      <c r="H97" s="8">
        <v>3.8215765874788227E-2</v>
      </c>
      <c r="I97" s="7">
        <v>5283390820</v>
      </c>
      <c r="J97" s="7">
        <v>12697.62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33897</v>
      </c>
      <c r="F98" s="9">
        <v>400777</v>
      </c>
      <c r="G98" s="9">
        <v>-7515</v>
      </c>
      <c r="H98" s="8">
        <v>-1.8405944765021113E-2</v>
      </c>
      <c r="I98" s="7">
        <v>4494580627</v>
      </c>
      <c r="J98" s="7">
        <v>11214.67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33722</v>
      </c>
      <c r="F99" s="9">
        <v>408292</v>
      </c>
      <c r="G99" s="9">
        <v>11697</v>
      </c>
      <c r="H99" s="8">
        <v>2.9493563963237057E-2</v>
      </c>
      <c r="I99" s="7">
        <v>4603737897</v>
      </c>
      <c r="J99" s="7">
        <v>11275.6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33723</v>
      </c>
      <c r="F100" s="9">
        <v>396595</v>
      </c>
      <c r="G100" s="9"/>
      <c r="H100" s="8">
        <v>0</v>
      </c>
      <c r="I100" s="7">
        <v>4700486290</v>
      </c>
      <c r="J100" s="7">
        <v>11852.11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1290-12A0-454C-87D1-5EB0BAC250C3}">
  <sheetPr>
    <pageSetUpPr autoPageBreaks="0"/>
  </sheetPr>
  <dimension ref="A1:X113"/>
  <sheetViews>
    <sheetView zoomScaleNormal="100" workbookViewId="0">
      <pane xSplit="3" ySplit="6" topLeftCell="E61" activePane="bottomRight" state="frozen"/>
      <selection pane="topRight" activeCell="D1" sqref="D1"/>
      <selection pane="bottomLeft" activeCell="A3" sqref="A3"/>
      <selection pane="bottomRight" activeCell="I72" sqref="I72:L72"/>
    </sheetView>
  </sheetViews>
  <sheetFormatPr defaultColWidth="8.6640625" defaultRowHeight="13.2" x14ac:dyDescent="0.25"/>
  <cols>
    <col min="1" max="1" width="8.6640625" style="12"/>
    <col min="2" max="2" width="8.6640625" style="13"/>
    <col min="3" max="3" width="48.5546875" style="13" customWidth="1"/>
    <col min="4" max="6" width="17.6640625" style="12" bestFit="1" customWidth="1"/>
    <col min="7" max="11" width="16.33203125" style="12" customWidth="1"/>
    <col min="12" max="12" width="18.6640625" style="12" bestFit="1" customWidth="1"/>
    <col min="13" max="13" width="18.77734375" style="12" bestFit="1" customWidth="1"/>
    <col min="14" max="14" width="10.44140625" style="12" customWidth="1"/>
    <col min="15" max="15" width="10.5546875" style="12" bestFit="1" customWidth="1"/>
    <col min="16" max="17" width="11.44140625" style="12" bestFit="1" customWidth="1"/>
    <col min="18" max="20" width="13.109375" style="12" bestFit="1" customWidth="1"/>
    <col min="21" max="22" width="14.109375" style="12" bestFit="1" customWidth="1"/>
    <col min="23" max="23" width="15.109375" style="12" bestFit="1" customWidth="1"/>
    <col min="24" max="24" width="10.44140625" style="12" bestFit="1" customWidth="1"/>
    <col min="25" max="16384" width="8.6640625" style="12"/>
  </cols>
  <sheetData>
    <row r="1" spans="1:14" ht="15.6" x14ac:dyDescent="0.3">
      <c r="A1" s="45" t="s">
        <v>389</v>
      </c>
      <c r="B1" s="45"/>
      <c r="C1" s="45"/>
    </row>
    <row r="2" spans="1:14" ht="17.399999999999999" x14ac:dyDescent="0.3">
      <c r="A2" s="46" t="s">
        <v>388</v>
      </c>
      <c r="B2" s="46"/>
      <c r="C2" s="46"/>
      <c r="K2" s="31"/>
    </row>
    <row r="3" spans="1:14" ht="15.6" x14ac:dyDescent="0.3">
      <c r="A3" s="47" t="s">
        <v>387</v>
      </c>
      <c r="B3" s="47"/>
      <c r="C3" s="47"/>
    </row>
    <row r="4" spans="1:14" ht="21" customHeight="1" x14ac:dyDescent="0.25">
      <c r="A4" s="29"/>
      <c r="B4" s="12"/>
      <c r="C4" s="17"/>
      <c r="D4" s="44"/>
      <c r="E4" s="44"/>
      <c r="F4" s="44"/>
      <c r="G4" s="44"/>
      <c r="H4" s="44"/>
      <c r="I4" s="44"/>
      <c r="J4" s="44"/>
      <c r="K4" s="44"/>
      <c r="L4" s="44"/>
    </row>
    <row r="5" spans="1:14" ht="21" customHeight="1" x14ac:dyDescent="0.25">
      <c r="B5" s="12"/>
      <c r="C5" s="17"/>
      <c r="D5" s="44" t="s">
        <v>386</v>
      </c>
      <c r="E5" s="44"/>
      <c r="F5" s="44"/>
      <c r="G5" s="44"/>
      <c r="H5" s="44"/>
      <c r="I5" s="44"/>
      <c r="J5" s="44"/>
      <c r="K5" s="44"/>
      <c r="L5" s="44"/>
    </row>
    <row r="6" spans="1:14" x14ac:dyDescent="0.25">
      <c r="B6" s="17" t="s">
        <v>383</v>
      </c>
      <c r="C6" s="25"/>
      <c r="D6" s="24" t="s">
        <v>382</v>
      </c>
      <c r="E6" s="24" t="s">
        <v>381</v>
      </c>
      <c r="F6" s="24" t="s">
        <v>380</v>
      </c>
      <c r="G6" s="24" t="s">
        <v>379</v>
      </c>
      <c r="H6" s="24" t="s">
        <v>378</v>
      </c>
      <c r="I6" s="24" t="s">
        <v>377</v>
      </c>
      <c r="J6" s="24" t="s">
        <v>376</v>
      </c>
      <c r="K6" s="24" t="s">
        <v>375</v>
      </c>
      <c r="L6" s="23" t="s">
        <v>374</v>
      </c>
    </row>
    <row r="7" spans="1:14" x14ac:dyDescent="0.25">
      <c r="A7" s="49" t="s">
        <v>385</v>
      </c>
      <c r="B7" s="13" t="s">
        <v>372</v>
      </c>
      <c r="C7" s="12" t="s">
        <v>371</v>
      </c>
      <c r="D7" s="29">
        <v>3162</v>
      </c>
      <c r="E7" s="29">
        <v>4146</v>
      </c>
      <c r="F7" s="29">
        <v>5840</v>
      </c>
      <c r="G7" s="29">
        <v>9235</v>
      </c>
      <c r="H7" s="29">
        <v>4519</v>
      </c>
      <c r="I7" s="29">
        <v>4143</v>
      </c>
      <c r="J7" s="21" t="s">
        <v>349</v>
      </c>
      <c r="K7" s="29" t="s">
        <v>368</v>
      </c>
      <c r="L7" s="28" t="s">
        <v>368</v>
      </c>
      <c r="M7" s="32">
        <f>+SUM(D7:L7)</f>
        <v>31045</v>
      </c>
      <c r="N7" s="32"/>
    </row>
    <row r="8" spans="1:14" x14ac:dyDescent="0.25">
      <c r="A8" s="49"/>
      <c r="B8" s="13" t="s">
        <v>370</v>
      </c>
      <c r="C8" s="12" t="s">
        <v>369</v>
      </c>
      <c r="D8" s="29">
        <v>214</v>
      </c>
      <c r="E8" s="29">
        <v>399</v>
      </c>
      <c r="F8" s="29">
        <v>474</v>
      </c>
      <c r="G8" s="29">
        <v>799</v>
      </c>
      <c r="H8" s="29">
        <v>661</v>
      </c>
      <c r="I8" s="29">
        <v>829</v>
      </c>
      <c r="J8" s="29">
        <v>2254</v>
      </c>
      <c r="K8" s="21" t="s">
        <v>349</v>
      </c>
      <c r="L8" s="28" t="s">
        <v>368</v>
      </c>
      <c r="M8" s="32">
        <f t="shared" ref="M8:M26" si="0">+SUM(D8:L8)</f>
        <v>5630</v>
      </c>
      <c r="N8" s="32"/>
    </row>
    <row r="9" spans="1:14" x14ac:dyDescent="0.25">
      <c r="A9" s="49"/>
      <c r="B9" s="13" t="s">
        <v>367</v>
      </c>
      <c r="C9" s="12" t="s">
        <v>366</v>
      </c>
      <c r="D9" s="29">
        <v>371</v>
      </c>
      <c r="E9" s="29">
        <v>404</v>
      </c>
      <c r="F9" s="29">
        <v>439</v>
      </c>
      <c r="G9" s="29">
        <v>1050</v>
      </c>
      <c r="H9" s="29">
        <v>923</v>
      </c>
      <c r="I9" s="29">
        <v>1926</v>
      </c>
      <c r="J9" s="21" t="s">
        <v>349</v>
      </c>
      <c r="K9" s="21" t="s">
        <v>349</v>
      </c>
      <c r="L9" s="28">
        <v>30209</v>
      </c>
      <c r="M9" s="32">
        <f t="shared" si="0"/>
        <v>35322</v>
      </c>
      <c r="N9" s="32"/>
    </row>
    <row r="10" spans="1:14" x14ac:dyDescent="0.25">
      <c r="A10" s="49"/>
      <c r="B10" s="13" t="s">
        <v>365</v>
      </c>
      <c r="C10" s="12" t="s">
        <v>364</v>
      </c>
      <c r="D10" s="29">
        <v>51923</v>
      </c>
      <c r="E10" s="29">
        <v>50068</v>
      </c>
      <c r="F10" s="29">
        <v>56064</v>
      </c>
      <c r="G10" s="29">
        <v>76433</v>
      </c>
      <c r="H10" s="29">
        <v>48436</v>
      </c>
      <c r="I10" s="29">
        <v>58522</v>
      </c>
      <c r="J10" s="29">
        <v>29127</v>
      </c>
      <c r="K10" s="29">
        <v>12004</v>
      </c>
      <c r="L10" s="20" t="s">
        <v>349</v>
      </c>
      <c r="M10" s="32">
        <f t="shared" si="0"/>
        <v>382577</v>
      </c>
      <c r="N10" s="32"/>
    </row>
    <row r="11" spans="1:14" x14ac:dyDescent="0.25">
      <c r="A11" s="49"/>
      <c r="B11" s="13" t="s">
        <v>363</v>
      </c>
      <c r="C11" s="12" t="s">
        <v>362</v>
      </c>
      <c r="D11" s="29">
        <v>12317</v>
      </c>
      <c r="E11" s="29">
        <v>16263</v>
      </c>
      <c r="F11" s="29">
        <v>27072</v>
      </c>
      <c r="G11" s="29">
        <v>50495</v>
      </c>
      <c r="H11" s="29">
        <v>52175</v>
      </c>
      <c r="I11" s="29">
        <v>72566</v>
      </c>
      <c r="J11" s="29">
        <v>67281</v>
      </c>
      <c r="K11" s="29">
        <v>38998</v>
      </c>
      <c r="L11" s="28">
        <v>68724</v>
      </c>
      <c r="M11" s="32">
        <f t="shared" si="0"/>
        <v>405891</v>
      </c>
      <c r="N11" s="32"/>
    </row>
    <row r="12" spans="1:14" x14ac:dyDescent="0.25">
      <c r="A12" s="49"/>
      <c r="B12" s="13" t="s">
        <v>361</v>
      </c>
      <c r="C12" s="12" t="s">
        <v>360</v>
      </c>
      <c r="D12" s="29">
        <v>28526</v>
      </c>
      <c r="E12" s="29">
        <v>26182</v>
      </c>
      <c r="F12" s="29">
        <v>30921</v>
      </c>
      <c r="G12" s="29">
        <v>47913</v>
      </c>
      <c r="H12" s="29">
        <v>35349</v>
      </c>
      <c r="I12" s="29">
        <v>46814</v>
      </c>
      <c r="J12" s="29">
        <v>29834</v>
      </c>
      <c r="K12" s="29">
        <v>19006</v>
      </c>
      <c r="L12" s="28">
        <v>25022</v>
      </c>
      <c r="M12" s="32">
        <f t="shared" si="0"/>
        <v>289567</v>
      </c>
      <c r="N12" s="32"/>
    </row>
    <row r="13" spans="1:14" x14ac:dyDescent="0.25">
      <c r="A13" s="49"/>
      <c r="B13" s="13" t="s">
        <v>359</v>
      </c>
      <c r="C13" s="12" t="s">
        <v>358</v>
      </c>
      <c r="D13" s="29">
        <v>61035</v>
      </c>
      <c r="E13" s="29">
        <v>59642</v>
      </c>
      <c r="F13" s="29">
        <v>56732</v>
      </c>
      <c r="G13" s="29">
        <v>76214</v>
      </c>
      <c r="H13" s="29">
        <v>55422</v>
      </c>
      <c r="I13" s="29">
        <v>58024</v>
      </c>
      <c r="J13" s="29">
        <v>48761</v>
      </c>
      <c r="K13" s="29">
        <v>52833</v>
      </c>
      <c r="L13" s="28">
        <v>378153</v>
      </c>
      <c r="M13" s="32">
        <f t="shared" si="0"/>
        <v>846816</v>
      </c>
      <c r="N13" s="32"/>
    </row>
    <row r="14" spans="1:14" x14ac:dyDescent="0.25">
      <c r="A14" s="49"/>
      <c r="B14" s="13" t="s">
        <v>357</v>
      </c>
      <c r="C14" s="12" t="s">
        <v>356</v>
      </c>
      <c r="D14" s="29">
        <v>10835</v>
      </c>
      <c r="E14" s="29">
        <v>9981</v>
      </c>
      <c r="F14" s="29">
        <v>15146</v>
      </c>
      <c r="G14" s="29">
        <v>24548</v>
      </c>
      <c r="H14" s="29">
        <v>23256</v>
      </c>
      <c r="I14" s="29">
        <v>28613</v>
      </c>
      <c r="J14" s="29">
        <v>23590</v>
      </c>
      <c r="K14" s="29">
        <v>17875</v>
      </c>
      <c r="L14" s="28">
        <v>114318</v>
      </c>
      <c r="M14" s="32">
        <f t="shared" si="0"/>
        <v>268162</v>
      </c>
      <c r="N14" s="32"/>
    </row>
    <row r="15" spans="1:14" x14ac:dyDescent="0.25">
      <c r="A15" s="49"/>
      <c r="B15" s="13" t="s">
        <v>355</v>
      </c>
      <c r="C15" s="12" t="s">
        <v>354</v>
      </c>
      <c r="D15" s="29">
        <v>10000</v>
      </c>
      <c r="E15" s="29">
        <v>8552</v>
      </c>
      <c r="F15" s="29">
        <v>10678</v>
      </c>
      <c r="G15" s="29">
        <v>17757</v>
      </c>
      <c r="H15" s="29">
        <v>16994</v>
      </c>
      <c r="I15" s="29">
        <v>28139</v>
      </c>
      <c r="J15" s="29">
        <v>20702</v>
      </c>
      <c r="K15" s="29">
        <v>27551</v>
      </c>
      <c r="L15" s="28">
        <v>112712</v>
      </c>
      <c r="M15" s="32">
        <f t="shared" si="0"/>
        <v>253085</v>
      </c>
      <c r="N15" s="32"/>
    </row>
    <row r="16" spans="1:14" x14ac:dyDescent="0.25">
      <c r="A16" s="49"/>
      <c r="B16" s="13" t="s">
        <v>353</v>
      </c>
      <c r="C16" s="12" t="s">
        <v>352</v>
      </c>
      <c r="D16" s="29">
        <v>17546</v>
      </c>
      <c r="E16" s="29">
        <v>15076</v>
      </c>
      <c r="F16" s="29">
        <v>15221</v>
      </c>
      <c r="G16" s="29">
        <v>25488</v>
      </c>
      <c r="H16" s="29">
        <v>26650</v>
      </c>
      <c r="I16" s="29">
        <v>56053</v>
      </c>
      <c r="J16" s="29">
        <v>49259</v>
      </c>
      <c r="K16" s="29">
        <v>67040</v>
      </c>
      <c r="L16" s="28">
        <v>239147</v>
      </c>
      <c r="M16" s="32">
        <f t="shared" si="0"/>
        <v>511480</v>
      </c>
      <c r="N16" s="32"/>
    </row>
    <row r="17" spans="1:14" x14ac:dyDescent="0.25">
      <c r="A17" s="49"/>
      <c r="B17" s="13" t="s">
        <v>351</v>
      </c>
      <c r="C17" s="12" t="s">
        <v>350</v>
      </c>
      <c r="D17" s="29">
        <v>34282</v>
      </c>
      <c r="E17" s="29">
        <v>26938</v>
      </c>
      <c r="F17" s="29">
        <v>28395</v>
      </c>
      <c r="G17" s="29">
        <v>29679</v>
      </c>
      <c r="H17" s="29">
        <v>17530</v>
      </c>
      <c r="I17" s="29">
        <v>19167</v>
      </c>
      <c r="J17" s="29">
        <v>14073</v>
      </c>
      <c r="K17" s="29">
        <v>7522</v>
      </c>
      <c r="L17" s="20" t="s">
        <v>349</v>
      </c>
      <c r="M17" s="32">
        <f t="shared" si="0"/>
        <v>177586</v>
      </c>
      <c r="N17" s="32"/>
    </row>
    <row r="18" spans="1:14" x14ac:dyDescent="0.25">
      <c r="A18" s="49"/>
      <c r="B18" s="13" t="s">
        <v>348</v>
      </c>
      <c r="C18" s="12" t="s">
        <v>347</v>
      </c>
      <c r="D18" s="29">
        <v>72103</v>
      </c>
      <c r="E18" s="29">
        <v>49631</v>
      </c>
      <c r="F18" s="29">
        <v>51262</v>
      </c>
      <c r="G18" s="29">
        <v>70643</v>
      </c>
      <c r="H18" s="29">
        <v>57108</v>
      </c>
      <c r="I18" s="29">
        <v>91987</v>
      </c>
      <c r="J18" s="29">
        <v>65920</v>
      </c>
      <c r="K18" s="29">
        <v>55086</v>
      </c>
      <c r="L18" s="28">
        <v>147239</v>
      </c>
      <c r="M18" s="32">
        <f t="shared" si="0"/>
        <v>660979</v>
      </c>
      <c r="N18" s="32"/>
    </row>
    <row r="19" spans="1:14" x14ac:dyDescent="0.25">
      <c r="A19" s="49"/>
      <c r="B19" s="13" t="s">
        <v>346</v>
      </c>
      <c r="C19" s="12" t="s">
        <v>345</v>
      </c>
      <c r="D19" s="29">
        <v>2667</v>
      </c>
      <c r="E19" s="29">
        <v>2647</v>
      </c>
      <c r="F19" s="29">
        <v>3238</v>
      </c>
      <c r="G19" s="29">
        <v>5404</v>
      </c>
      <c r="H19" s="29">
        <v>5456</v>
      </c>
      <c r="I19" s="29">
        <v>8721</v>
      </c>
      <c r="J19" s="29">
        <v>10285</v>
      </c>
      <c r="K19" s="29">
        <v>6845</v>
      </c>
      <c r="L19" s="28">
        <v>16674</v>
      </c>
      <c r="M19" s="32">
        <f t="shared" si="0"/>
        <v>61937</v>
      </c>
      <c r="N19" s="32"/>
    </row>
    <row r="20" spans="1:14" x14ac:dyDescent="0.25">
      <c r="A20" s="49"/>
      <c r="B20" s="13" t="s">
        <v>344</v>
      </c>
      <c r="C20" s="12" t="s">
        <v>343</v>
      </c>
      <c r="D20" s="29">
        <v>28222</v>
      </c>
      <c r="E20" s="29">
        <v>27656</v>
      </c>
      <c r="F20" s="29">
        <v>32305</v>
      </c>
      <c r="G20" s="29">
        <v>54247</v>
      </c>
      <c r="H20" s="29">
        <v>48568</v>
      </c>
      <c r="I20" s="29">
        <v>76860</v>
      </c>
      <c r="J20" s="29">
        <v>69031</v>
      </c>
      <c r="K20" s="29">
        <v>72648</v>
      </c>
      <c r="L20" s="28">
        <v>430162</v>
      </c>
      <c r="M20" s="32">
        <f t="shared" si="0"/>
        <v>839699</v>
      </c>
      <c r="N20" s="32"/>
    </row>
    <row r="21" spans="1:14" x14ac:dyDescent="0.25">
      <c r="A21" s="49"/>
      <c r="B21" s="13" t="s">
        <v>342</v>
      </c>
      <c r="C21" s="12" t="s">
        <v>341</v>
      </c>
      <c r="D21" s="29">
        <v>7736</v>
      </c>
      <c r="E21" s="29">
        <v>8831</v>
      </c>
      <c r="F21" s="29">
        <v>12420</v>
      </c>
      <c r="G21" s="29">
        <v>26617</v>
      </c>
      <c r="H21" s="29">
        <v>24271</v>
      </c>
      <c r="I21" s="29">
        <v>40577</v>
      </c>
      <c r="J21" s="29">
        <v>26767</v>
      </c>
      <c r="K21" s="29">
        <v>29114</v>
      </c>
      <c r="L21" s="28">
        <v>151963</v>
      </c>
      <c r="M21" s="32">
        <f t="shared" si="0"/>
        <v>328296</v>
      </c>
      <c r="N21" s="32"/>
    </row>
    <row r="22" spans="1:14" x14ac:dyDescent="0.25">
      <c r="A22" s="49"/>
      <c r="B22" s="13" t="s">
        <v>340</v>
      </c>
      <c r="C22" s="12" t="s">
        <v>339</v>
      </c>
      <c r="D22" s="29">
        <v>41161</v>
      </c>
      <c r="E22" s="29">
        <v>51657</v>
      </c>
      <c r="F22" s="29">
        <v>62065</v>
      </c>
      <c r="G22" s="29">
        <v>90416</v>
      </c>
      <c r="H22" s="29">
        <v>78199</v>
      </c>
      <c r="I22" s="29">
        <v>170920</v>
      </c>
      <c r="J22" s="29">
        <v>177509</v>
      </c>
      <c r="K22" s="29">
        <v>220804</v>
      </c>
      <c r="L22" s="28">
        <v>914127</v>
      </c>
      <c r="M22" s="32">
        <f t="shared" si="0"/>
        <v>1806858</v>
      </c>
      <c r="N22" s="32"/>
    </row>
    <row r="23" spans="1:14" x14ac:dyDescent="0.25">
      <c r="A23" s="49"/>
      <c r="B23" s="13" t="s">
        <v>338</v>
      </c>
      <c r="C23" s="12" t="s">
        <v>337</v>
      </c>
      <c r="D23" s="29">
        <v>9925</v>
      </c>
      <c r="E23" s="29">
        <v>10023</v>
      </c>
      <c r="F23" s="29">
        <v>15421</v>
      </c>
      <c r="G23" s="29">
        <v>28364</v>
      </c>
      <c r="H23" s="29">
        <v>26167</v>
      </c>
      <c r="I23" s="29">
        <v>30308</v>
      </c>
      <c r="J23" s="29">
        <v>17758</v>
      </c>
      <c r="K23" s="29">
        <v>23131</v>
      </c>
      <c r="L23" s="28">
        <v>20861</v>
      </c>
      <c r="M23" s="32">
        <f t="shared" si="0"/>
        <v>181958</v>
      </c>
      <c r="N23" s="32"/>
    </row>
    <row r="24" spans="1:14" x14ac:dyDescent="0.25">
      <c r="A24" s="49"/>
      <c r="B24" s="13" t="s">
        <v>336</v>
      </c>
      <c r="C24" s="12" t="s">
        <v>335</v>
      </c>
      <c r="D24" s="29">
        <v>38982</v>
      </c>
      <c r="E24" s="29">
        <v>69340</v>
      </c>
      <c r="F24" s="29">
        <v>122885</v>
      </c>
      <c r="G24" s="29">
        <v>187042</v>
      </c>
      <c r="H24" s="29">
        <v>91603</v>
      </c>
      <c r="I24" s="29">
        <v>69414</v>
      </c>
      <c r="J24" s="29">
        <v>49300</v>
      </c>
      <c r="K24" s="29">
        <v>43694</v>
      </c>
      <c r="L24" s="28">
        <v>88848</v>
      </c>
      <c r="M24" s="32">
        <f t="shared" si="0"/>
        <v>761108</v>
      </c>
      <c r="N24" s="32"/>
    </row>
    <row r="25" spans="1:14" x14ac:dyDescent="0.25">
      <c r="A25" s="49"/>
      <c r="B25" s="13" t="s">
        <v>334</v>
      </c>
      <c r="C25" s="12" t="s">
        <v>333</v>
      </c>
      <c r="D25" s="29">
        <v>74256</v>
      </c>
      <c r="E25" s="29">
        <v>57371</v>
      </c>
      <c r="F25" s="29">
        <v>50536</v>
      </c>
      <c r="G25" s="29">
        <v>43923</v>
      </c>
      <c r="H25" s="29">
        <v>26909</v>
      </c>
      <c r="I25" s="29">
        <v>28503</v>
      </c>
      <c r="J25" s="29">
        <v>20508</v>
      </c>
      <c r="K25" s="29">
        <v>14579</v>
      </c>
      <c r="L25" s="28">
        <v>17443</v>
      </c>
      <c r="M25" s="32">
        <f t="shared" si="0"/>
        <v>334028</v>
      </c>
      <c r="N25" s="32"/>
    </row>
    <row r="26" spans="1:14" s="14" customFormat="1" x14ac:dyDescent="0.25">
      <c r="A26" s="49"/>
      <c r="B26" s="17"/>
      <c r="C26" s="17" t="s">
        <v>332</v>
      </c>
      <c r="D26" s="27">
        <v>505264</v>
      </c>
      <c r="E26" s="27">
        <v>494806</v>
      </c>
      <c r="F26" s="27">
        <v>597112</v>
      </c>
      <c r="G26" s="27">
        <v>866265</v>
      </c>
      <c r="H26" s="27">
        <v>640196</v>
      </c>
      <c r="I26" s="27">
        <v>892085</v>
      </c>
      <c r="J26" s="27">
        <v>724420</v>
      </c>
      <c r="K26" s="27">
        <v>711514</v>
      </c>
      <c r="L26" s="26">
        <v>2770945</v>
      </c>
      <c r="M26" s="32">
        <f t="shared" si="0"/>
        <v>8202607</v>
      </c>
      <c r="N26" s="32"/>
    </row>
    <row r="29" spans="1:14" x14ac:dyDescent="0.25">
      <c r="B29" s="17" t="s">
        <v>383</v>
      </c>
      <c r="C29" s="25"/>
      <c r="D29" s="24" t="s">
        <v>382</v>
      </c>
      <c r="E29" s="24" t="s">
        <v>381</v>
      </c>
      <c r="F29" s="24" t="s">
        <v>380</v>
      </c>
      <c r="G29" s="24" t="s">
        <v>379</v>
      </c>
      <c r="H29" s="24" t="s">
        <v>378</v>
      </c>
      <c r="I29" s="24" t="s">
        <v>377</v>
      </c>
      <c r="J29" s="24" t="s">
        <v>376</v>
      </c>
      <c r="K29" s="24" t="s">
        <v>375</v>
      </c>
      <c r="L29" s="23" t="s">
        <v>374</v>
      </c>
      <c r="M29" s="32">
        <f t="shared" ref="M29:M49" si="1">+SUM(D29:L29)</f>
        <v>0</v>
      </c>
      <c r="N29" s="32"/>
    </row>
    <row r="30" spans="1:14" x14ac:dyDescent="0.25">
      <c r="A30" s="49" t="s">
        <v>326</v>
      </c>
      <c r="B30" s="13" t="s">
        <v>372</v>
      </c>
      <c r="C30" s="12" t="s">
        <v>371</v>
      </c>
      <c r="D30" s="19">
        <v>30156144</v>
      </c>
      <c r="E30" s="19">
        <v>40168003</v>
      </c>
      <c r="F30" s="19">
        <v>63063727</v>
      </c>
      <c r="G30" s="19">
        <v>107605675</v>
      </c>
      <c r="H30" s="19">
        <v>55719918</v>
      </c>
      <c r="I30" s="19">
        <v>54049455</v>
      </c>
      <c r="J30" s="21" t="s">
        <v>349</v>
      </c>
      <c r="K30" s="19" t="s">
        <v>368</v>
      </c>
      <c r="L30" s="18" t="s">
        <v>368</v>
      </c>
      <c r="M30" s="33">
        <f t="shared" si="1"/>
        <v>350762922</v>
      </c>
      <c r="N30" s="32"/>
    </row>
    <row r="31" spans="1:14" x14ac:dyDescent="0.25">
      <c r="A31" s="49"/>
      <c r="B31" s="13" t="s">
        <v>370</v>
      </c>
      <c r="C31" s="12" t="s">
        <v>369</v>
      </c>
      <c r="D31" s="19">
        <v>3758937</v>
      </c>
      <c r="E31" s="19">
        <v>6920030</v>
      </c>
      <c r="F31" s="19">
        <v>11687939</v>
      </c>
      <c r="G31" s="19">
        <v>16798645</v>
      </c>
      <c r="H31" s="19">
        <v>17141602</v>
      </c>
      <c r="I31" s="19">
        <v>18874444</v>
      </c>
      <c r="J31" s="19">
        <v>58476408</v>
      </c>
      <c r="K31" s="21" t="s">
        <v>349</v>
      </c>
      <c r="L31" s="18" t="s">
        <v>368</v>
      </c>
      <c r="M31" s="33">
        <f t="shared" si="1"/>
        <v>133658005</v>
      </c>
      <c r="N31" s="32"/>
    </row>
    <row r="32" spans="1:14" x14ac:dyDescent="0.25">
      <c r="A32" s="49"/>
      <c r="B32" s="13" t="s">
        <v>367</v>
      </c>
      <c r="C32" s="12" t="s">
        <v>366</v>
      </c>
      <c r="D32" s="19">
        <v>9357360</v>
      </c>
      <c r="E32" s="19">
        <v>10214327</v>
      </c>
      <c r="F32" s="19">
        <v>17748019</v>
      </c>
      <c r="G32" s="19">
        <v>48531154</v>
      </c>
      <c r="H32" s="19">
        <v>31289804</v>
      </c>
      <c r="I32" s="19">
        <v>72608993</v>
      </c>
      <c r="J32" s="21" t="s">
        <v>349</v>
      </c>
      <c r="K32" s="21" t="s">
        <v>349</v>
      </c>
      <c r="L32" s="18">
        <v>1095109191</v>
      </c>
      <c r="M32" s="33">
        <f t="shared" si="1"/>
        <v>1284858848</v>
      </c>
      <c r="N32" s="32"/>
    </row>
    <row r="33" spans="1:14" x14ac:dyDescent="0.25">
      <c r="A33" s="49"/>
      <c r="B33" s="13" t="s">
        <v>365</v>
      </c>
      <c r="C33" s="12" t="s">
        <v>364</v>
      </c>
      <c r="D33" s="19">
        <v>664528281</v>
      </c>
      <c r="E33" s="19">
        <v>771960083</v>
      </c>
      <c r="F33" s="19">
        <v>1057567041</v>
      </c>
      <c r="G33" s="19">
        <v>1687224013</v>
      </c>
      <c r="H33" s="19">
        <v>1201743487</v>
      </c>
      <c r="I33" s="19">
        <v>1559400944</v>
      </c>
      <c r="J33" s="19">
        <v>867188353</v>
      </c>
      <c r="K33" s="19">
        <v>534679119</v>
      </c>
      <c r="L33" s="20" t="s">
        <v>349</v>
      </c>
      <c r="M33" s="33">
        <f t="shared" si="1"/>
        <v>8344291321</v>
      </c>
      <c r="N33" s="32"/>
    </row>
    <row r="34" spans="1:14" x14ac:dyDescent="0.25">
      <c r="A34" s="49"/>
      <c r="B34" s="13" t="s">
        <v>363</v>
      </c>
      <c r="C34" s="12" t="s">
        <v>362</v>
      </c>
      <c r="D34" s="19">
        <v>176246897</v>
      </c>
      <c r="E34" s="19">
        <v>209871580</v>
      </c>
      <c r="F34" s="19">
        <v>397551333</v>
      </c>
      <c r="G34" s="19">
        <v>851730573</v>
      </c>
      <c r="H34" s="19">
        <v>958249001</v>
      </c>
      <c r="I34" s="19">
        <v>1429994964</v>
      </c>
      <c r="J34" s="19">
        <v>1394136766</v>
      </c>
      <c r="K34" s="19">
        <v>883176852</v>
      </c>
      <c r="L34" s="18">
        <v>2236212841</v>
      </c>
      <c r="M34" s="33">
        <f t="shared" si="1"/>
        <v>8537170807</v>
      </c>
      <c r="N34" s="32"/>
    </row>
    <row r="35" spans="1:14" x14ac:dyDescent="0.25">
      <c r="A35" s="49"/>
      <c r="B35" s="13" t="s">
        <v>361</v>
      </c>
      <c r="C35" s="12" t="s">
        <v>360</v>
      </c>
      <c r="D35" s="19">
        <v>588387376</v>
      </c>
      <c r="E35" s="19">
        <v>559311098</v>
      </c>
      <c r="F35" s="19">
        <v>693584220</v>
      </c>
      <c r="G35" s="19">
        <v>1186292987</v>
      </c>
      <c r="H35" s="19">
        <v>941943827</v>
      </c>
      <c r="I35" s="19">
        <v>1323150526</v>
      </c>
      <c r="J35" s="19">
        <v>767166098</v>
      </c>
      <c r="K35" s="19">
        <v>483155357</v>
      </c>
      <c r="L35" s="18">
        <v>1000554767</v>
      </c>
      <c r="M35" s="33">
        <f t="shared" si="1"/>
        <v>7543546256</v>
      </c>
      <c r="N35" s="32"/>
    </row>
    <row r="36" spans="1:14" x14ac:dyDescent="0.25">
      <c r="A36" s="49"/>
      <c r="B36" s="13" t="s">
        <v>359</v>
      </c>
      <c r="C36" s="12" t="s">
        <v>358</v>
      </c>
      <c r="D36" s="19">
        <v>570179628</v>
      </c>
      <c r="E36" s="19">
        <v>628585074</v>
      </c>
      <c r="F36" s="19">
        <v>661589334</v>
      </c>
      <c r="G36" s="19">
        <v>1051382814</v>
      </c>
      <c r="H36" s="19">
        <v>910805490</v>
      </c>
      <c r="I36" s="19">
        <v>1014165347</v>
      </c>
      <c r="J36" s="19">
        <v>786842309</v>
      </c>
      <c r="K36" s="19">
        <v>919661614</v>
      </c>
      <c r="L36" s="18">
        <v>4000206273</v>
      </c>
      <c r="M36" s="33">
        <f t="shared" si="1"/>
        <v>10543417883</v>
      </c>
      <c r="N36" s="32"/>
    </row>
    <row r="37" spans="1:14" x14ac:dyDescent="0.25">
      <c r="A37" s="49"/>
      <c r="B37" s="13" t="s">
        <v>357</v>
      </c>
      <c r="C37" s="12" t="s">
        <v>356</v>
      </c>
      <c r="D37" s="19">
        <v>131857649</v>
      </c>
      <c r="E37" s="19">
        <v>147338510</v>
      </c>
      <c r="F37" s="19">
        <v>226754349</v>
      </c>
      <c r="G37" s="19">
        <v>406276362</v>
      </c>
      <c r="H37" s="19">
        <v>348128076</v>
      </c>
      <c r="I37" s="19">
        <v>458099555</v>
      </c>
      <c r="J37" s="19">
        <v>350745475</v>
      </c>
      <c r="K37" s="19">
        <v>282114915</v>
      </c>
      <c r="L37" s="18">
        <v>2267182968</v>
      </c>
      <c r="M37" s="33">
        <f t="shared" si="1"/>
        <v>4618497859</v>
      </c>
      <c r="N37" s="32"/>
    </row>
    <row r="38" spans="1:14" x14ac:dyDescent="0.25">
      <c r="A38" s="49"/>
      <c r="B38" s="13" t="s">
        <v>355</v>
      </c>
      <c r="C38" s="12" t="s">
        <v>354</v>
      </c>
      <c r="D38" s="19">
        <v>276271398</v>
      </c>
      <c r="E38" s="19">
        <v>249670561</v>
      </c>
      <c r="F38" s="19">
        <v>331669040</v>
      </c>
      <c r="G38" s="19">
        <v>607106862</v>
      </c>
      <c r="H38" s="19">
        <v>604872806</v>
      </c>
      <c r="I38" s="19">
        <v>1135884217</v>
      </c>
      <c r="J38" s="19">
        <v>931382239</v>
      </c>
      <c r="K38" s="19">
        <v>1212971178</v>
      </c>
      <c r="L38" s="18">
        <v>6149978183</v>
      </c>
      <c r="M38" s="33">
        <f t="shared" si="1"/>
        <v>11499806484</v>
      </c>
      <c r="N38" s="32"/>
    </row>
    <row r="39" spans="1:14" x14ac:dyDescent="0.25">
      <c r="A39" s="49"/>
      <c r="B39" s="13" t="s">
        <v>353</v>
      </c>
      <c r="C39" s="12" t="s">
        <v>352</v>
      </c>
      <c r="D39" s="19">
        <v>484425024</v>
      </c>
      <c r="E39" s="19">
        <v>475162954</v>
      </c>
      <c r="F39" s="19">
        <v>560262576</v>
      </c>
      <c r="G39" s="19">
        <v>1180869835</v>
      </c>
      <c r="H39" s="19">
        <v>1376493949</v>
      </c>
      <c r="I39" s="19">
        <v>3232695205</v>
      </c>
      <c r="J39" s="19">
        <v>3706632976</v>
      </c>
      <c r="K39" s="19">
        <v>3584447472</v>
      </c>
      <c r="L39" s="18">
        <v>11363087589</v>
      </c>
      <c r="M39" s="33">
        <f t="shared" si="1"/>
        <v>25964077580</v>
      </c>
      <c r="N39" s="32"/>
    </row>
    <row r="40" spans="1:14" x14ac:dyDescent="0.25">
      <c r="A40" s="49"/>
      <c r="B40" s="13" t="s">
        <v>351</v>
      </c>
      <c r="C40" s="12" t="s">
        <v>350</v>
      </c>
      <c r="D40" s="19">
        <v>469044165</v>
      </c>
      <c r="E40" s="19">
        <v>444684551</v>
      </c>
      <c r="F40" s="19">
        <v>524460883</v>
      </c>
      <c r="G40" s="19">
        <v>602022912</v>
      </c>
      <c r="H40" s="19">
        <v>419021304</v>
      </c>
      <c r="I40" s="19">
        <v>461585804</v>
      </c>
      <c r="J40" s="19">
        <v>385253028</v>
      </c>
      <c r="K40" s="19">
        <v>180415882</v>
      </c>
      <c r="L40" s="20" t="s">
        <v>349</v>
      </c>
      <c r="M40" s="33">
        <f t="shared" si="1"/>
        <v>3486488529</v>
      </c>
      <c r="N40" s="32"/>
    </row>
    <row r="41" spans="1:14" x14ac:dyDescent="0.25">
      <c r="A41" s="49"/>
      <c r="B41" s="13" t="s">
        <v>348</v>
      </c>
      <c r="C41" s="12" t="s">
        <v>347</v>
      </c>
      <c r="D41" s="19">
        <v>1606668279</v>
      </c>
      <c r="E41" s="19">
        <v>1250705510</v>
      </c>
      <c r="F41" s="19">
        <v>1399735479</v>
      </c>
      <c r="G41" s="19">
        <v>2213463500</v>
      </c>
      <c r="H41" s="19">
        <v>1917042033</v>
      </c>
      <c r="I41" s="19">
        <v>3646027640</v>
      </c>
      <c r="J41" s="19">
        <v>2707776386</v>
      </c>
      <c r="K41" s="19">
        <v>2417271137</v>
      </c>
      <c r="L41" s="18">
        <v>6433369214</v>
      </c>
      <c r="M41" s="33">
        <f t="shared" si="1"/>
        <v>23592059178</v>
      </c>
      <c r="N41" s="32"/>
    </row>
    <row r="42" spans="1:14" x14ac:dyDescent="0.25">
      <c r="A42" s="49"/>
      <c r="B42" s="13" t="s">
        <v>346</v>
      </c>
      <c r="C42" s="12" t="s">
        <v>345</v>
      </c>
      <c r="D42" s="19">
        <v>132031690</v>
      </c>
      <c r="E42" s="19">
        <v>130229693</v>
      </c>
      <c r="F42" s="19">
        <v>114817100</v>
      </c>
      <c r="G42" s="19">
        <v>234886434</v>
      </c>
      <c r="H42" s="19">
        <v>221217679</v>
      </c>
      <c r="I42" s="19">
        <v>392443668</v>
      </c>
      <c r="J42" s="19">
        <v>383974287</v>
      </c>
      <c r="K42" s="19">
        <v>213493999</v>
      </c>
      <c r="L42" s="18">
        <v>783832328</v>
      </c>
      <c r="M42" s="33">
        <f t="shared" si="1"/>
        <v>2606926878</v>
      </c>
      <c r="N42" s="32"/>
    </row>
    <row r="43" spans="1:14" x14ac:dyDescent="0.25">
      <c r="A43" s="49"/>
      <c r="B43" s="13" t="s">
        <v>344</v>
      </c>
      <c r="C43" s="12" t="s">
        <v>343</v>
      </c>
      <c r="D43" s="19">
        <v>393875226</v>
      </c>
      <c r="E43" s="19">
        <v>398183144</v>
      </c>
      <c r="F43" s="19">
        <v>511678409</v>
      </c>
      <c r="G43" s="19">
        <v>906606170</v>
      </c>
      <c r="H43" s="19">
        <v>844077403</v>
      </c>
      <c r="I43" s="19">
        <v>1270407700</v>
      </c>
      <c r="J43" s="19">
        <v>1150760925</v>
      </c>
      <c r="K43" s="19">
        <v>1160214935</v>
      </c>
      <c r="L43" s="18">
        <v>11519891834</v>
      </c>
      <c r="M43" s="33">
        <f t="shared" si="1"/>
        <v>18155695746</v>
      </c>
      <c r="N43" s="32"/>
    </row>
    <row r="44" spans="1:14" x14ac:dyDescent="0.25">
      <c r="A44" s="49"/>
      <c r="B44" s="13" t="s">
        <v>342</v>
      </c>
      <c r="C44" s="12" t="s">
        <v>341</v>
      </c>
      <c r="D44" s="19">
        <v>95604583</v>
      </c>
      <c r="E44" s="19">
        <v>88124844</v>
      </c>
      <c r="F44" s="19">
        <v>129585189</v>
      </c>
      <c r="G44" s="19">
        <v>311383383</v>
      </c>
      <c r="H44" s="19">
        <v>369450843</v>
      </c>
      <c r="I44" s="19">
        <v>676403005</v>
      </c>
      <c r="J44" s="19">
        <v>481166870</v>
      </c>
      <c r="K44" s="19">
        <v>417797791</v>
      </c>
      <c r="L44" s="18">
        <v>4300857295</v>
      </c>
      <c r="M44" s="33">
        <f t="shared" si="1"/>
        <v>6870373803</v>
      </c>
      <c r="N44" s="32"/>
    </row>
    <row r="45" spans="1:14" x14ac:dyDescent="0.25">
      <c r="A45" s="49"/>
      <c r="B45" s="13" t="s">
        <v>340</v>
      </c>
      <c r="C45" s="12" t="s">
        <v>339</v>
      </c>
      <c r="D45" s="19">
        <v>624610919</v>
      </c>
      <c r="E45" s="19">
        <v>761232858</v>
      </c>
      <c r="F45" s="19">
        <v>945980409</v>
      </c>
      <c r="G45" s="19">
        <v>1389754480</v>
      </c>
      <c r="H45" s="19">
        <v>1256328974</v>
      </c>
      <c r="I45" s="19">
        <v>2566494913</v>
      </c>
      <c r="J45" s="19">
        <v>2578986031</v>
      </c>
      <c r="K45" s="19">
        <v>3210222104</v>
      </c>
      <c r="L45" s="18">
        <v>16004596441</v>
      </c>
      <c r="M45" s="33">
        <f t="shared" si="1"/>
        <v>29338207129</v>
      </c>
      <c r="N45" s="32"/>
    </row>
    <row r="46" spans="1:14" x14ac:dyDescent="0.25">
      <c r="A46" s="49"/>
      <c r="B46" s="13" t="s">
        <v>338</v>
      </c>
      <c r="C46" s="12" t="s">
        <v>337</v>
      </c>
      <c r="D46" s="19">
        <v>221308218</v>
      </c>
      <c r="E46" s="19">
        <v>131195610</v>
      </c>
      <c r="F46" s="19">
        <v>157715711</v>
      </c>
      <c r="G46" s="19">
        <v>322252576</v>
      </c>
      <c r="H46" s="19">
        <v>405912494</v>
      </c>
      <c r="I46" s="19">
        <v>423150069</v>
      </c>
      <c r="J46" s="19">
        <v>542868213</v>
      </c>
      <c r="K46" s="19">
        <v>589582972</v>
      </c>
      <c r="L46" s="18">
        <v>391378823</v>
      </c>
      <c r="M46" s="33">
        <f t="shared" si="1"/>
        <v>3185364686</v>
      </c>
      <c r="N46" s="32"/>
    </row>
    <row r="47" spans="1:14" x14ac:dyDescent="0.25">
      <c r="A47" s="49"/>
      <c r="B47" s="13" t="s">
        <v>336</v>
      </c>
      <c r="C47" s="12" t="s">
        <v>335</v>
      </c>
      <c r="D47" s="19">
        <v>264949659</v>
      </c>
      <c r="E47" s="19">
        <v>492129727</v>
      </c>
      <c r="F47" s="19">
        <v>951787967</v>
      </c>
      <c r="G47" s="19">
        <v>1690407696</v>
      </c>
      <c r="H47" s="19">
        <v>971000734</v>
      </c>
      <c r="I47" s="19">
        <v>807543254</v>
      </c>
      <c r="J47" s="19">
        <v>595653338</v>
      </c>
      <c r="K47" s="19">
        <v>534395931</v>
      </c>
      <c r="L47" s="18">
        <v>952692234</v>
      </c>
      <c r="M47" s="33">
        <f t="shared" si="1"/>
        <v>7260560540</v>
      </c>
      <c r="N47" s="32"/>
    </row>
    <row r="48" spans="1:14" x14ac:dyDescent="0.25">
      <c r="A48" s="49"/>
      <c r="B48" s="13" t="s">
        <v>334</v>
      </c>
      <c r="C48" s="12" t="s">
        <v>333</v>
      </c>
      <c r="D48" s="19">
        <v>737481361</v>
      </c>
      <c r="E48" s="19">
        <v>593020805</v>
      </c>
      <c r="F48" s="19">
        <v>594968339</v>
      </c>
      <c r="G48" s="19">
        <v>623623715</v>
      </c>
      <c r="H48" s="19">
        <v>446374276</v>
      </c>
      <c r="I48" s="19">
        <v>521345926</v>
      </c>
      <c r="J48" s="19">
        <v>389185844</v>
      </c>
      <c r="K48" s="19">
        <v>257401312</v>
      </c>
      <c r="L48" s="18">
        <v>148899854</v>
      </c>
      <c r="M48" s="33">
        <f t="shared" si="1"/>
        <v>4312301432</v>
      </c>
      <c r="N48" s="32"/>
    </row>
    <row r="49" spans="1:24" s="14" customFormat="1" x14ac:dyDescent="0.25">
      <c r="A49" s="49"/>
      <c r="B49" s="17"/>
      <c r="C49" s="17" t="s">
        <v>332</v>
      </c>
      <c r="D49" s="16">
        <v>7480742794</v>
      </c>
      <c r="E49" s="16">
        <v>7388708962</v>
      </c>
      <c r="F49" s="16">
        <v>9352207064</v>
      </c>
      <c r="G49" s="16">
        <v>15438219786</v>
      </c>
      <c r="H49" s="16">
        <v>13296813700</v>
      </c>
      <c r="I49" s="16">
        <v>21064325629</v>
      </c>
      <c r="J49" s="16">
        <v>18133969367</v>
      </c>
      <c r="K49" s="16">
        <v>16971345601</v>
      </c>
      <c r="L49" s="15">
        <v>69081548389</v>
      </c>
      <c r="M49" s="33">
        <f t="shared" si="1"/>
        <v>178207881292</v>
      </c>
      <c r="N49" s="32"/>
    </row>
    <row r="51" spans="1:24" x14ac:dyDescent="0.25">
      <c r="O51" s="12" t="s">
        <v>390</v>
      </c>
    </row>
    <row r="52" spans="1:24" x14ac:dyDescent="0.25">
      <c r="B52" s="17" t="s">
        <v>383</v>
      </c>
      <c r="C52" s="25"/>
      <c r="D52" s="24" t="s">
        <v>382</v>
      </c>
      <c r="E52" s="24" t="s">
        <v>381</v>
      </c>
      <c r="F52" s="24" t="s">
        <v>380</v>
      </c>
      <c r="G52" s="24" t="s">
        <v>379</v>
      </c>
      <c r="H52" s="24" t="s">
        <v>378</v>
      </c>
      <c r="I52" s="24" t="s">
        <v>377</v>
      </c>
      <c r="J52" s="24" t="s">
        <v>376</v>
      </c>
      <c r="K52" s="24" t="s">
        <v>375</v>
      </c>
      <c r="L52" s="23" t="s">
        <v>374</v>
      </c>
      <c r="M52" s="33"/>
      <c r="O52" s="24" t="s">
        <v>382</v>
      </c>
      <c r="P52" s="24" t="s">
        <v>381</v>
      </c>
      <c r="Q52" s="24" t="s">
        <v>380</v>
      </c>
      <c r="R52" s="24" t="s">
        <v>379</v>
      </c>
      <c r="S52" s="24" t="s">
        <v>378</v>
      </c>
      <c r="T52" s="24" t="s">
        <v>377</v>
      </c>
      <c r="U52" s="24" t="s">
        <v>376</v>
      </c>
      <c r="V52" s="24" t="s">
        <v>375</v>
      </c>
      <c r="W52" s="23" t="s">
        <v>374</v>
      </c>
    </row>
    <row r="53" spans="1:24" x14ac:dyDescent="0.25">
      <c r="A53" s="49" t="s">
        <v>384</v>
      </c>
      <c r="B53" s="13" t="s">
        <v>372</v>
      </c>
      <c r="C53" s="12" t="s">
        <v>371</v>
      </c>
      <c r="D53" s="29">
        <v>1533</v>
      </c>
      <c r="E53" s="29">
        <v>626</v>
      </c>
      <c r="F53" s="29">
        <v>433</v>
      </c>
      <c r="G53" s="29">
        <v>305</v>
      </c>
      <c r="H53" s="29">
        <v>66</v>
      </c>
      <c r="I53" s="29">
        <v>29</v>
      </c>
      <c r="J53" s="21" t="s">
        <v>349</v>
      </c>
      <c r="K53" s="29" t="s">
        <v>368</v>
      </c>
      <c r="L53" s="30" t="s">
        <v>368</v>
      </c>
      <c r="M53" s="33">
        <f t="shared" ref="M53:M72" si="2">+SUM(D53:L53)</f>
        <v>2992</v>
      </c>
      <c r="O53" s="33">
        <f>+D30/D53</f>
        <v>19671.326810176124</v>
      </c>
      <c r="P53" s="33">
        <f t="shared" ref="P53:X68" si="3">+E30/E53</f>
        <v>64166.138977635783</v>
      </c>
      <c r="Q53" s="33">
        <f t="shared" si="3"/>
        <v>145643.71131639724</v>
      </c>
      <c r="R53" s="33">
        <f t="shared" si="3"/>
        <v>352805.49180327868</v>
      </c>
      <c r="S53" s="33">
        <f t="shared" si="3"/>
        <v>844241.18181818177</v>
      </c>
      <c r="T53" s="33">
        <f t="shared" si="3"/>
        <v>1863774.3103448276</v>
      </c>
      <c r="U53" s="33" t="e">
        <f t="shared" si="3"/>
        <v>#VALUE!</v>
      </c>
      <c r="V53" s="33" t="e">
        <f t="shared" si="3"/>
        <v>#VALUE!</v>
      </c>
      <c r="W53" s="33" t="e">
        <f t="shared" si="3"/>
        <v>#VALUE!</v>
      </c>
      <c r="X53" s="33">
        <f t="shared" si="3"/>
        <v>117233.59692513369</v>
      </c>
    </row>
    <row r="54" spans="1:24" x14ac:dyDescent="0.25">
      <c r="A54" s="49"/>
      <c r="B54" s="13" t="s">
        <v>370</v>
      </c>
      <c r="C54" s="12" t="s">
        <v>369</v>
      </c>
      <c r="D54" s="29">
        <v>113</v>
      </c>
      <c r="E54" s="29">
        <v>58</v>
      </c>
      <c r="F54" s="29">
        <v>35</v>
      </c>
      <c r="G54" s="29">
        <v>26</v>
      </c>
      <c r="H54" s="29">
        <v>9</v>
      </c>
      <c r="I54" s="29">
        <v>6</v>
      </c>
      <c r="J54" s="29">
        <v>6</v>
      </c>
      <c r="K54" s="21" t="s">
        <v>349</v>
      </c>
      <c r="L54" s="28" t="s">
        <v>368</v>
      </c>
      <c r="M54" s="33">
        <f t="shared" si="2"/>
        <v>253</v>
      </c>
      <c r="O54" s="33">
        <f t="shared" ref="O54:W54" si="4">+D31/D54</f>
        <v>33264.929203539825</v>
      </c>
      <c r="P54" s="33">
        <f t="shared" si="4"/>
        <v>119310.86206896552</v>
      </c>
      <c r="Q54" s="33">
        <f t="shared" si="4"/>
        <v>333941.11428571428</v>
      </c>
      <c r="R54" s="33">
        <f t="shared" si="4"/>
        <v>646101.73076923075</v>
      </c>
      <c r="S54" s="33">
        <f t="shared" si="4"/>
        <v>1904622.4444444445</v>
      </c>
      <c r="T54" s="33">
        <f t="shared" si="4"/>
        <v>3145740.6666666665</v>
      </c>
      <c r="U54" s="33">
        <f t="shared" si="4"/>
        <v>9746068</v>
      </c>
      <c r="V54" s="33" t="e">
        <f t="shared" si="4"/>
        <v>#VALUE!</v>
      </c>
      <c r="W54" s="33" t="e">
        <f t="shared" si="4"/>
        <v>#VALUE!</v>
      </c>
      <c r="X54" s="33">
        <f t="shared" si="3"/>
        <v>528292.50988142297</v>
      </c>
    </row>
    <row r="55" spans="1:24" x14ac:dyDescent="0.25">
      <c r="A55" s="49"/>
      <c r="B55" s="13" t="s">
        <v>367</v>
      </c>
      <c r="C55" s="12" t="s">
        <v>366</v>
      </c>
      <c r="D55" s="29">
        <v>210</v>
      </c>
      <c r="E55" s="29">
        <v>59</v>
      </c>
      <c r="F55" s="29">
        <v>33</v>
      </c>
      <c r="G55" s="29">
        <v>35</v>
      </c>
      <c r="H55" s="29">
        <v>14</v>
      </c>
      <c r="I55" s="29">
        <v>13</v>
      </c>
      <c r="J55" s="21" t="s">
        <v>349</v>
      </c>
      <c r="K55" s="21" t="s">
        <v>349</v>
      </c>
      <c r="L55" s="28">
        <v>9</v>
      </c>
      <c r="M55" s="33">
        <f t="shared" si="2"/>
        <v>373</v>
      </c>
      <c r="O55" s="33">
        <f t="shared" ref="O55:W55" si="5">+D32/D55</f>
        <v>44558.857142857145</v>
      </c>
      <c r="P55" s="33">
        <f t="shared" si="5"/>
        <v>173124.18644067796</v>
      </c>
      <c r="Q55" s="33">
        <f t="shared" si="5"/>
        <v>537818.75757575757</v>
      </c>
      <c r="R55" s="33">
        <f t="shared" si="5"/>
        <v>1386604.4</v>
      </c>
      <c r="S55" s="33">
        <f t="shared" si="5"/>
        <v>2234986</v>
      </c>
      <c r="T55" s="33">
        <f t="shared" si="5"/>
        <v>5585307.153846154</v>
      </c>
      <c r="U55" s="33" t="e">
        <f t="shared" si="5"/>
        <v>#VALUE!</v>
      </c>
      <c r="V55" s="33" t="e">
        <f t="shared" si="5"/>
        <v>#VALUE!</v>
      </c>
      <c r="W55" s="33">
        <f t="shared" si="5"/>
        <v>121678799</v>
      </c>
      <c r="X55" s="33">
        <f t="shared" si="3"/>
        <v>3444661.7908847183</v>
      </c>
    </row>
    <row r="56" spans="1:24" x14ac:dyDescent="0.25">
      <c r="A56" s="49"/>
      <c r="B56" s="13" t="s">
        <v>365</v>
      </c>
      <c r="C56" s="12" t="s">
        <v>364</v>
      </c>
      <c r="D56" s="29">
        <v>26649</v>
      </c>
      <c r="E56" s="29">
        <v>7700</v>
      </c>
      <c r="F56" s="29">
        <v>4204</v>
      </c>
      <c r="G56" s="29">
        <v>2547</v>
      </c>
      <c r="H56" s="29">
        <v>710</v>
      </c>
      <c r="I56" s="29">
        <v>388</v>
      </c>
      <c r="J56" s="29">
        <v>88</v>
      </c>
      <c r="K56" s="29">
        <v>19</v>
      </c>
      <c r="L56" s="20" t="s">
        <v>349</v>
      </c>
      <c r="M56" s="33">
        <f t="shared" si="2"/>
        <v>42305</v>
      </c>
      <c r="O56" s="33">
        <f t="shared" ref="O56:W56" si="6">+D33/D56</f>
        <v>24936.330856692559</v>
      </c>
      <c r="P56" s="33">
        <f t="shared" si="6"/>
        <v>100254.55623376623</v>
      </c>
      <c r="Q56" s="33">
        <f t="shared" si="6"/>
        <v>251562.09348239773</v>
      </c>
      <c r="R56" s="33">
        <f t="shared" si="6"/>
        <v>662435.81193561049</v>
      </c>
      <c r="S56" s="33">
        <f t="shared" si="6"/>
        <v>1692596.4605633803</v>
      </c>
      <c r="T56" s="33">
        <f t="shared" si="6"/>
        <v>4019074.5979381441</v>
      </c>
      <c r="U56" s="33">
        <f t="shared" si="6"/>
        <v>9854413.1022727266</v>
      </c>
      <c r="V56" s="33">
        <f t="shared" si="6"/>
        <v>28141006.263157893</v>
      </c>
      <c r="W56" s="33" t="e">
        <f t="shared" si="6"/>
        <v>#VALUE!</v>
      </c>
      <c r="X56" s="33">
        <f t="shared" si="3"/>
        <v>197241.25566717883</v>
      </c>
    </row>
    <row r="57" spans="1:24" x14ac:dyDescent="0.25">
      <c r="A57" s="49"/>
      <c r="B57" s="13" t="s">
        <v>363</v>
      </c>
      <c r="C57" s="12" t="s">
        <v>362</v>
      </c>
      <c r="D57" s="29">
        <v>6135</v>
      </c>
      <c r="E57" s="29">
        <v>2446</v>
      </c>
      <c r="F57" s="29">
        <v>1982</v>
      </c>
      <c r="G57" s="29">
        <v>1633</v>
      </c>
      <c r="H57" s="29">
        <v>741</v>
      </c>
      <c r="I57" s="29">
        <v>485</v>
      </c>
      <c r="J57" s="29">
        <v>197</v>
      </c>
      <c r="K57" s="29">
        <v>57</v>
      </c>
      <c r="L57" s="28">
        <v>36</v>
      </c>
      <c r="M57" s="33">
        <f t="shared" si="2"/>
        <v>13712</v>
      </c>
      <c r="O57" s="33">
        <f t="shared" ref="O57:W57" si="7">+D34/D57</f>
        <v>28728.100570497147</v>
      </c>
      <c r="P57" s="33">
        <f t="shared" si="7"/>
        <v>85801.954210956668</v>
      </c>
      <c r="Q57" s="33">
        <f t="shared" si="7"/>
        <v>200580.89455095862</v>
      </c>
      <c r="R57" s="33">
        <f t="shared" si="7"/>
        <v>521574.14145744027</v>
      </c>
      <c r="S57" s="33">
        <f t="shared" si="7"/>
        <v>1293183.5371120109</v>
      </c>
      <c r="T57" s="33">
        <f t="shared" si="7"/>
        <v>2948443.2247422682</v>
      </c>
      <c r="U57" s="33">
        <f t="shared" si="7"/>
        <v>7076836.3756345175</v>
      </c>
      <c r="V57" s="33">
        <f t="shared" si="7"/>
        <v>15494330.736842105</v>
      </c>
      <c r="W57" s="33">
        <f t="shared" si="7"/>
        <v>62117023.361111112</v>
      </c>
      <c r="X57" s="33">
        <f t="shared" si="3"/>
        <v>622605.80564469076</v>
      </c>
    </row>
    <row r="58" spans="1:24" x14ac:dyDescent="0.25">
      <c r="A58" s="49"/>
      <c r="B58" s="13" t="s">
        <v>361</v>
      </c>
      <c r="C58" s="12" t="s">
        <v>360</v>
      </c>
      <c r="D58" s="29">
        <v>15588</v>
      </c>
      <c r="E58" s="29">
        <v>4018</v>
      </c>
      <c r="F58" s="29">
        <v>2302</v>
      </c>
      <c r="G58" s="29">
        <v>1571</v>
      </c>
      <c r="H58" s="29">
        <v>520</v>
      </c>
      <c r="I58" s="29">
        <v>309</v>
      </c>
      <c r="J58" s="29">
        <v>88</v>
      </c>
      <c r="K58" s="29">
        <v>27</v>
      </c>
      <c r="L58" s="28">
        <v>17</v>
      </c>
      <c r="M58" s="33">
        <f t="shared" si="2"/>
        <v>24440</v>
      </c>
      <c r="O58" s="33">
        <f t="shared" ref="O58:W58" si="8">+D35/D58</f>
        <v>37746.175006415193</v>
      </c>
      <c r="P58" s="33">
        <f t="shared" si="8"/>
        <v>139201.36834245894</v>
      </c>
      <c r="Q58" s="33">
        <f t="shared" si="8"/>
        <v>301296.35968722851</v>
      </c>
      <c r="R58" s="33">
        <f t="shared" si="8"/>
        <v>755119.66072565247</v>
      </c>
      <c r="S58" s="33">
        <f t="shared" si="8"/>
        <v>1811430.4365384616</v>
      </c>
      <c r="T58" s="33">
        <f t="shared" si="8"/>
        <v>4282040.5372168282</v>
      </c>
      <c r="U58" s="33">
        <f t="shared" si="8"/>
        <v>8717796.5681818184</v>
      </c>
      <c r="V58" s="33">
        <f t="shared" si="8"/>
        <v>17894642.851851851</v>
      </c>
      <c r="W58" s="33">
        <f t="shared" si="8"/>
        <v>58856162.764705881</v>
      </c>
      <c r="X58" s="33">
        <f t="shared" si="3"/>
        <v>308655.73878887069</v>
      </c>
    </row>
    <row r="59" spans="1:24" x14ac:dyDescent="0.25">
      <c r="A59" s="49"/>
      <c r="B59" s="13" t="s">
        <v>359</v>
      </c>
      <c r="C59" s="12" t="s">
        <v>358</v>
      </c>
      <c r="D59" s="29">
        <v>27978</v>
      </c>
      <c r="E59" s="29">
        <v>9287</v>
      </c>
      <c r="F59" s="29">
        <v>4275</v>
      </c>
      <c r="G59" s="29">
        <v>2513</v>
      </c>
      <c r="H59" s="29">
        <v>817</v>
      </c>
      <c r="I59" s="29">
        <v>386</v>
      </c>
      <c r="J59" s="29">
        <v>140</v>
      </c>
      <c r="K59" s="29">
        <v>75</v>
      </c>
      <c r="L59" s="28">
        <v>93</v>
      </c>
      <c r="M59" s="33">
        <f t="shared" si="2"/>
        <v>45564</v>
      </c>
      <c r="O59" s="33">
        <f t="shared" ref="O59:W59" si="9">+D36/D59</f>
        <v>20379.570662663522</v>
      </c>
      <c r="P59" s="33">
        <f t="shared" si="9"/>
        <v>67684.405513082806</v>
      </c>
      <c r="Q59" s="33">
        <f t="shared" si="9"/>
        <v>154757.73894736843</v>
      </c>
      <c r="R59" s="33">
        <f t="shared" si="9"/>
        <v>418377.56227616395</v>
      </c>
      <c r="S59" s="33">
        <f t="shared" si="9"/>
        <v>1114817.0012239902</v>
      </c>
      <c r="T59" s="33">
        <f t="shared" si="9"/>
        <v>2627371.3652849742</v>
      </c>
      <c r="U59" s="33">
        <f t="shared" si="9"/>
        <v>5620302.2071428569</v>
      </c>
      <c r="V59" s="33">
        <f t="shared" si="9"/>
        <v>12262154.853333334</v>
      </c>
      <c r="W59" s="33">
        <f t="shared" si="9"/>
        <v>43012970.677419357</v>
      </c>
      <c r="X59" s="33">
        <f t="shared" si="3"/>
        <v>231397.98707312791</v>
      </c>
    </row>
    <row r="60" spans="1:24" x14ac:dyDescent="0.25">
      <c r="A60" s="49"/>
      <c r="B60" s="13" t="s">
        <v>357</v>
      </c>
      <c r="C60" s="12" t="s">
        <v>356</v>
      </c>
      <c r="D60" s="29">
        <v>6462</v>
      </c>
      <c r="E60" s="29">
        <v>1504</v>
      </c>
      <c r="F60" s="29">
        <v>1096</v>
      </c>
      <c r="G60" s="29">
        <v>820</v>
      </c>
      <c r="H60" s="29">
        <v>335</v>
      </c>
      <c r="I60" s="29">
        <v>192</v>
      </c>
      <c r="J60" s="29">
        <v>66</v>
      </c>
      <c r="K60" s="29">
        <v>25</v>
      </c>
      <c r="L60" s="28">
        <v>19</v>
      </c>
      <c r="M60" s="33">
        <f t="shared" si="2"/>
        <v>10519</v>
      </c>
      <c r="O60" s="33">
        <f t="shared" ref="O60:W60" si="10">+D37/D60</f>
        <v>20405.083410708758</v>
      </c>
      <c r="P60" s="33">
        <f t="shared" si="10"/>
        <v>97964.434840425529</v>
      </c>
      <c r="Q60" s="33">
        <f t="shared" si="10"/>
        <v>206892.65419708029</v>
      </c>
      <c r="R60" s="33">
        <f t="shared" si="10"/>
        <v>495458.97804878047</v>
      </c>
      <c r="S60" s="33">
        <f t="shared" si="10"/>
        <v>1039188.2865671642</v>
      </c>
      <c r="T60" s="33">
        <f t="shared" si="10"/>
        <v>2385935.1822916665</v>
      </c>
      <c r="U60" s="33">
        <f t="shared" si="10"/>
        <v>5314325.3787878789</v>
      </c>
      <c r="V60" s="33">
        <f t="shared" si="10"/>
        <v>11284596.6</v>
      </c>
      <c r="W60" s="33">
        <f t="shared" si="10"/>
        <v>119325419.36842105</v>
      </c>
      <c r="X60" s="33">
        <f t="shared" si="3"/>
        <v>439062.44500427798</v>
      </c>
    </row>
    <row r="61" spans="1:24" x14ac:dyDescent="0.25">
      <c r="A61" s="49"/>
      <c r="B61" s="13" t="s">
        <v>355</v>
      </c>
      <c r="C61" s="12" t="s">
        <v>354</v>
      </c>
      <c r="D61" s="29">
        <v>5971</v>
      </c>
      <c r="E61" s="29">
        <v>1308</v>
      </c>
      <c r="F61" s="29">
        <v>798</v>
      </c>
      <c r="G61" s="29">
        <v>588</v>
      </c>
      <c r="H61" s="29">
        <v>248</v>
      </c>
      <c r="I61" s="29">
        <v>182</v>
      </c>
      <c r="J61" s="29">
        <v>59</v>
      </c>
      <c r="K61" s="29">
        <v>39</v>
      </c>
      <c r="L61" s="28">
        <v>34</v>
      </c>
      <c r="M61" s="33">
        <f t="shared" si="2"/>
        <v>9227</v>
      </c>
      <c r="O61" s="33">
        <f t="shared" ref="O61:W61" si="11">+D38/D61</f>
        <v>46268.865851616145</v>
      </c>
      <c r="P61" s="33">
        <f t="shared" si="11"/>
        <v>190879.63379204893</v>
      </c>
      <c r="Q61" s="33">
        <f t="shared" si="11"/>
        <v>415625.36340852128</v>
      </c>
      <c r="R61" s="33">
        <f t="shared" si="11"/>
        <v>1032494.6632653062</v>
      </c>
      <c r="S61" s="33">
        <f t="shared" si="11"/>
        <v>2439003.25</v>
      </c>
      <c r="T61" s="33">
        <f t="shared" si="11"/>
        <v>6241122.0714285718</v>
      </c>
      <c r="U61" s="33">
        <f t="shared" si="11"/>
        <v>15786139.644067796</v>
      </c>
      <c r="V61" s="33">
        <f t="shared" si="11"/>
        <v>31101825.076923076</v>
      </c>
      <c r="W61" s="33">
        <f t="shared" si="11"/>
        <v>180881711.2647059</v>
      </c>
      <c r="X61" s="33">
        <f t="shared" si="3"/>
        <v>1246321.2836241466</v>
      </c>
    </row>
    <row r="62" spans="1:24" x14ac:dyDescent="0.25">
      <c r="A62" s="49"/>
      <c r="B62" s="13" t="s">
        <v>353</v>
      </c>
      <c r="C62" s="12" t="s">
        <v>352</v>
      </c>
      <c r="D62" s="29">
        <v>9424</v>
      </c>
      <c r="E62" s="29">
        <v>2338</v>
      </c>
      <c r="F62" s="29">
        <v>1139</v>
      </c>
      <c r="G62" s="29">
        <v>831</v>
      </c>
      <c r="H62" s="29">
        <v>380</v>
      </c>
      <c r="I62" s="29">
        <v>349</v>
      </c>
      <c r="J62" s="29">
        <v>139</v>
      </c>
      <c r="K62" s="29">
        <v>95</v>
      </c>
      <c r="L62" s="28">
        <v>80</v>
      </c>
      <c r="M62" s="33">
        <f t="shared" si="2"/>
        <v>14775</v>
      </c>
      <c r="O62" s="33">
        <f t="shared" ref="O62:W62" si="12">+D39/D62</f>
        <v>51403.334465195243</v>
      </c>
      <c r="P62" s="33">
        <f t="shared" si="12"/>
        <v>203234.79640718564</v>
      </c>
      <c r="Q62" s="33">
        <f t="shared" si="12"/>
        <v>491889.8823529412</v>
      </c>
      <c r="R62" s="33">
        <f t="shared" si="12"/>
        <v>1421022.6654632972</v>
      </c>
      <c r="S62" s="33">
        <f t="shared" si="12"/>
        <v>3622352.4973684209</v>
      </c>
      <c r="T62" s="33">
        <f t="shared" si="12"/>
        <v>9262736.9770773631</v>
      </c>
      <c r="U62" s="33">
        <f t="shared" si="12"/>
        <v>26666424.287769783</v>
      </c>
      <c r="V62" s="33">
        <f t="shared" si="12"/>
        <v>37731026.021052629</v>
      </c>
      <c r="W62" s="33">
        <f t="shared" si="12"/>
        <v>142038594.86250001</v>
      </c>
      <c r="X62" s="33">
        <f t="shared" si="3"/>
        <v>1757297.9749576987</v>
      </c>
    </row>
    <row r="63" spans="1:24" x14ac:dyDescent="0.25">
      <c r="A63" s="49"/>
      <c r="B63" s="13" t="s">
        <v>351</v>
      </c>
      <c r="C63" s="12" t="s">
        <v>350</v>
      </c>
      <c r="D63" s="29">
        <v>20359</v>
      </c>
      <c r="E63" s="29">
        <v>4025</v>
      </c>
      <c r="F63" s="29">
        <v>2151</v>
      </c>
      <c r="G63" s="29">
        <v>1019</v>
      </c>
      <c r="H63" s="29">
        <v>259</v>
      </c>
      <c r="I63" s="29">
        <v>131</v>
      </c>
      <c r="J63" s="29">
        <v>41</v>
      </c>
      <c r="K63" s="29">
        <v>11</v>
      </c>
      <c r="L63" s="20" t="s">
        <v>349</v>
      </c>
      <c r="M63" s="33">
        <f t="shared" si="2"/>
        <v>27996</v>
      </c>
      <c r="O63" s="33">
        <f t="shared" ref="O63:W63" si="13">+D40/D63</f>
        <v>23038.664227123139</v>
      </c>
      <c r="P63" s="33">
        <f t="shared" si="13"/>
        <v>110480.63378881988</v>
      </c>
      <c r="Q63" s="33">
        <f t="shared" si="13"/>
        <v>243821.88888888888</v>
      </c>
      <c r="R63" s="33">
        <f t="shared" si="13"/>
        <v>590797.75466143282</v>
      </c>
      <c r="S63" s="33">
        <f t="shared" si="13"/>
        <v>1617842.8725868727</v>
      </c>
      <c r="T63" s="33">
        <f t="shared" si="13"/>
        <v>3523555.755725191</v>
      </c>
      <c r="U63" s="33">
        <f t="shared" si="13"/>
        <v>9396415.3170731701</v>
      </c>
      <c r="V63" s="33">
        <f t="shared" si="13"/>
        <v>16401443.818181818</v>
      </c>
      <c r="W63" s="33" t="e">
        <f t="shared" si="13"/>
        <v>#VALUE!</v>
      </c>
      <c r="X63" s="33">
        <f t="shared" si="3"/>
        <v>124535.23821260181</v>
      </c>
    </row>
    <row r="64" spans="1:24" x14ac:dyDescent="0.25">
      <c r="A64" s="49"/>
      <c r="B64" s="13" t="s">
        <v>348</v>
      </c>
      <c r="C64" s="12" t="s">
        <v>347</v>
      </c>
      <c r="D64" s="29">
        <v>43923</v>
      </c>
      <c r="E64" s="29">
        <v>7659</v>
      </c>
      <c r="F64" s="29">
        <v>3840</v>
      </c>
      <c r="G64" s="29">
        <v>2350</v>
      </c>
      <c r="H64" s="29">
        <v>831</v>
      </c>
      <c r="I64" s="29">
        <v>610</v>
      </c>
      <c r="J64" s="29">
        <v>188</v>
      </c>
      <c r="K64" s="29">
        <v>79</v>
      </c>
      <c r="L64" s="28">
        <v>54</v>
      </c>
      <c r="M64" s="33">
        <f t="shared" si="2"/>
        <v>59534</v>
      </c>
      <c r="O64" s="33">
        <f t="shared" ref="O64:W64" si="14">+D41/D64</f>
        <v>36579.201762174715</v>
      </c>
      <c r="P64" s="33">
        <f t="shared" si="14"/>
        <v>163298.80010445227</v>
      </c>
      <c r="Q64" s="33">
        <f t="shared" si="14"/>
        <v>364514.44765624998</v>
      </c>
      <c r="R64" s="33">
        <f t="shared" si="14"/>
        <v>941899.36170212761</v>
      </c>
      <c r="S64" s="33">
        <f t="shared" si="14"/>
        <v>2306909.7870036103</v>
      </c>
      <c r="T64" s="33">
        <f t="shared" si="14"/>
        <v>5977094.4918032791</v>
      </c>
      <c r="U64" s="33">
        <f t="shared" si="14"/>
        <v>14403065.882978724</v>
      </c>
      <c r="V64" s="33">
        <f t="shared" si="14"/>
        <v>30598368.822784811</v>
      </c>
      <c r="W64" s="33">
        <f t="shared" si="14"/>
        <v>119136466.92592593</v>
      </c>
      <c r="X64" s="33">
        <f t="shared" si="3"/>
        <v>396278.75126818288</v>
      </c>
    </row>
    <row r="65" spans="1:24" x14ac:dyDescent="0.25">
      <c r="A65" s="49"/>
      <c r="B65" s="13" t="s">
        <v>346</v>
      </c>
      <c r="C65" s="12" t="s">
        <v>345</v>
      </c>
      <c r="D65" s="29">
        <v>1481</v>
      </c>
      <c r="E65" s="29">
        <v>409</v>
      </c>
      <c r="F65" s="29">
        <v>235</v>
      </c>
      <c r="G65" s="29">
        <v>181</v>
      </c>
      <c r="H65" s="29">
        <v>75</v>
      </c>
      <c r="I65" s="29">
        <v>55</v>
      </c>
      <c r="J65" s="29">
        <v>30</v>
      </c>
      <c r="K65" s="29">
        <v>10</v>
      </c>
      <c r="L65" s="28">
        <v>7</v>
      </c>
      <c r="M65" s="33">
        <f t="shared" si="2"/>
        <v>2483</v>
      </c>
      <c r="O65" s="33">
        <f t="shared" ref="O65:W65" si="15">+D42/D65</f>
        <v>89150.364618501015</v>
      </c>
      <c r="P65" s="33">
        <f t="shared" si="15"/>
        <v>318410.0073349633</v>
      </c>
      <c r="Q65" s="33">
        <f t="shared" si="15"/>
        <v>488583.40425531915</v>
      </c>
      <c r="R65" s="33">
        <f t="shared" si="15"/>
        <v>1297715.1049723758</v>
      </c>
      <c r="S65" s="33">
        <f t="shared" si="15"/>
        <v>2949569.0533333332</v>
      </c>
      <c r="T65" s="33">
        <f t="shared" si="15"/>
        <v>7135339.418181818</v>
      </c>
      <c r="U65" s="33">
        <f t="shared" si="15"/>
        <v>12799142.9</v>
      </c>
      <c r="V65" s="33">
        <f t="shared" si="15"/>
        <v>21349399.899999999</v>
      </c>
      <c r="W65" s="33">
        <f t="shared" si="15"/>
        <v>111976046.85714285</v>
      </c>
      <c r="X65" s="33">
        <f t="shared" si="3"/>
        <v>1049910.1401530406</v>
      </c>
    </row>
    <row r="66" spans="1:24" x14ac:dyDescent="0.25">
      <c r="A66" s="49"/>
      <c r="B66" s="13" t="s">
        <v>344</v>
      </c>
      <c r="C66" s="12" t="s">
        <v>343</v>
      </c>
      <c r="D66" s="29">
        <v>14808</v>
      </c>
      <c r="E66" s="29">
        <v>4219</v>
      </c>
      <c r="F66" s="29">
        <v>2413</v>
      </c>
      <c r="G66" s="29">
        <v>1763</v>
      </c>
      <c r="H66" s="29">
        <v>697</v>
      </c>
      <c r="I66" s="29">
        <v>488</v>
      </c>
      <c r="J66" s="29">
        <v>195</v>
      </c>
      <c r="K66" s="29">
        <v>103</v>
      </c>
      <c r="L66" s="28">
        <v>102</v>
      </c>
      <c r="M66" s="33">
        <f t="shared" si="2"/>
        <v>24788</v>
      </c>
      <c r="O66" s="33">
        <f t="shared" ref="O66:W66" si="16">+D43/D66</f>
        <v>26598.813209076176</v>
      </c>
      <c r="P66" s="33">
        <f t="shared" si="16"/>
        <v>94378.559848305289</v>
      </c>
      <c r="Q66" s="33">
        <f t="shared" si="16"/>
        <v>212050.7289680895</v>
      </c>
      <c r="R66" s="33">
        <f t="shared" si="16"/>
        <v>514240.59557572322</v>
      </c>
      <c r="S66" s="33">
        <f t="shared" si="16"/>
        <v>1211014.9253945481</v>
      </c>
      <c r="T66" s="33">
        <f t="shared" si="16"/>
        <v>2603294.4672131147</v>
      </c>
      <c r="U66" s="33">
        <f t="shared" si="16"/>
        <v>5901338.076923077</v>
      </c>
      <c r="V66" s="33">
        <f t="shared" si="16"/>
        <v>11264222.669902913</v>
      </c>
      <c r="W66" s="33">
        <f t="shared" si="16"/>
        <v>112940116.01960784</v>
      </c>
      <c r="X66" s="33">
        <f t="shared" si="3"/>
        <v>732438.91181216715</v>
      </c>
    </row>
    <row r="67" spans="1:24" x14ac:dyDescent="0.25">
      <c r="A67" s="49"/>
      <c r="B67" s="13" t="s">
        <v>342</v>
      </c>
      <c r="C67" s="12" t="s">
        <v>341</v>
      </c>
      <c r="D67" s="29">
        <v>4317</v>
      </c>
      <c r="E67" s="29">
        <v>1343</v>
      </c>
      <c r="F67" s="29">
        <v>914</v>
      </c>
      <c r="G67" s="29">
        <v>859</v>
      </c>
      <c r="H67" s="29">
        <v>348</v>
      </c>
      <c r="I67" s="29">
        <v>260</v>
      </c>
      <c r="J67" s="29">
        <v>78</v>
      </c>
      <c r="K67" s="29">
        <v>40</v>
      </c>
      <c r="L67" s="28">
        <v>36</v>
      </c>
      <c r="M67" s="33">
        <f t="shared" si="2"/>
        <v>8195</v>
      </c>
      <c r="O67" s="33">
        <f t="shared" ref="O67:W67" si="17">+D44/D67</f>
        <v>22146.069724345609</v>
      </c>
      <c r="P67" s="33">
        <f t="shared" si="17"/>
        <v>65617.903201787049</v>
      </c>
      <c r="Q67" s="33">
        <f t="shared" si="17"/>
        <v>141778.10612691467</v>
      </c>
      <c r="R67" s="33">
        <f t="shared" si="17"/>
        <v>362495.20721769502</v>
      </c>
      <c r="S67" s="33">
        <f t="shared" si="17"/>
        <v>1061640.3534482759</v>
      </c>
      <c r="T67" s="33">
        <f t="shared" si="17"/>
        <v>2601550.019230769</v>
      </c>
      <c r="U67" s="33">
        <f t="shared" si="17"/>
        <v>6168806.025641026</v>
      </c>
      <c r="V67" s="33">
        <f t="shared" si="17"/>
        <v>10444944.775</v>
      </c>
      <c r="W67" s="33">
        <f t="shared" si="17"/>
        <v>119468258.19444445</v>
      </c>
      <c r="X67" s="33">
        <f t="shared" si="3"/>
        <v>838361.65991458204</v>
      </c>
    </row>
    <row r="68" spans="1:24" x14ac:dyDescent="0.25">
      <c r="A68" s="49"/>
      <c r="B68" s="13" t="s">
        <v>340</v>
      </c>
      <c r="C68" s="12" t="s">
        <v>339</v>
      </c>
      <c r="D68" s="29">
        <v>21455</v>
      </c>
      <c r="E68" s="29">
        <v>7841</v>
      </c>
      <c r="F68" s="29">
        <v>4639</v>
      </c>
      <c r="G68" s="29">
        <v>2998</v>
      </c>
      <c r="H68" s="29">
        <v>1119</v>
      </c>
      <c r="I68" s="29">
        <v>1073</v>
      </c>
      <c r="J68" s="29">
        <v>512</v>
      </c>
      <c r="K68" s="29">
        <v>320</v>
      </c>
      <c r="L68" s="28">
        <v>293</v>
      </c>
      <c r="M68" s="33">
        <f t="shared" si="2"/>
        <v>40250</v>
      </c>
      <c r="O68" s="33">
        <f t="shared" ref="O68:W68" si="18">+D45/D68</f>
        <v>29112.604008389651</v>
      </c>
      <c r="P68" s="33">
        <f t="shared" si="18"/>
        <v>97083.644688177534</v>
      </c>
      <c r="Q68" s="33">
        <f t="shared" si="18"/>
        <v>203919.03621470145</v>
      </c>
      <c r="R68" s="33">
        <f t="shared" si="18"/>
        <v>463560.53368912608</v>
      </c>
      <c r="S68" s="33">
        <f t="shared" si="18"/>
        <v>1122724.7310098303</v>
      </c>
      <c r="T68" s="33">
        <f t="shared" si="18"/>
        <v>2391887.1509785648</v>
      </c>
      <c r="U68" s="33">
        <f t="shared" si="18"/>
        <v>5037082.091796875</v>
      </c>
      <c r="V68" s="33">
        <f t="shared" si="18"/>
        <v>10031944.074999999</v>
      </c>
      <c r="W68" s="33">
        <f t="shared" si="18"/>
        <v>54623196.044368602</v>
      </c>
      <c r="X68" s="33">
        <f t="shared" si="3"/>
        <v>728899.55599999998</v>
      </c>
    </row>
    <row r="69" spans="1:24" x14ac:dyDescent="0.25">
      <c r="A69" s="49"/>
      <c r="B69" s="13" t="s">
        <v>338</v>
      </c>
      <c r="C69" s="12" t="s">
        <v>337</v>
      </c>
      <c r="D69" s="29">
        <v>6005</v>
      </c>
      <c r="E69" s="29">
        <v>1501</v>
      </c>
      <c r="F69" s="29">
        <v>1130</v>
      </c>
      <c r="G69" s="29">
        <v>944</v>
      </c>
      <c r="H69" s="29">
        <v>371</v>
      </c>
      <c r="I69" s="29">
        <v>202</v>
      </c>
      <c r="J69" s="29">
        <v>51</v>
      </c>
      <c r="K69" s="29">
        <v>33</v>
      </c>
      <c r="L69" s="28">
        <v>12</v>
      </c>
      <c r="M69" s="33">
        <f t="shared" si="2"/>
        <v>10249</v>
      </c>
      <c r="O69" s="33">
        <f t="shared" ref="O69:X72" si="19">+D46/D69</f>
        <v>36853.991340549539</v>
      </c>
      <c r="P69" s="33">
        <f t="shared" si="19"/>
        <v>87405.469686875411</v>
      </c>
      <c r="Q69" s="33">
        <f t="shared" si="19"/>
        <v>139571.4256637168</v>
      </c>
      <c r="R69" s="33">
        <f t="shared" si="19"/>
        <v>341369.25423728814</v>
      </c>
      <c r="S69" s="33">
        <f t="shared" si="19"/>
        <v>1094103.7574123989</v>
      </c>
      <c r="T69" s="33">
        <f t="shared" si="19"/>
        <v>2094802.3217821782</v>
      </c>
      <c r="U69" s="33">
        <f t="shared" si="19"/>
        <v>10644474.764705881</v>
      </c>
      <c r="V69" s="33">
        <f t="shared" si="19"/>
        <v>17866150.666666668</v>
      </c>
      <c r="W69" s="33">
        <f t="shared" si="19"/>
        <v>32614901.916666668</v>
      </c>
      <c r="X69" s="33">
        <f t="shared" si="19"/>
        <v>310797.60815689334</v>
      </c>
    </row>
    <row r="70" spans="1:24" x14ac:dyDescent="0.25">
      <c r="A70" s="49"/>
      <c r="B70" s="13" t="s">
        <v>336</v>
      </c>
      <c r="C70" s="12" t="s">
        <v>335</v>
      </c>
      <c r="D70" s="29">
        <v>15761</v>
      </c>
      <c r="E70" s="29">
        <v>10387</v>
      </c>
      <c r="F70" s="29">
        <v>8978</v>
      </c>
      <c r="G70" s="29">
        <v>6278</v>
      </c>
      <c r="H70" s="29">
        <v>1380</v>
      </c>
      <c r="I70" s="29">
        <v>470</v>
      </c>
      <c r="J70" s="29">
        <v>150</v>
      </c>
      <c r="K70" s="29">
        <v>62</v>
      </c>
      <c r="L70" s="28">
        <v>42</v>
      </c>
      <c r="M70" s="33">
        <f t="shared" si="2"/>
        <v>43508</v>
      </c>
      <c r="O70" s="33">
        <f t="shared" ref="O70:W70" si="20">+D47/D70</f>
        <v>16810.459932745383</v>
      </c>
      <c r="P70" s="33">
        <f t="shared" si="20"/>
        <v>47379.39029556176</v>
      </c>
      <c r="Q70" s="33">
        <f t="shared" si="20"/>
        <v>106013.36233014034</v>
      </c>
      <c r="R70" s="33">
        <f t="shared" si="20"/>
        <v>269258.95125836256</v>
      </c>
      <c r="S70" s="33">
        <f t="shared" si="20"/>
        <v>703623.72028985503</v>
      </c>
      <c r="T70" s="33">
        <f t="shared" si="20"/>
        <v>1718177.1361702129</v>
      </c>
      <c r="U70" s="33">
        <f t="shared" si="20"/>
        <v>3971022.2533333334</v>
      </c>
      <c r="V70" s="33">
        <f t="shared" si="20"/>
        <v>8619289.2096774187</v>
      </c>
      <c r="W70" s="33">
        <f t="shared" si="20"/>
        <v>22683148.428571429</v>
      </c>
      <c r="X70" s="33">
        <f t="shared" si="19"/>
        <v>166878.74735680793</v>
      </c>
    </row>
    <row r="71" spans="1:24" x14ac:dyDescent="0.25">
      <c r="A71" s="49"/>
      <c r="B71" s="13" t="s">
        <v>334</v>
      </c>
      <c r="C71" s="12" t="s">
        <v>333</v>
      </c>
      <c r="D71" s="29">
        <v>42288</v>
      </c>
      <c r="E71" s="29">
        <v>8868</v>
      </c>
      <c r="F71" s="29">
        <v>3858</v>
      </c>
      <c r="G71" s="29">
        <v>1518</v>
      </c>
      <c r="H71" s="29">
        <v>398</v>
      </c>
      <c r="I71" s="29">
        <v>194</v>
      </c>
      <c r="J71" s="29">
        <v>59</v>
      </c>
      <c r="K71" s="29">
        <v>22</v>
      </c>
      <c r="L71" s="28">
        <v>9</v>
      </c>
      <c r="M71" s="33">
        <f t="shared" si="2"/>
        <v>57214</v>
      </c>
      <c r="O71" s="33">
        <f t="shared" ref="O71:W71" si="21">+D48/D71</f>
        <v>17439.494915815361</v>
      </c>
      <c r="P71" s="33">
        <f t="shared" si="21"/>
        <v>66871.989738385208</v>
      </c>
      <c r="Q71" s="33">
        <f t="shared" si="21"/>
        <v>154216.78045619492</v>
      </c>
      <c r="R71" s="33">
        <f t="shared" si="21"/>
        <v>410819.31159420288</v>
      </c>
      <c r="S71" s="33">
        <f t="shared" si="21"/>
        <v>1121543.4070351759</v>
      </c>
      <c r="T71" s="33">
        <f t="shared" si="21"/>
        <v>2687350.1340206186</v>
      </c>
      <c r="U71" s="33">
        <f t="shared" si="21"/>
        <v>6596370.237288136</v>
      </c>
      <c r="V71" s="33">
        <f t="shared" si="21"/>
        <v>11700059.636363637</v>
      </c>
      <c r="W71" s="33">
        <f t="shared" si="21"/>
        <v>16544428.222222222</v>
      </c>
      <c r="X71" s="33">
        <f t="shared" si="19"/>
        <v>75371.437620162891</v>
      </c>
    </row>
    <row r="72" spans="1:24" s="14" customFormat="1" x14ac:dyDescent="0.25">
      <c r="A72" s="49"/>
      <c r="B72" s="17"/>
      <c r="C72" s="17" t="s">
        <v>332</v>
      </c>
      <c r="D72" s="27">
        <v>270460</v>
      </c>
      <c r="E72" s="27">
        <v>75596</v>
      </c>
      <c r="F72" s="27">
        <v>44455</v>
      </c>
      <c r="G72" s="27">
        <v>28779</v>
      </c>
      <c r="H72" s="27">
        <v>9318</v>
      </c>
      <c r="I72" s="27">
        <v>5822</v>
      </c>
      <c r="J72" s="27">
        <v>2094</v>
      </c>
      <c r="K72" s="27">
        <v>1021</v>
      </c>
      <c r="L72" s="26">
        <v>853</v>
      </c>
      <c r="M72" s="33">
        <f t="shared" si="2"/>
        <v>438398</v>
      </c>
      <c r="O72" s="33">
        <f t="shared" ref="O72:W72" si="22">+D49/D72</f>
        <v>27659.33148709606</v>
      </c>
      <c r="P72" s="33">
        <f t="shared" si="22"/>
        <v>97739.416926821519</v>
      </c>
      <c r="Q72" s="33">
        <f t="shared" si="22"/>
        <v>210374.69494994939</v>
      </c>
      <c r="R72" s="33">
        <f t="shared" si="22"/>
        <v>536440.45262170327</v>
      </c>
      <c r="S72" s="33">
        <f t="shared" si="22"/>
        <v>1427002.9727409314</v>
      </c>
      <c r="T72" s="33">
        <f t="shared" si="22"/>
        <v>3618056.6178289247</v>
      </c>
      <c r="U72" s="33">
        <f t="shared" si="22"/>
        <v>8659966.2688634191</v>
      </c>
      <c r="V72" s="33">
        <f t="shared" si="22"/>
        <v>16622277.767874632</v>
      </c>
      <c r="W72" s="33">
        <f t="shared" si="22"/>
        <v>80986574.899179369</v>
      </c>
      <c r="X72" s="33">
        <f t="shared" si="19"/>
        <v>406497.93405079405</v>
      </c>
    </row>
    <row r="75" spans="1:24" x14ac:dyDescent="0.25">
      <c r="B75" s="17" t="s">
        <v>383</v>
      </c>
      <c r="C75" s="25"/>
      <c r="D75" s="24" t="s">
        <v>382</v>
      </c>
      <c r="E75" s="24" t="s">
        <v>381</v>
      </c>
      <c r="F75" s="24" t="s">
        <v>380</v>
      </c>
      <c r="G75" s="24" t="s">
        <v>379</v>
      </c>
      <c r="H75" s="24" t="s">
        <v>378</v>
      </c>
      <c r="I75" s="24" t="s">
        <v>377</v>
      </c>
      <c r="J75" s="24" t="s">
        <v>376</v>
      </c>
      <c r="K75" s="24" t="s">
        <v>375</v>
      </c>
      <c r="L75" s="23" t="s">
        <v>374</v>
      </c>
    </row>
    <row r="76" spans="1:24" x14ac:dyDescent="0.25">
      <c r="A76" s="49" t="s">
        <v>373</v>
      </c>
      <c r="B76" s="13" t="s">
        <v>372</v>
      </c>
      <c r="C76" s="12" t="s">
        <v>371</v>
      </c>
      <c r="D76" s="19">
        <v>9549</v>
      </c>
      <c r="E76" s="19">
        <v>9665</v>
      </c>
      <c r="F76" s="19">
        <v>10788</v>
      </c>
      <c r="G76" s="19">
        <v>11668</v>
      </c>
      <c r="H76" s="19">
        <v>12336</v>
      </c>
      <c r="I76" s="19">
        <v>13043</v>
      </c>
      <c r="J76" s="21" t="s">
        <v>349</v>
      </c>
      <c r="K76" s="19" t="s">
        <v>368</v>
      </c>
      <c r="L76" s="22" t="s">
        <v>368</v>
      </c>
    </row>
    <row r="77" spans="1:24" x14ac:dyDescent="0.25">
      <c r="A77" s="49"/>
      <c r="B77" s="13" t="s">
        <v>370</v>
      </c>
      <c r="C77" s="12" t="s">
        <v>369</v>
      </c>
      <c r="D77" s="19">
        <v>17648</v>
      </c>
      <c r="E77" s="19">
        <v>17300</v>
      </c>
      <c r="F77" s="19">
        <v>24763</v>
      </c>
      <c r="G77" s="19">
        <v>21051</v>
      </c>
      <c r="H77" s="19">
        <v>25933</v>
      </c>
      <c r="I77" s="19">
        <v>22768</v>
      </c>
      <c r="J77" s="19">
        <v>25943</v>
      </c>
      <c r="K77" s="21" t="s">
        <v>349</v>
      </c>
      <c r="L77" s="18" t="s">
        <v>368</v>
      </c>
    </row>
    <row r="78" spans="1:24" x14ac:dyDescent="0.25">
      <c r="A78" s="49"/>
      <c r="B78" s="13" t="s">
        <v>367</v>
      </c>
      <c r="C78" s="12" t="s">
        <v>366</v>
      </c>
      <c r="D78" s="19">
        <v>25497</v>
      </c>
      <c r="E78" s="19">
        <v>25221</v>
      </c>
      <c r="F78" s="19">
        <v>40521</v>
      </c>
      <c r="G78" s="19">
        <v>46264</v>
      </c>
      <c r="H78" s="19">
        <v>33900</v>
      </c>
      <c r="I78" s="19">
        <v>37719</v>
      </c>
      <c r="J78" s="21" t="s">
        <v>349</v>
      </c>
      <c r="K78" s="21" t="s">
        <v>349</v>
      </c>
      <c r="L78" s="18">
        <v>36252</v>
      </c>
    </row>
    <row r="79" spans="1:24" x14ac:dyDescent="0.25">
      <c r="A79" s="49"/>
      <c r="B79" s="13" t="s">
        <v>365</v>
      </c>
      <c r="C79" s="12" t="s">
        <v>364</v>
      </c>
      <c r="D79" s="19">
        <v>12838</v>
      </c>
      <c r="E79" s="19">
        <v>15377</v>
      </c>
      <c r="F79" s="19">
        <v>18846</v>
      </c>
      <c r="G79" s="19">
        <v>22068</v>
      </c>
      <c r="H79" s="19">
        <v>24815</v>
      </c>
      <c r="I79" s="19">
        <v>26648</v>
      </c>
      <c r="J79" s="19">
        <v>29768</v>
      </c>
      <c r="K79" s="19">
        <v>44534</v>
      </c>
      <c r="L79" s="20" t="s">
        <v>349</v>
      </c>
    </row>
    <row r="80" spans="1:24" x14ac:dyDescent="0.25">
      <c r="A80" s="49"/>
      <c r="B80" s="13" t="s">
        <v>363</v>
      </c>
      <c r="C80" s="12" t="s">
        <v>362</v>
      </c>
      <c r="D80" s="19">
        <v>14334</v>
      </c>
      <c r="E80" s="19">
        <v>12879</v>
      </c>
      <c r="F80" s="19">
        <v>14669</v>
      </c>
      <c r="G80" s="19">
        <v>16861</v>
      </c>
      <c r="H80" s="19">
        <v>18363</v>
      </c>
      <c r="I80" s="19">
        <v>19705</v>
      </c>
      <c r="J80" s="19">
        <v>20724</v>
      </c>
      <c r="K80" s="19">
        <v>22647</v>
      </c>
      <c r="L80" s="18">
        <v>32539</v>
      </c>
    </row>
    <row r="81" spans="1:12" x14ac:dyDescent="0.25">
      <c r="A81" s="49"/>
      <c r="B81" s="13" t="s">
        <v>361</v>
      </c>
      <c r="C81" s="12" t="s">
        <v>360</v>
      </c>
      <c r="D81" s="19">
        <v>20659</v>
      </c>
      <c r="E81" s="19">
        <v>21326</v>
      </c>
      <c r="F81" s="19">
        <v>22413</v>
      </c>
      <c r="G81" s="19">
        <v>24753</v>
      </c>
      <c r="H81" s="19">
        <v>26646</v>
      </c>
      <c r="I81" s="19">
        <v>28263</v>
      </c>
      <c r="J81" s="19">
        <v>25710</v>
      </c>
      <c r="K81" s="19">
        <v>25424</v>
      </c>
      <c r="L81" s="18">
        <v>39987</v>
      </c>
    </row>
    <row r="82" spans="1:12" x14ac:dyDescent="0.25">
      <c r="A82" s="49"/>
      <c r="B82" s="13" t="s">
        <v>359</v>
      </c>
      <c r="C82" s="12" t="s">
        <v>358</v>
      </c>
      <c r="D82" s="19">
        <v>9359</v>
      </c>
      <c r="E82" s="19">
        <v>10517</v>
      </c>
      <c r="F82" s="19">
        <v>11651</v>
      </c>
      <c r="G82" s="19">
        <v>13795</v>
      </c>
      <c r="H82" s="19">
        <v>16435</v>
      </c>
      <c r="I82" s="19">
        <v>17479</v>
      </c>
      <c r="J82" s="19">
        <v>16137</v>
      </c>
      <c r="K82" s="19">
        <v>17406</v>
      </c>
      <c r="L82" s="18">
        <v>10578</v>
      </c>
    </row>
    <row r="83" spans="1:12" x14ac:dyDescent="0.25">
      <c r="A83" s="49"/>
      <c r="B83" s="13" t="s">
        <v>357</v>
      </c>
      <c r="C83" s="12" t="s">
        <v>356</v>
      </c>
      <c r="D83" s="19">
        <v>12173</v>
      </c>
      <c r="E83" s="19">
        <v>14763</v>
      </c>
      <c r="F83" s="19">
        <v>14960</v>
      </c>
      <c r="G83" s="19">
        <v>16552</v>
      </c>
      <c r="H83" s="19">
        <v>14969</v>
      </c>
      <c r="I83" s="19">
        <v>16011</v>
      </c>
      <c r="J83" s="19">
        <v>14870</v>
      </c>
      <c r="K83" s="19">
        <v>15782</v>
      </c>
      <c r="L83" s="18">
        <v>19832</v>
      </c>
    </row>
    <row r="84" spans="1:12" x14ac:dyDescent="0.25">
      <c r="A84" s="49"/>
      <c r="B84" s="13" t="s">
        <v>355</v>
      </c>
      <c r="C84" s="12" t="s">
        <v>354</v>
      </c>
      <c r="D84" s="19">
        <v>27641</v>
      </c>
      <c r="E84" s="19">
        <v>29160</v>
      </c>
      <c r="F84" s="19">
        <v>31029</v>
      </c>
      <c r="G84" s="19">
        <v>34186</v>
      </c>
      <c r="H84" s="19">
        <v>35587</v>
      </c>
      <c r="I84" s="19">
        <v>40364</v>
      </c>
      <c r="J84" s="19">
        <v>44983</v>
      </c>
      <c r="K84" s="19">
        <v>44023</v>
      </c>
      <c r="L84" s="18">
        <v>54563</v>
      </c>
    </row>
    <row r="85" spans="1:12" x14ac:dyDescent="0.25">
      <c r="A85" s="49"/>
      <c r="B85" s="13" t="s">
        <v>353</v>
      </c>
      <c r="C85" s="12" t="s">
        <v>352</v>
      </c>
      <c r="D85" s="19">
        <v>27656</v>
      </c>
      <c r="E85" s="19">
        <v>31453</v>
      </c>
      <c r="F85" s="19">
        <v>36758</v>
      </c>
      <c r="G85" s="19">
        <v>46338</v>
      </c>
      <c r="H85" s="19">
        <v>51643</v>
      </c>
      <c r="I85" s="19">
        <v>57673</v>
      </c>
      <c r="J85" s="19">
        <v>75245</v>
      </c>
      <c r="K85" s="19">
        <v>53466</v>
      </c>
      <c r="L85" s="18">
        <v>47515</v>
      </c>
    </row>
    <row r="86" spans="1:12" x14ac:dyDescent="0.25">
      <c r="A86" s="49"/>
      <c r="B86" s="13" t="s">
        <v>351</v>
      </c>
      <c r="C86" s="12" t="s">
        <v>350</v>
      </c>
      <c r="D86" s="19">
        <v>13693</v>
      </c>
      <c r="E86" s="19">
        <v>16471</v>
      </c>
      <c r="F86" s="19">
        <v>18448</v>
      </c>
      <c r="G86" s="19">
        <v>20275</v>
      </c>
      <c r="H86" s="19">
        <v>23906</v>
      </c>
      <c r="I86" s="19">
        <v>24081</v>
      </c>
      <c r="J86" s="19">
        <v>27375</v>
      </c>
      <c r="K86" s="19">
        <v>23979</v>
      </c>
      <c r="L86" s="20" t="s">
        <v>349</v>
      </c>
    </row>
    <row r="87" spans="1:12" x14ac:dyDescent="0.25">
      <c r="A87" s="49"/>
      <c r="B87" s="13" t="s">
        <v>348</v>
      </c>
      <c r="C87" s="12" t="s">
        <v>347</v>
      </c>
      <c r="D87" s="19">
        <v>22308</v>
      </c>
      <c r="E87" s="19">
        <v>25136</v>
      </c>
      <c r="F87" s="19">
        <v>27286</v>
      </c>
      <c r="G87" s="19">
        <v>31326</v>
      </c>
      <c r="H87" s="19">
        <v>33565</v>
      </c>
      <c r="I87" s="19">
        <v>39635</v>
      </c>
      <c r="J87" s="19">
        <v>41072</v>
      </c>
      <c r="K87" s="19">
        <v>43879</v>
      </c>
      <c r="L87" s="18">
        <v>43694</v>
      </c>
    </row>
    <row r="88" spans="1:12" x14ac:dyDescent="0.25">
      <c r="A88" s="49"/>
      <c r="B88" s="13" t="s">
        <v>346</v>
      </c>
      <c r="C88" s="12" t="s">
        <v>345</v>
      </c>
      <c r="D88" s="19">
        <v>49580</v>
      </c>
      <c r="E88" s="19">
        <v>49032</v>
      </c>
      <c r="F88" s="19">
        <v>35503</v>
      </c>
      <c r="G88" s="19">
        <v>43465</v>
      </c>
      <c r="H88" s="19">
        <v>40553</v>
      </c>
      <c r="I88" s="19">
        <v>45005</v>
      </c>
      <c r="J88" s="19">
        <v>37333</v>
      </c>
      <c r="K88" s="19">
        <v>31190</v>
      </c>
      <c r="L88" s="18">
        <v>47009</v>
      </c>
    </row>
    <row r="89" spans="1:12" x14ac:dyDescent="0.25">
      <c r="A89" s="49"/>
      <c r="B89" s="13" t="s">
        <v>344</v>
      </c>
      <c r="C89" s="12" t="s">
        <v>343</v>
      </c>
      <c r="D89" s="19">
        <v>13987</v>
      </c>
      <c r="E89" s="19">
        <v>14371</v>
      </c>
      <c r="F89" s="19">
        <v>15838</v>
      </c>
      <c r="G89" s="19">
        <v>16714</v>
      </c>
      <c r="H89" s="19">
        <v>17376</v>
      </c>
      <c r="I89" s="19">
        <v>16528</v>
      </c>
      <c r="J89" s="19">
        <v>16670</v>
      </c>
      <c r="K89" s="19">
        <v>15971</v>
      </c>
      <c r="L89" s="18">
        <v>26780</v>
      </c>
    </row>
    <row r="90" spans="1:12" x14ac:dyDescent="0.25">
      <c r="A90" s="49"/>
      <c r="B90" s="13" t="s">
        <v>342</v>
      </c>
      <c r="C90" s="12" t="s">
        <v>341</v>
      </c>
      <c r="D90" s="19">
        <v>12395</v>
      </c>
      <c r="E90" s="19">
        <v>9978</v>
      </c>
      <c r="F90" s="19">
        <v>10437</v>
      </c>
      <c r="G90" s="19">
        <v>11698</v>
      </c>
      <c r="H90" s="19">
        <v>15222</v>
      </c>
      <c r="I90" s="19">
        <v>16672</v>
      </c>
      <c r="J90" s="19">
        <v>17974</v>
      </c>
      <c r="K90" s="19">
        <v>14350</v>
      </c>
      <c r="L90" s="18">
        <v>28302</v>
      </c>
    </row>
    <row r="91" spans="1:12" x14ac:dyDescent="0.25">
      <c r="A91" s="49"/>
      <c r="B91" s="13" t="s">
        <v>340</v>
      </c>
      <c r="C91" s="12" t="s">
        <v>339</v>
      </c>
      <c r="D91" s="19">
        <v>15214</v>
      </c>
      <c r="E91" s="19">
        <v>14702</v>
      </c>
      <c r="F91" s="19">
        <v>15234</v>
      </c>
      <c r="G91" s="19">
        <v>15364</v>
      </c>
      <c r="H91" s="19">
        <v>16064</v>
      </c>
      <c r="I91" s="19">
        <v>15016</v>
      </c>
      <c r="J91" s="19">
        <v>14529</v>
      </c>
      <c r="K91" s="19">
        <v>14539</v>
      </c>
      <c r="L91" s="18">
        <v>17508</v>
      </c>
    </row>
    <row r="92" spans="1:12" x14ac:dyDescent="0.25">
      <c r="A92" s="49"/>
      <c r="B92" s="13" t="s">
        <v>338</v>
      </c>
      <c r="C92" s="12" t="s">
        <v>337</v>
      </c>
      <c r="D92" s="19">
        <v>22384</v>
      </c>
      <c r="E92" s="19">
        <v>13056</v>
      </c>
      <c r="F92" s="19">
        <v>10224</v>
      </c>
      <c r="G92" s="19">
        <v>11357</v>
      </c>
      <c r="H92" s="19">
        <v>15512</v>
      </c>
      <c r="I92" s="19">
        <v>13961</v>
      </c>
      <c r="J92" s="19">
        <v>30570</v>
      </c>
      <c r="K92" s="19">
        <v>25488</v>
      </c>
      <c r="L92" s="18">
        <v>18760</v>
      </c>
    </row>
    <row r="93" spans="1:12" x14ac:dyDescent="0.25">
      <c r="A93" s="49"/>
      <c r="B93" s="13" t="s">
        <v>336</v>
      </c>
      <c r="C93" s="12" t="s">
        <v>335</v>
      </c>
      <c r="D93" s="19">
        <v>6815</v>
      </c>
      <c r="E93" s="19">
        <v>7091</v>
      </c>
      <c r="F93" s="19">
        <v>7740</v>
      </c>
      <c r="G93" s="19">
        <v>9037</v>
      </c>
      <c r="H93" s="19">
        <v>10597</v>
      </c>
      <c r="I93" s="19">
        <v>11634</v>
      </c>
      <c r="J93" s="19">
        <v>12081</v>
      </c>
      <c r="K93" s="19">
        <v>12229</v>
      </c>
      <c r="L93" s="18">
        <v>10722</v>
      </c>
    </row>
    <row r="94" spans="1:12" x14ac:dyDescent="0.25">
      <c r="A94" s="49"/>
      <c r="B94" s="13" t="s">
        <v>334</v>
      </c>
      <c r="C94" s="12" t="s">
        <v>333</v>
      </c>
      <c r="D94" s="19">
        <v>9950</v>
      </c>
      <c r="E94" s="19">
        <v>10318</v>
      </c>
      <c r="F94" s="19">
        <v>11760</v>
      </c>
      <c r="G94" s="19">
        <v>14192</v>
      </c>
      <c r="H94" s="19">
        <v>16582</v>
      </c>
      <c r="I94" s="19">
        <v>18291</v>
      </c>
      <c r="J94" s="19">
        <v>18980</v>
      </c>
      <c r="K94" s="19">
        <v>17654</v>
      </c>
      <c r="L94" s="18">
        <v>8536</v>
      </c>
    </row>
    <row r="95" spans="1:12" s="14" customFormat="1" x14ac:dyDescent="0.25">
      <c r="A95" s="49"/>
      <c r="B95" s="17"/>
      <c r="C95" s="17" t="s">
        <v>332</v>
      </c>
      <c r="D95" s="16">
        <v>14834</v>
      </c>
      <c r="E95" s="16">
        <v>14904</v>
      </c>
      <c r="F95" s="16">
        <v>15651</v>
      </c>
      <c r="G95" s="16">
        <v>17818</v>
      </c>
      <c r="H95" s="16">
        <v>20768</v>
      </c>
      <c r="I95" s="16">
        <v>23613</v>
      </c>
      <c r="J95" s="16">
        <v>25032</v>
      </c>
      <c r="K95" s="16">
        <v>23852</v>
      </c>
      <c r="L95" s="15">
        <v>24931</v>
      </c>
    </row>
    <row r="97" spans="2:3" x14ac:dyDescent="0.25">
      <c r="B97" s="14" t="s">
        <v>331</v>
      </c>
      <c r="C97" s="12"/>
    </row>
    <row r="98" spans="2:3" x14ac:dyDescent="0.25">
      <c r="B98" s="14" t="s">
        <v>330</v>
      </c>
      <c r="C98" s="12"/>
    </row>
    <row r="99" spans="2:3" x14ac:dyDescent="0.25">
      <c r="B99" s="14" t="s">
        <v>329</v>
      </c>
      <c r="C99" s="12"/>
    </row>
    <row r="100" spans="2:3" ht="12.75" customHeight="1" x14ac:dyDescent="0.25">
      <c r="B100" s="48" t="s">
        <v>328</v>
      </c>
      <c r="C100" s="48"/>
    </row>
    <row r="101" spans="2:3" x14ac:dyDescent="0.25">
      <c r="B101" s="48"/>
      <c r="C101" s="48"/>
    </row>
    <row r="112" spans="2:3" x14ac:dyDescent="0.25">
      <c r="B112" s="12"/>
      <c r="C112" s="12"/>
    </row>
    <row r="113" s="12" customFormat="1" x14ac:dyDescent="0.25"/>
  </sheetData>
  <mergeCells count="10">
    <mergeCell ref="D4:L4"/>
    <mergeCell ref="A1:C1"/>
    <mergeCell ref="A2:C2"/>
    <mergeCell ref="A3:C3"/>
    <mergeCell ref="B100:C101"/>
    <mergeCell ref="D5:L5"/>
    <mergeCell ref="A7:A26"/>
    <mergeCell ref="A30:A49"/>
    <mergeCell ref="A53:A72"/>
    <mergeCell ref="A76:A95"/>
  </mergeCells>
  <conditionalFormatting sqref="O53:X72">
    <cfRule type="cellIs" dxfId="0" priority="1" operator="greaterThan">
      <formula>2500000</formula>
    </cfRule>
  </conditionalFormatting>
  <pageMargins left="0.8" right="0.8" top="1" bottom="1" header="0.5" footer="0.5"/>
  <pageSetup scale="65" firstPageNumber="4294967295" fitToHeight="2" orientation="landscape" verticalDpi="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workbookViewId="0">
      <selection sqref="A1:J8"/>
    </sheetView>
  </sheetViews>
  <sheetFormatPr defaultRowHeight="14.4" x14ac:dyDescent="0.3"/>
  <cols>
    <col min="9" max="9" width="11.88671875" bestFit="1" customWidth="1"/>
  </cols>
  <sheetData>
    <row r="1" spans="1:10" x14ac:dyDescent="0.3">
      <c r="E1" s="2" t="s">
        <v>322</v>
      </c>
      <c r="F1" s="2" t="s">
        <v>323</v>
      </c>
      <c r="G1" s="2" t="s">
        <v>324</v>
      </c>
      <c r="H1" s="2" t="s">
        <v>325</v>
      </c>
      <c r="I1" s="2" t="s">
        <v>326</v>
      </c>
      <c r="J1" s="2" t="s">
        <v>327</v>
      </c>
    </row>
    <row r="2" spans="1:10" x14ac:dyDescent="0.3">
      <c r="A2" s="43" t="s">
        <v>9</v>
      </c>
      <c r="B2" s="1" t="s">
        <v>2</v>
      </c>
      <c r="C2" s="1" t="s">
        <v>1</v>
      </c>
      <c r="D2" s="1" t="s">
        <v>0</v>
      </c>
      <c r="E2" s="3">
        <v>20429</v>
      </c>
      <c r="F2" s="3">
        <v>327358</v>
      </c>
      <c r="G2" s="3">
        <v>-3511</v>
      </c>
      <c r="H2" s="4">
        <v>-1.0611450453200512E-2</v>
      </c>
      <c r="I2" s="5">
        <v>5935661453</v>
      </c>
      <c r="J2" s="5">
        <v>18132.02</v>
      </c>
    </row>
    <row r="3" spans="1:10" x14ac:dyDescent="0.3">
      <c r="A3" s="43"/>
      <c r="B3" s="1" t="s">
        <v>5</v>
      </c>
      <c r="C3" s="1" t="s">
        <v>4</v>
      </c>
      <c r="D3" s="1" t="s">
        <v>3</v>
      </c>
      <c r="E3" s="3">
        <v>20435</v>
      </c>
      <c r="F3" s="3">
        <v>330869</v>
      </c>
      <c r="G3" s="3">
        <v>5079</v>
      </c>
      <c r="H3" s="4">
        <v>1.5589797108566868E-2</v>
      </c>
      <c r="I3" s="5">
        <v>5786937926</v>
      </c>
      <c r="J3" s="5">
        <v>17490.12</v>
      </c>
    </row>
    <row r="4" spans="1:10" x14ac:dyDescent="0.3">
      <c r="A4" s="43"/>
      <c r="B4" s="1" t="s">
        <v>8</v>
      </c>
      <c r="C4" s="1" t="s">
        <v>7</v>
      </c>
      <c r="D4" s="1" t="s">
        <v>6</v>
      </c>
      <c r="E4" s="3">
        <v>20326</v>
      </c>
      <c r="F4" s="3">
        <v>325790</v>
      </c>
      <c r="G4" s="3">
        <v>-79</v>
      </c>
      <c r="H4" s="4">
        <v>-2.4242870601376627E-4</v>
      </c>
      <c r="I4" s="5">
        <v>5582953176</v>
      </c>
      <c r="J4" s="5">
        <v>17136.66</v>
      </c>
    </row>
    <row r="5" spans="1:10" x14ac:dyDescent="0.3">
      <c r="A5" s="43" t="s">
        <v>22</v>
      </c>
      <c r="B5" s="1" t="s">
        <v>12</v>
      </c>
      <c r="C5" s="1" t="s">
        <v>11</v>
      </c>
      <c r="D5" s="1" t="s">
        <v>10</v>
      </c>
      <c r="E5" s="3">
        <v>20134</v>
      </c>
      <c r="F5" s="3">
        <v>325869</v>
      </c>
      <c r="G5" s="3">
        <v>6508</v>
      </c>
      <c r="H5" s="4">
        <v>2.0378192703554912E-2</v>
      </c>
      <c r="I5" s="5">
        <v>5684833995</v>
      </c>
      <c r="J5" s="5">
        <v>17445.150000000001</v>
      </c>
    </row>
    <row r="6" spans="1:10" x14ac:dyDescent="0.3">
      <c r="A6" s="43"/>
      <c r="B6" s="1" t="s">
        <v>15</v>
      </c>
      <c r="C6" s="1" t="s">
        <v>14</v>
      </c>
      <c r="D6" s="1" t="s">
        <v>13</v>
      </c>
      <c r="E6" s="3">
        <v>20386</v>
      </c>
      <c r="F6" s="3">
        <v>319361</v>
      </c>
      <c r="G6" s="3">
        <v>-2790</v>
      </c>
      <c r="H6" s="4">
        <v>-8.6605349665219104E-3</v>
      </c>
      <c r="I6" s="5">
        <v>5626399517</v>
      </c>
      <c r="J6" s="5">
        <v>17617.68</v>
      </c>
    </row>
    <row r="7" spans="1:10" x14ac:dyDescent="0.3">
      <c r="A7" s="43"/>
      <c r="B7" s="1" t="s">
        <v>18</v>
      </c>
      <c r="C7" s="1" t="s">
        <v>17</v>
      </c>
      <c r="D7" s="1" t="s">
        <v>16</v>
      </c>
      <c r="E7" s="3">
        <v>20447</v>
      </c>
      <c r="F7" s="3">
        <v>322151</v>
      </c>
      <c r="G7" s="3">
        <v>4912</v>
      </c>
      <c r="H7" s="4">
        <v>1.5483594387827473E-2</v>
      </c>
      <c r="I7" s="5">
        <v>5436893987</v>
      </c>
      <c r="J7" s="5">
        <v>16876.849999999999</v>
      </c>
    </row>
    <row r="8" spans="1:10" x14ac:dyDescent="0.3">
      <c r="A8" s="43"/>
      <c r="B8" s="1" t="s">
        <v>21</v>
      </c>
      <c r="C8" s="1" t="s">
        <v>20</v>
      </c>
      <c r="D8" s="1" t="s">
        <v>19</v>
      </c>
      <c r="E8" s="3">
        <v>20364</v>
      </c>
      <c r="F8" s="3">
        <v>317239</v>
      </c>
      <c r="G8" s="3">
        <v>-1871</v>
      </c>
      <c r="H8" s="4">
        <v>-5.8631819748676001E-3</v>
      </c>
      <c r="I8" s="5">
        <v>5270613471</v>
      </c>
      <c r="J8" s="5">
        <v>16614.009999999998</v>
      </c>
    </row>
    <row r="9" spans="1:10" x14ac:dyDescent="0.3">
      <c r="A9" s="43" t="s">
        <v>35</v>
      </c>
      <c r="B9" s="1" t="s">
        <v>25</v>
      </c>
      <c r="C9" s="1" t="s">
        <v>24</v>
      </c>
      <c r="D9" s="1" t="s">
        <v>23</v>
      </c>
      <c r="E9" s="3">
        <v>20253</v>
      </c>
      <c r="F9" s="3">
        <v>319110</v>
      </c>
      <c r="G9" s="3">
        <v>6975</v>
      </c>
      <c r="H9" s="4">
        <v>2.2346100245086261E-2</v>
      </c>
      <c r="I9" s="5">
        <v>5384157979</v>
      </c>
      <c r="J9" s="5">
        <v>16872.419999999998</v>
      </c>
    </row>
    <row r="10" spans="1:10" x14ac:dyDescent="0.3">
      <c r="A10" s="43"/>
      <c r="B10" s="1" t="s">
        <v>28</v>
      </c>
      <c r="C10" s="1" t="s">
        <v>27</v>
      </c>
      <c r="D10" s="1" t="s">
        <v>26</v>
      </c>
      <c r="E10" s="3">
        <v>20256</v>
      </c>
      <c r="F10" s="3">
        <v>312135</v>
      </c>
      <c r="G10" s="3">
        <v>-4186</v>
      </c>
      <c r="H10" s="4">
        <v>-1.3233392661252336E-2</v>
      </c>
      <c r="I10" s="5">
        <v>5364739803</v>
      </c>
      <c r="J10" s="5">
        <v>17187.240000000002</v>
      </c>
    </row>
    <row r="11" spans="1:10" x14ac:dyDescent="0.3">
      <c r="A11" s="43"/>
      <c r="B11" s="1" t="s">
        <v>31</v>
      </c>
      <c r="C11" s="1" t="s">
        <v>30</v>
      </c>
      <c r="D11" s="1" t="s">
        <v>29</v>
      </c>
      <c r="E11" s="3">
        <v>20117</v>
      </c>
      <c r="F11" s="3">
        <v>316321</v>
      </c>
      <c r="G11" s="3">
        <v>3659</v>
      </c>
      <c r="H11" s="4">
        <v>1.1702733303055697E-2</v>
      </c>
      <c r="I11" s="5">
        <v>5264334898</v>
      </c>
      <c r="J11" s="5">
        <v>16642.38</v>
      </c>
    </row>
    <row r="12" spans="1:10" x14ac:dyDescent="0.3">
      <c r="A12" s="43"/>
      <c r="B12" s="1" t="s">
        <v>34</v>
      </c>
      <c r="C12" s="1" t="s">
        <v>33</v>
      </c>
      <c r="D12" s="1" t="s">
        <v>32</v>
      </c>
      <c r="E12" s="3">
        <v>20415</v>
      </c>
      <c r="F12" s="3">
        <v>312662</v>
      </c>
      <c r="G12" s="3">
        <v>-2025</v>
      </c>
      <c r="H12" s="4">
        <v>-6.4349655371845676E-3</v>
      </c>
      <c r="I12" s="5">
        <v>4820999436</v>
      </c>
      <c r="J12" s="5">
        <v>15419.2</v>
      </c>
    </row>
    <row r="13" spans="1:10" x14ac:dyDescent="0.3">
      <c r="A13" s="43" t="s">
        <v>48</v>
      </c>
      <c r="B13" s="1" t="s">
        <v>38</v>
      </c>
      <c r="C13" s="1" t="s">
        <v>37</v>
      </c>
      <c r="D13" s="1" t="s">
        <v>36</v>
      </c>
      <c r="E13" s="3">
        <v>20182</v>
      </c>
      <c r="F13" s="3">
        <v>314687</v>
      </c>
      <c r="G13" s="3">
        <v>11181</v>
      </c>
      <c r="H13" s="4">
        <v>3.683946940093441E-2</v>
      </c>
      <c r="I13" s="5">
        <v>5455185204</v>
      </c>
      <c r="J13" s="5">
        <v>17335.27</v>
      </c>
    </row>
    <row r="14" spans="1:10" x14ac:dyDescent="0.3">
      <c r="A14" s="43"/>
      <c r="B14" s="1" t="s">
        <v>41</v>
      </c>
      <c r="C14" s="1" t="s">
        <v>40</v>
      </c>
      <c r="D14" s="1" t="s">
        <v>39</v>
      </c>
      <c r="E14" s="3">
        <v>19441</v>
      </c>
      <c r="F14" s="3">
        <v>303506</v>
      </c>
      <c r="G14" s="3">
        <v>-1468</v>
      </c>
      <c r="H14" s="4">
        <v>-4.813525087384498E-3</v>
      </c>
      <c r="I14" s="5">
        <v>4984662047</v>
      </c>
      <c r="J14" s="5">
        <v>16423.599999999999</v>
      </c>
    </row>
    <row r="15" spans="1:10" x14ac:dyDescent="0.3">
      <c r="A15" s="43"/>
      <c r="B15" s="1" t="s">
        <v>44</v>
      </c>
      <c r="C15" s="1" t="s">
        <v>43</v>
      </c>
      <c r="D15" s="1" t="s">
        <v>42</v>
      </c>
      <c r="E15" s="3">
        <v>19363</v>
      </c>
      <c r="F15" s="3">
        <v>304974</v>
      </c>
      <c r="G15" s="3">
        <v>5824</v>
      </c>
      <c r="H15" s="4">
        <v>1.9468494066521812E-2</v>
      </c>
      <c r="I15" s="5">
        <v>4872304471</v>
      </c>
      <c r="J15" s="5">
        <v>15976.13</v>
      </c>
    </row>
    <row r="16" spans="1:10" x14ac:dyDescent="0.3">
      <c r="A16" s="43"/>
      <c r="B16" s="1" t="s">
        <v>47</v>
      </c>
      <c r="C16" s="1" t="s">
        <v>46</v>
      </c>
      <c r="D16" s="1" t="s">
        <v>45</v>
      </c>
      <c r="E16" s="3">
        <v>19472</v>
      </c>
      <c r="F16" s="3">
        <v>299150</v>
      </c>
      <c r="G16" s="3">
        <v>-7825</v>
      </c>
      <c r="H16" s="4">
        <v>-2.5490675136411761E-2</v>
      </c>
      <c r="I16" s="5">
        <v>4441931139</v>
      </c>
      <c r="J16" s="5">
        <v>14848.51</v>
      </c>
    </row>
    <row r="17" spans="1:10" x14ac:dyDescent="0.3">
      <c r="A17" s="43" t="s">
        <v>61</v>
      </c>
      <c r="B17" s="1" t="s">
        <v>51</v>
      </c>
      <c r="C17" s="1" t="s">
        <v>50</v>
      </c>
      <c r="D17" s="1" t="s">
        <v>49</v>
      </c>
      <c r="E17" s="3">
        <v>19371</v>
      </c>
      <c r="F17" s="3">
        <v>306975</v>
      </c>
      <c r="G17" s="3">
        <v>12417</v>
      </c>
      <c r="H17" s="4">
        <v>4.2154686004114643E-2</v>
      </c>
      <c r="I17" s="5">
        <v>5138646627</v>
      </c>
      <c r="J17" s="5">
        <v>16739.63</v>
      </c>
    </row>
    <row r="18" spans="1:10" x14ac:dyDescent="0.3">
      <c r="A18" s="43"/>
      <c r="B18" s="1" t="s">
        <v>54</v>
      </c>
      <c r="C18" s="1" t="s">
        <v>53</v>
      </c>
      <c r="D18" s="1" t="s">
        <v>52</v>
      </c>
      <c r="E18" s="3">
        <v>19248</v>
      </c>
      <c r="F18" s="3">
        <v>294558</v>
      </c>
      <c r="G18" s="3">
        <v>14101</v>
      </c>
      <c r="H18" s="4">
        <v>5.0278652342426823E-2</v>
      </c>
      <c r="I18" s="5">
        <v>4568725136</v>
      </c>
      <c r="J18" s="5">
        <v>15510.44</v>
      </c>
    </row>
    <row r="19" spans="1:10" x14ac:dyDescent="0.3">
      <c r="A19" s="43"/>
      <c r="B19" s="1" t="s">
        <v>57</v>
      </c>
      <c r="C19" s="1" t="s">
        <v>56</v>
      </c>
      <c r="D19" s="1" t="s">
        <v>55</v>
      </c>
      <c r="E19" s="3">
        <v>19125</v>
      </c>
      <c r="F19" s="3">
        <v>280457</v>
      </c>
      <c r="G19" s="3">
        <v>-42721</v>
      </c>
      <c r="H19" s="4">
        <v>-0.13219030998397169</v>
      </c>
      <c r="I19" s="5">
        <v>4393508552</v>
      </c>
      <c r="J19" s="5">
        <v>15665.53</v>
      </c>
    </row>
    <row r="20" spans="1:10" x14ac:dyDescent="0.3">
      <c r="A20" s="43"/>
      <c r="B20" s="1" t="s">
        <v>60</v>
      </c>
      <c r="C20" s="1" t="s">
        <v>59</v>
      </c>
      <c r="D20" s="1" t="s">
        <v>58</v>
      </c>
      <c r="E20" s="3">
        <v>19189</v>
      </c>
      <c r="F20" s="3">
        <v>323178</v>
      </c>
      <c r="G20" s="3">
        <v>-6102</v>
      </c>
      <c r="H20" s="4">
        <v>-1.8531341107871722E-2</v>
      </c>
      <c r="I20" s="5">
        <v>4646976918</v>
      </c>
      <c r="J20" s="5">
        <v>14379</v>
      </c>
    </row>
    <row r="21" spans="1:10" x14ac:dyDescent="0.3">
      <c r="A21" s="43" t="s">
        <v>74</v>
      </c>
      <c r="B21" s="1" t="s">
        <v>64</v>
      </c>
      <c r="C21" s="1" t="s">
        <v>63</v>
      </c>
      <c r="D21" s="1" t="s">
        <v>62</v>
      </c>
      <c r="E21" s="3">
        <v>19329</v>
      </c>
      <c r="F21" s="3">
        <v>329280</v>
      </c>
      <c r="G21" s="3">
        <v>7661</v>
      </c>
      <c r="H21" s="4">
        <v>2.3820110130309467E-2</v>
      </c>
      <c r="I21" s="5">
        <v>4954265588</v>
      </c>
      <c r="J21" s="5">
        <v>15045.75</v>
      </c>
    </row>
    <row r="22" spans="1:10" x14ac:dyDescent="0.3">
      <c r="A22" s="43"/>
      <c r="B22" s="1" t="s">
        <v>67</v>
      </c>
      <c r="C22" s="1" t="s">
        <v>66</v>
      </c>
      <c r="D22" s="1" t="s">
        <v>65</v>
      </c>
      <c r="E22" s="3">
        <v>19235</v>
      </c>
      <c r="F22" s="3">
        <v>321619</v>
      </c>
      <c r="G22" s="3">
        <v>-4201</v>
      </c>
      <c r="H22" s="4">
        <v>-1.2893622245411577E-2</v>
      </c>
      <c r="I22" s="5">
        <v>4722763086</v>
      </c>
      <c r="J22" s="5">
        <v>14684.34</v>
      </c>
    </row>
    <row r="23" spans="1:10" x14ac:dyDescent="0.3">
      <c r="A23" s="43"/>
      <c r="B23" s="1" t="s">
        <v>70</v>
      </c>
      <c r="C23" s="1" t="s">
        <v>69</v>
      </c>
      <c r="D23" s="1" t="s">
        <v>68</v>
      </c>
      <c r="E23" s="3">
        <v>19095</v>
      </c>
      <c r="F23" s="3">
        <v>325820</v>
      </c>
      <c r="G23" s="3">
        <v>4780</v>
      </c>
      <c r="H23" s="4">
        <v>1.4889110391228507E-2</v>
      </c>
      <c r="I23" s="5">
        <v>4726356345</v>
      </c>
      <c r="J23" s="5">
        <v>14506.04</v>
      </c>
    </row>
    <row r="24" spans="1:10" x14ac:dyDescent="0.3">
      <c r="A24" s="43"/>
      <c r="B24" s="1" t="s">
        <v>73</v>
      </c>
      <c r="C24" s="1" t="s">
        <v>72</v>
      </c>
      <c r="D24" s="1" t="s">
        <v>71</v>
      </c>
      <c r="E24" s="3">
        <v>18861</v>
      </c>
      <c r="F24" s="3">
        <v>321040</v>
      </c>
      <c r="G24" s="3">
        <v>-5116</v>
      </c>
      <c r="H24" s="4">
        <v>-1.5685745471492169E-2</v>
      </c>
      <c r="I24" s="5">
        <v>4542834152</v>
      </c>
      <c r="J24" s="5">
        <v>14150.37</v>
      </c>
    </row>
    <row r="25" spans="1:10" x14ac:dyDescent="0.3">
      <c r="A25" s="43" t="s">
        <v>87</v>
      </c>
      <c r="B25" s="1" t="s">
        <v>77</v>
      </c>
      <c r="C25" s="1" t="s">
        <v>76</v>
      </c>
      <c r="D25" s="1" t="s">
        <v>75</v>
      </c>
      <c r="E25" s="3">
        <v>18856</v>
      </c>
      <c r="F25" s="3">
        <v>326156</v>
      </c>
      <c r="G25" s="3">
        <v>8366</v>
      </c>
      <c r="H25" s="4">
        <v>2.6325560905000156E-2</v>
      </c>
      <c r="I25" s="5">
        <v>4713710685</v>
      </c>
      <c r="J25" s="5">
        <v>14452.32</v>
      </c>
    </row>
    <row r="26" spans="1:10" x14ac:dyDescent="0.3">
      <c r="A26" s="43"/>
      <c r="B26" s="1" t="s">
        <v>80</v>
      </c>
      <c r="C26" s="1" t="s">
        <v>79</v>
      </c>
      <c r="D26" s="1" t="s">
        <v>78</v>
      </c>
      <c r="E26" s="3">
        <v>18817</v>
      </c>
      <c r="F26" s="3">
        <v>317790</v>
      </c>
      <c r="G26" s="3">
        <v>-4092</v>
      </c>
      <c r="H26" s="4">
        <v>-1.2712733237646094E-2</v>
      </c>
      <c r="I26" s="5">
        <v>4478882013</v>
      </c>
      <c r="J26" s="5">
        <v>14093.84</v>
      </c>
    </row>
    <row r="27" spans="1:10" x14ac:dyDescent="0.3">
      <c r="A27" s="43"/>
      <c r="B27" s="1" t="s">
        <v>83</v>
      </c>
      <c r="C27" s="1" t="s">
        <v>82</v>
      </c>
      <c r="D27" s="1" t="s">
        <v>81</v>
      </c>
      <c r="E27" s="3">
        <v>18751</v>
      </c>
      <c r="F27" s="3">
        <v>321882</v>
      </c>
      <c r="G27" s="3">
        <v>5346</v>
      </c>
      <c r="H27" s="4">
        <v>1.688907422852377E-2</v>
      </c>
      <c r="I27" s="5">
        <v>4425329724</v>
      </c>
      <c r="J27" s="5">
        <v>13748.3</v>
      </c>
    </row>
    <row r="28" spans="1:10" x14ac:dyDescent="0.3">
      <c r="A28" s="43"/>
      <c r="B28" s="1" t="s">
        <v>86</v>
      </c>
      <c r="C28" s="1" t="s">
        <v>85</v>
      </c>
      <c r="D28" s="1" t="s">
        <v>84</v>
      </c>
      <c r="E28" s="3">
        <v>18602</v>
      </c>
      <c r="F28" s="3">
        <v>316536</v>
      </c>
      <c r="G28" s="3">
        <v>10102</v>
      </c>
      <c r="H28" s="4">
        <v>3.2966315748252477E-2</v>
      </c>
      <c r="I28" s="5">
        <v>4274353881</v>
      </c>
      <c r="J28" s="5">
        <v>13503.53</v>
      </c>
    </row>
    <row r="29" spans="1:10" x14ac:dyDescent="0.3">
      <c r="A29" s="43" t="s">
        <v>100</v>
      </c>
      <c r="B29" s="1" t="s">
        <v>90</v>
      </c>
      <c r="C29" s="1" t="s">
        <v>89</v>
      </c>
      <c r="D29" s="1" t="s">
        <v>88</v>
      </c>
      <c r="E29" s="3">
        <v>18644</v>
      </c>
      <c r="F29" s="3">
        <v>306434</v>
      </c>
      <c r="G29" s="3">
        <v>6773</v>
      </c>
      <c r="H29" s="4">
        <v>2.2602207160758322E-2</v>
      </c>
      <c r="I29" s="5">
        <v>4104420116</v>
      </c>
      <c r="J29" s="5">
        <v>13394.14</v>
      </c>
    </row>
    <row r="30" spans="1:10" x14ac:dyDescent="0.3">
      <c r="A30" s="43"/>
      <c r="B30" s="1" t="s">
        <v>93</v>
      </c>
      <c r="C30" s="1" t="s">
        <v>92</v>
      </c>
      <c r="D30" s="1" t="s">
        <v>91</v>
      </c>
      <c r="E30" s="3">
        <v>18614</v>
      </c>
      <c r="F30" s="3">
        <v>299661</v>
      </c>
      <c r="G30" s="3">
        <v>-2918</v>
      </c>
      <c r="H30" s="4">
        <v>-9.6437624554248647E-3</v>
      </c>
      <c r="I30" s="5">
        <v>3909222571</v>
      </c>
      <c r="J30" s="5">
        <v>13045.48</v>
      </c>
    </row>
    <row r="31" spans="1:10" x14ac:dyDescent="0.3">
      <c r="A31" s="43"/>
      <c r="B31" s="1" t="s">
        <v>96</v>
      </c>
      <c r="C31" s="1" t="s">
        <v>95</v>
      </c>
      <c r="D31" s="1" t="s">
        <v>94</v>
      </c>
      <c r="E31" s="3">
        <v>18420</v>
      </c>
      <c r="F31" s="3">
        <v>302579</v>
      </c>
      <c r="G31" s="3">
        <v>6268</v>
      </c>
      <c r="H31" s="4">
        <v>2.1153450260030845E-2</v>
      </c>
      <c r="I31" s="5">
        <v>3849847081</v>
      </c>
      <c r="J31" s="5">
        <v>12723.44</v>
      </c>
    </row>
    <row r="32" spans="1:10" x14ac:dyDescent="0.3">
      <c r="A32" s="43"/>
      <c r="B32" s="1" t="s">
        <v>99</v>
      </c>
      <c r="C32" s="1" t="s">
        <v>98</v>
      </c>
      <c r="D32" s="1" t="s">
        <v>97</v>
      </c>
      <c r="E32" s="3">
        <v>18233</v>
      </c>
      <c r="F32" s="3">
        <v>296311</v>
      </c>
      <c r="G32" s="3">
        <v>-5654</v>
      </c>
      <c r="H32" s="4">
        <v>-1.872402430745285E-2</v>
      </c>
      <c r="I32" s="5">
        <v>3736612238</v>
      </c>
      <c r="J32" s="5">
        <v>12610.44</v>
      </c>
    </row>
    <row r="33" spans="1:10" x14ac:dyDescent="0.3">
      <c r="A33" s="43" t="s">
        <v>113</v>
      </c>
      <c r="B33" s="1" t="s">
        <v>103</v>
      </c>
      <c r="C33" s="1" t="s">
        <v>102</v>
      </c>
      <c r="D33" s="1" t="s">
        <v>101</v>
      </c>
      <c r="E33" s="3">
        <v>18400</v>
      </c>
      <c r="F33" s="3">
        <v>301965</v>
      </c>
      <c r="G33" s="3">
        <v>4543</v>
      </c>
      <c r="H33" s="4">
        <v>1.5274593002535119E-2</v>
      </c>
      <c r="I33" s="5">
        <v>3953417245</v>
      </c>
      <c r="J33" s="5">
        <v>13092.3</v>
      </c>
    </row>
    <row r="34" spans="1:10" x14ac:dyDescent="0.3">
      <c r="A34" s="43"/>
      <c r="B34" s="1" t="s">
        <v>106</v>
      </c>
      <c r="C34" s="1" t="s">
        <v>105</v>
      </c>
      <c r="D34" s="1" t="s">
        <v>104</v>
      </c>
      <c r="E34" s="3">
        <v>18336</v>
      </c>
      <c r="F34" s="3">
        <v>297422</v>
      </c>
      <c r="G34" s="3">
        <v>-4111</v>
      </c>
      <c r="H34" s="4">
        <v>-1.3633665303631776E-2</v>
      </c>
      <c r="I34" s="5">
        <v>3834457612</v>
      </c>
      <c r="J34" s="5">
        <v>12892.31</v>
      </c>
    </row>
    <row r="35" spans="1:10" x14ac:dyDescent="0.3">
      <c r="A35" s="43"/>
      <c r="B35" s="1" t="s">
        <v>109</v>
      </c>
      <c r="C35" s="1" t="s">
        <v>108</v>
      </c>
      <c r="D35" s="1" t="s">
        <v>107</v>
      </c>
      <c r="E35" s="3">
        <v>18242</v>
      </c>
      <c r="F35" s="3">
        <v>301533</v>
      </c>
      <c r="G35" s="3">
        <v>4786</v>
      </c>
      <c r="H35" s="4">
        <v>1.6128216965967643E-2</v>
      </c>
      <c r="I35" s="5">
        <v>3695154234</v>
      </c>
      <c r="J35" s="5">
        <v>12254.56</v>
      </c>
    </row>
    <row r="36" spans="1:10" x14ac:dyDescent="0.3">
      <c r="A36" s="43"/>
      <c r="B36" s="1" t="s">
        <v>112</v>
      </c>
      <c r="C36" s="1" t="s">
        <v>111</v>
      </c>
      <c r="D36" s="1" t="s">
        <v>110</v>
      </c>
      <c r="E36" s="3">
        <v>18097</v>
      </c>
      <c r="F36" s="3">
        <v>296747</v>
      </c>
      <c r="G36" s="3">
        <v>-6737</v>
      </c>
      <c r="H36" s="4">
        <v>-2.219886386102727E-2</v>
      </c>
      <c r="I36" s="5">
        <v>3563846789</v>
      </c>
      <c r="J36" s="5">
        <v>12009.71</v>
      </c>
    </row>
    <row r="37" spans="1:10" x14ac:dyDescent="0.3">
      <c r="A37" s="43" t="s">
        <v>126</v>
      </c>
      <c r="B37" s="1" t="s">
        <v>116</v>
      </c>
      <c r="C37" s="1" t="s">
        <v>115</v>
      </c>
      <c r="D37" s="1" t="s">
        <v>114</v>
      </c>
      <c r="E37" s="3">
        <v>18402</v>
      </c>
      <c r="F37" s="3">
        <v>303484</v>
      </c>
      <c r="G37" s="3">
        <v>6987</v>
      </c>
      <c r="H37" s="4">
        <v>2.3565162548019037E-2</v>
      </c>
      <c r="I37" s="5">
        <v>3931837568</v>
      </c>
      <c r="J37" s="5">
        <v>12955.67</v>
      </c>
    </row>
    <row r="38" spans="1:10" x14ac:dyDescent="0.3">
      <c r="A38" s="43"/>
      <c r="B38" s="1" t="s">
        <v>119</v>
      </c>
      <c r="C38" s="1" t="s">
        <v>118</v>
      </c>
      <c r="D38" s="1" t="s">
        <v>117</v>
      </c>
      <c r="E38" s="3">
        <v>18312</v>
      </c>
      <c r="F38" s="3">
        <v>296497</v>
      </c>
      <c r="G38" s="3">
        <v>-4174</v>
      </c>
      <c r="H38" s="4">
        <v>-1.388228329303458E-2</v>
      </c>
      <c r="I38" s="5">
        <v>3610113957</v>
      </c>
      <c r="J38" s="5">
        <v>12175.89</v>
      </c>
    </row>
    <row r="39" spans="1:10" x14ac:dyDescent="0.3">
      <c r="A39" s="43"/>
      <c r="B39" s="1" t="s">
        <v>122</v>
      </c>
      <c r="C39" s="1" t="s">
        <v>121</v>
      </c>
      <c r="D39" s="1" t="s">
        <v>120</v>
      </c>
      <c r="E39" s="3">
        <v>18162</v>
      </c>
      <c r="F39" s="3">
        <v>300671</v>
      </c>
      <c r="G39" s="3">
        <v>5778</v>
      </c>
      <c r="H39" s="4">
        <v>1.959354749010658E-2</v>
      </c>
      <c r="I39" s="5">
        <v>3627590754</v>
      </c>
      <c r="J39" s="5">
        <v>12064.98</v>
      </c>
    </row>
    <row r="40" spans="1:10" x14ac:dyDescent="0.3">
      <c r="A40" s="43"/>
      <c r="B40" s="1" t="s">
        <v>125</v>
      </c>
      <c r="C40" s="1" t="s">
        <v>124</v>
      </c>
      <c r="D40" s="1" t="s">
        <v>123</v>
      </c>
      <c r="E40" s="3">
        <v>17938</v>
      </c>
      <c r="F40" s="3">
        <v>294893</v>
      </c>
      <c r="G40" s="3">
        <v>38425</v>
      </c>
      <c r="H40" s="4">
        <v>0.14982375968931796</v>
      </c>
      <c r="I40" s="5">
        <v>3457586928</v>
      </c>
      <c r="J40" s="5">
        <v>11724.89</v>
      </c>
    </row>
    <row r="41" spans="1:10" x14ac:dyDescent="0.3">
      <c r="A41" s="43" t="s">
        <v>139</v>
      </c>
      <c r="B41" s="1" t="s">
        <v>129</v>
      </c>
      <c r="C41" s="1" t="s">
        <v>128</v>
      </c>
      <c r="D41" s="1" t="s">
        <v>127</v>
      </c>
      <c r="E41" s="3">
        <v>17454</v>
      </c>
      <c r="F41" s="3">
        <v>256468</v>
      </c>
      <c r="G41" s="3">
        <v>5292</v>
      </c>
      <c r="H41" s="4">
        <v>2.1068891932350224E-2</v>
      </c>
      <c r="I41" s="5">
        <v>3192195018</v>
      </c>
      <c r="J41" s="5">
        <v>12446.76</v>
      </c>
    </row>
    <row r="42" spans="1:10" x14ac:dyDescent="0.3">
      <c r="A42" s="43"/>
      <c r="B42" s="1" t="s">
        <v>132</v>
      </c>
      <c r="C42" s="1" t="s">
        <v>131</v>
      </c>
      <c r="D42" s="1" t="s">
        <v>130</v>
      </c>
      <c r="E42" s="3">
        <v>17326</v>
      </c>
      <c r="F42" s="3">
        <v>251176</v>
      </c>
      <c r="G42" s="3">
        <v>-1318</v>
      </c>
      <c r="H42" s="4">
        <v>-5.2199260180439931E-3</v>
      </c>
      <c r="I42" s="5">
        <v>2941659348</v>
      </c>
      <c r="J42" s="5">
        <v>11711.55</v>
      </c>
    </row>
    <row r="43" spans="1:10" x14ac:dyDescent="0.3">
      <c r="A43" s="43"/>
      <c r="B43" s="1" t="s">
        <v>135</v>
      </c>
      <c r="C43" s="1" t="s">
        <v>134</v>
      </c>
      <c r="D43" s="1" t="s">
        <v>133</v>
      </c>
      <c r="E43" s="3">
        <v>17136</v>
      </c>
      <c r="F43" s="3">
        <v>252494</v>
      </c>
      <c r="G43" s="3">
        <v>6513</v>
      </c>
      <c r="H43" s="4">
        <v>2.6477654778214576E-2</v>
      </c>
      <c r="I43" s="5">
        <v>2918881225</v>
      </c>
      <c r="J43" s="5">
        <v>11560.2</v>
      </c>
    </row>
    <row r="44" spans="1:10" x14ac:dyDescent="0.3">
      <c r="A44" s="43"/>
      <c r="B44" s="1" t="s">
        <v>138</v>
      </c>
      <c r="C44" s="1" t="s">
        <v>137</v>
      </c>
      <c r="D44" s="1" t="s">
        <v>136</v>
      </c>
      <c r="E44" s="3">
        <v>16976</v>
      </c>
      <c r="F44" s="3">
        <v>245981</v>
      </c>
      <c r="G44" s="3">
        <v>-1100</v>
      </c>
      <c r="H44" s="4">
        <v>-4.4519813340564429E-3</v>
      </c>
      <c r="I44" s="5">
        <v>2781920113</v>
      </c>
      <c r="J44" s="5">
        <v>11309.49</v>
      </c>
    </row>
    <row r="45" spans="1:10" x14ac:dyDescent="0.3">
      <c r="A45" s="43" t="s">
        <v>152</v>
      </c>
      <c r="B45" s="1" t="s">
        <v>142</v>
      </c>
      <c r="C45" s="1" t="s">
        <v>141</v>
      </c>
      <c r="D45" s="1" t="s">
        <v>140</v>
      </c>
      <c r="E45" s="3">
        <v>16952</v>
      </c>
      <c r="F45" s="3">
        <v>247081</v>
      </c>
      <c r="G45" s="3">
        <v>4793</v>
      </c>
      <c r="H45" s="4">
        <v>1.9782242620352639E-2</v>
      </c>
      <c r="I45" s="5">
        <v>3040452225</v>
      </c>
      <c r="J45" s="5">
        <v>12305.49</v>
      </c>
    </row>
    <row r="46" spans="1:10" x14ac:dyDescent="0.3">
      <c r="A46" s="43"/>
      <c r="B46" s="1" t="s">
        <v>145</v>
      </c>
      <c r="C46" s="1" t="s">
        <v>144</v>
      </c>
      <c r="D46" s="1" t="s">
        <v>143</v>
      </c>
      <c r="E46" s="3">
        <v>16865</v>
      </c>
      <c r="F46" s="3">
        <v>242288</v>
      </c>
      <c r="G46" s="3">
        <v>-2713</v>
      </c>
      <c r="H46" s="4">
        <v>-1.1073424190105347E-2</v>
      </c>
      <c r="I46" s="5">
        <v>2843693206</v>
      </c>
      <c r="J46" s="5">
        <v>11736.83</v>
      </c>
    </row>
    <row r="47" spans="1:10" x14ac:dyDescent="0.3">
      <c r="A47" s="43"/>
      <c r="B47" s="1" t="s">
        <v>148</v>
      </c>
      <c r="C47" s="1" t="s">
        <v>147</v>
      </c>
      <c r="D47" s="1" t="s">
        <v>146</v>
      </c>
      <c r="E47" s="3">
        <v>16792</v>
      </c>
      <c r="F47" s="3">
        <v>245001</v>
      </c>
      <c r="G47" s="3">
        <v>6765</v>
      </c>
      <c r="H47" s="4">
        <v>2.8396212159371381E-2</v>
      </c>
      <c r="I47" s="5">
        <v>2832624589</v>
      </c>
      <c r="J47" s="5">
        <v>11561.69</v>
      </c>
    </row>
    <row r="48" spans="1:10" x14ac:dyDescent="0.3">
      <c r="A48" s="43"/>
      <c r="B48" s="1" t="s">
        <v>151</v>
      </c>
      <c r="C48" s="1" t="s">
        <v>150</v>
      </c>
      <c r="D48" s="1" t="s">
        <v>149</v>
      </c>
      <c r="E48" s="3">
        <v>16610</v>
      </c>
      <c r="F48" s="3">
        <v>238236</v>
      </c>
      <c r="G48" s="3">
        <v>-487</v>
      </c>
      <c r="H48" s="4">
        <v>-2.040021279893433E-3</v>
      </c>
      <c r="I48" s="5">
        <v>2676089607</v>
      </c>
      <c r="J48" s="5">
        <v>11232.94</v>
      </c>
    </row>
    <row r="49" spans="1:10" x14ac:dyDescent="0.3">
      <c r="A49" s="43" t="s">
        <v>165</v>
      </c>
      <c r="B49" s="1" t="s">
        <v>155</v>
      </c>
      <c r="C49" s="1" t="s">
        <v>154</v>
      </c>
      <c r="D49" s="1" t="s">
        <v>153</v>
      </c>
      <c r="E49" s="3">
        <v>16703</v>
      </c>
      <c r="F49" s="3">
        <v>238723</v>
      </c>
      <c r="G49" s="3">
        <v>4436</v>
      </c>
      <c r="H49" s="4">
        <v>1.8934042435132976E-2</v>
      </c>
      <c r="I49" s="5">
        <v>2917831425</v>
      </c>
      <c r="J49" s="5">
        <v>12222.67</v>
      </c>
    </row>
    <row r="50" spans="1:10" x14ac:dyDescent="0.3">
      <c r="A50" s="43"/>
      <c r="B50" s="1" t="s">
        <v>158</v>
      </c>
      <c r="C50" s="1" t="s">
        <v>157</v>
      </c>
      <c r="D50" s="1" t="s">
        <v>156</v>
      </c>
      <c r="E50" s="3">
        <v>16655</v>
      </c>
      <c r="F50" s="3">
        <v>234287</v>
      </c>
      <c r="G50" s="3">
        <v>-3536</v>
      </c>
      <c r="H50" s="4">
        <v>-1.4868200300223275E-2</v>
      </c>
      <c r="I50" s="5">
        <v>2694591626</v>
      </c>
      <c r="J50" s="5">
        <v>11501.24</v>
      </c>
    </row>
    <row r="51" spans="1:10" x14ac:dyDescent="0.3">
      <c r="A51" s="43"/>
      <c r="B51" s="1" t="s">
        <v>161</v>
      </c>
      <c r="C51" s="1" t="s">
        <v>160</v>
      </c>
      <c r="D51" s="1" t="s">
        <v>159</v>
      </c>
      <c r="E51" s="3">
        <v>16600</v>
      </c>
      <c r="F51" s="3">
        <v>237823</v>
      </c>
      <c r="G51" s="3">
        <v>5466</v>
      </c>
      <c r="H51" s="4">
        <v>2.3524146033904726E-2</v>
      </c>
      <c r="I51" s="5">
        <v>2714991531</v>
      </c>
      <c r="J51" s="5">
        <v>11416.02</v>
      </c>
    </row>
    <row r="52" spans="1:10" x14ac:dyDescent="0.3">
      <c r="A52" s="43"/>
      <c r="B52" s="1" t="s">
        <v>164</v>
      </c>
      <c r="C52" s="1" t="s">
        <v>163</v>
      </c>
      <c r="D52" s="1" t="s">
        <v>162</v>
      </c>
      <c r="E52" s="3">
        <v>16485</v>
      </c>
      <c r="F52" s="3">
        <v>232357</v>
      </c>
      <c r="G52" s="3">
        <v>-3525</v>
      </c>
      <c r="H52" s="4">
        <v>-1.4943912634283244E-2</v>
      </c>
      <c r="I52" s="5">
        <v>2591438124</v>
      </c>
      <c r="J52" s="5">
        <v>11152.83</v>
      </c>
    </row>
    <row r="53" spans="1:10" x14ac:dyDescent="0.3">
      <c r="A53" s="43" t="s">
        <v>178</v>
      </c>
      <c r="B53" s="1" t="s">
        <v>168</v>
      </c>
      <c r="C53" s="1" t="s">
        <v>167</v>
      </c>
      <c r="D53" s="1" t="s">
        <v>166</v>
      </c>
      <c r="E53" s="3">
        <v>16539</v>
      </c>
      <c r="F53" s="3">
        <v>235882</v>
      </c>
      <c r="G53" s="3">
        <v>3322</v>
      </c>
      <c r="H53" s="4">
        <v>1.4284485724114207E-2</v>
      </c>
      <c r="I53" s="5">
        <v>2795137866</v>
      </c>
      <c r="J53" s="5">
        <v>11849.73</v>
      </c>
    </row>
    <row r="54" spans="1:10" x14ac:dyDescent="0.3">
      <c r="A54" s="43"/>
      <c r="B54" s="1" t="s">
        <v>171</v>
      </c>
      <c r="C54" s="1" t="s">
        <v>170</v>
      </c>
      <c r="D54" s="1" t="s">
        <v>169</v>
      </c>
      <c r="E54" s="3">
        <v>16542</v>
      </c>
      <c r="F54" s="3">
        <v>232560</v>
      </c>
      <c r="G54" s="3">
        <v>-4928</v>
      </c>
      <c r="H54" s="4">
        <v>-2.0750522131644546E-2</v>
      </c>
      <c r="I54" s="5">
        <v>2690973485</v>
      </c>
      <c r="J54" s="5">
        <v>11571.09</v>
      </c>
    </row>
    <row r="55" spans="1:10" x14ac:dyDescent="0.3">
      <c r="A55" s="43"/>
      <c r="B55" s="1" t="s">
        <v>174</v>
      </c>
      <c r="C55" s="1" t="s">
        <v>173</v>
      </c>
      <c r="D55" s="1" t="s">
        <v>172</v>
      </c>
      <c r="E55" s="3">
        <v>16453</v>
      </c>
      <c r="F55" s="3">
        <v>237488</v>
      </c>
      <c r="G55" s="3">
        <v>4901</v>
      </c>
      <c r="H55" s="4">
        <v>2.1071685003891016E-2</v>
      </c>
      <c r="I55" s="5">
        <v>2688475326</v>
      </c>
      <c r="J55" s="5">
        <v>11320.47</v>
      </c>
    </row>
    <row r="56" spans="1:10" x14ac:dyDescent="0.3">
      <c r="A56" s="43"/>
      <c r="B56" s="1" t="s">
        <v>177</v>
      </c>
      <c r="C56" s="1" t="s">
        <v>176</v>
      </c>
      <c r="D56" s="1" t="s">
        <v>175</v>
      </c>
      <c r="E56" s="3">
        <v>16366</v>
      </c>
      <c r="F56" s="3">
        <v>232587</v>
      </c>
      <c r="G56" s="3">
        <v>-1349</v>
      </c>
      <c r="H56" s="4">
        <v>-5.7665344367690309E-3</v>
      </c>
      <c r="I56" s="5">
        <v>2469478389</v>
      </c>
      <c r="J56" s="5">
        <v>10617.44</v>
      </c>
    </row>
    <row r="57" spans="1:10" x14ac:dyDescent="0.3">
      <c r="A57" s="43" t="s">
        <v>191</v>
      </c>
      <c r="B57" s="1" t="s">
        <v>181</v>
      </c>
      <c r="C57" s="1" t="s">
        <v>180</v>
      </c>
      <c r="D57" s="1" t="s">
        <v>179</v>
      </c>
      <c r="E57" s="3">
        <v>16545</v>
      </c>
      <c r="F57" s="3">
        <v>233936</v>
      </c>
      <c r="G57" s="3">
        <v>2952</v>
      </c>
      <c r="H57" s="4">
        <v>1.2780105981366675E-2</v>
      </c>
      <c r="I57" s="5">
        <v>2817914846</v>
      </c>
      <c r="J57" s="5">
        <v>12045.67</v>
      </c>
    </row>
    <row r="58" spans="1:10" x14ac:dyDescent="0.3">
      <c r="A58" s="43"/>
      <c r="B58" s="1" t="s">
        <v>184</v>
      </c>
      <c r="C58" s="1" t="s">
        <v>183</v>
      </c>
      <c r="D58" s="1" t="s">
        <v>182</v>
      </c>
      <c r="E58" s="3">
        <v>16457</v>
      </c>
      <c r="F58" s="3">
        <v>230984</v>
      </c>
      <c r="G58" s="3">
        <v>-5561</v>
      </c>
      <c r="H58" s="4">
        <v>-2.3509268849478956E-2</v>
      </c>
      <c r="I58" s="5">
        <v>2627146612</v>
      </c>
      <c r="J58" s="5">
        <v>11373.72</v>
      </c>
    </row>
    <row r="59" spans="1:10" x14ac:dyDescent="0.3">
      <c r="A59" s="43"/>
      <c r="B59" s="1" t="s">
        <v>187</v>
      </c>
      <c r="C59" s="1" t="s">
        <v>186</v>
      </c>
      <c r="D59" s="1" t="s">
        <v>185</v>
      </c>
      <c r="E59" s="3">
        <v>16405</v>
      </c>
      <c r="F59" s="3">
        <v>236545</v>
      </c>
      <c r="G59" s="3">
        <v>7845</v>
      </c>
      <c r="H59" s="4">
        <v>3.4302579798863142E-2</v>
      </c>
      <c r="I59" s="5">
        <v>2595146174</v>
      </c>
      <c r="J59" s="5">
        <v>10971.05</v>
      </c>
    </row>
    <row r="60" spans="1:10" x14ac:dyDescent="0.3">
      <c r="A60" s="43"/>
      <c r="B60" s="1" t="s">
        <v>190</v>
      </c>
      <c r="C60" s="1" t="s">
        <v>189</v>
      </c>
      <c r="D60" s="1" t="s">
        <v>188</v>
      </c>
      <c r="E60" s="3">
        <v>16212</v>
      </c>
      <c r="F60" s="3">
        <v>228700</v>
      </c>
      <c r="G60" s="3">
        <v>-3004</v>
      </c>
      <c r="H60" s="4">
        <v>-1.296481718054069E-2</v>
      </c>
      <c r="I60" s="5">
        <v>2357143424</v>
      </c>
      <c r="J60" s="5">
        <v>10306.700000000001</v>
      </c>
    </row>
    <row r="61" spans="1:10" x14ac:dyDescent="0.3">
      <c r="A61" s="43" t="s">
        <v>204</v>
      </c>
      <c r="B61" s="1" t="s">
        <v>194</v>
      </c>
      <c r="C61" s="1" t="s">
        <v>193</v>
      </c>
      <c r="D61" s="1" t="s">
        <v>192</v>
      </c>
      <c r="E61" s="3">
        <v>16171</v>
      </c>
      <c r="F61" s="3">
        <v>231704</v>
      </c>
      <c r="G61" s="3">
        <v>3635</v>
      </c>
      <c r="H61" s="4">
        <v>1.5938159065896726E-2</v>
      </c>
      <c r="I61" s="5">
        <v>2789450316</v>
      </c>
      <c r="J61" s="5">
        <v>12038.85</v>
      </c>
    </row>
    <row r="62" spans="1:10" x14ac:dyDescent="0.3">
      <c r="A62" s="43"/>
      <c r="B62" s="1" t="s">
        <v>197</v>
      </c>
      <c r="C62" s="1" t="s">
        <v>196</v>
      </c>
      <c r="D62" s="1" t="s">
        <v>195</v>
      </c>
      <c r="E62" s="3">
        <v>16072</v>
      </c>
      <c r="F62" s="3">
        <v>228069</v>
      </c>
      <c r="G62" s="3">
        <v>-2638</v>
      </c>
      <c r="H62" s="4">
        <v>-1.1434416814400951E-2</v>
      </c>
      <c r="I62" s="5">
        <v>2534398534</v>
      </c>
      <c r="J62" s="5">
        <v>11112.42</v>
      </c>
    </row>
    <row r="63" spans="1:10" x14ac:dyDescent="0.3">
      <c r="A63" s="43"/>
      <c r="B63" s="1" t="s">
        <v>200</v>
      </c>
      <c r="C63" s="1" t="s">
        <v>199</v>
      </c>
      <c r="D63" s="1" t="s">
        <v>198</v>
      </c>
      <c r="E63" s="3">
        <v>15904</v>
      </c>
      <c r="F63" s="3">
        <v>230707</v>
      </c>
      <c r="G63" s="3">
        <v>3303</v>
      </c>
      <c r="H63" s="4">
        <v>1.4524810469472833E-2</v>
      </c>
      <c r="I63" s="5">
        <v>2506899173</v>
      </c>
      <c r="J63" s="5">
        <v>10866.16</v>
      </c>
    </row>
    <row r="64" spans="1:10" x14ac:dyDescent="0.3">
      <c r="A64" s="43"/>
      <c r="B64" s="1" t="s">
        <v>203</v>
      </c>
      <c r="C64" s="1" t="s">
        <v>202</v>
      </c>
      <c r="D64" s="1" t="s">
        <v>201</v>
      </c>
      <c r="E64" s="3">
        <v>15782</v>
      </c>
      <c r="F64" s="3">
        <v>227404</v>
      </c>
      <c r="G64" s="3">
        <v>-1368</v>
      </c>
      <c r="H64" s="4">
        <v>-5.9797527669470038E-3</v>
      </c>
      <c r="I64" s="5">
        <v>2387746032</v>
      </c>
      <c r="J64" s="5">
        <v>10500.02</v>
      </c>
    </row>
    <row r="65" spans="1:10" x14ac:dyDescent="0.3">
      <c r="A65" s="43" t="s">
        <v>217</v>
      </c>
      <c r="B65" s="1" t="s">
        <v>207</v>
      </c>
      <c r="C65" s="1" t="s">
        <v>206</v>
      </c>
      <c r="D65" s="1" t="s">
        <v>205</v>
      </c>
      <c r="E65" s="3">
        <v>15807</v>
      </c>
      <c r="F65" s="3">
        <v>228772</v>
      </c>
      <c r="G65" s="3">
        <v>3638</v>
      </c>
      <c r="H65" s="4">
        <v>1.615926514875585E-2</v>
      </c>
      <c r="I65" s="5">
        <v>2654796833</v>
      </c>
      <c r="J65" s="5">
        <v>11604.55</v>
      </c>
    </row>
    <row r="66" spans="1:10" x14ac:dyDescent="0.3">
      <c r="A66" s="43"/>
      <c r="B66" s="1" t="s">
        <v>210</v>
      </c>
      <c r="C66" s="1" t="s">
        <v>209</v>
      </c>
      <c r="D66" s="1" t="s">
        <v>208</v>
      </c>
      <c r="E66" s="3">
        <v>15787</v>
      </c>
      <c r="F66" s="3">
        <v>225134</v>
      </c>
      <c r="G66" s="3">
        <v>-1893</v>
      </c>
      <c r="H66" s="4">
        <v>-8.3382152783589621E-3</v>
      </c>
      <c r="I66" s="5">
        <v>2456843234</v>
      </c>
      <c r="J66" s="5">
        <v>10912.8</v>
      </c>
    </row>
    <row r="67" spans="1:10" x14ac:dyDescent="0.3">
      <c r="A67" s="43"/>
      <c r="B67" s="1" t="s">
        <v>213</v>
      </c>
      <c r="C67" s="1" t="s">
        <v>212</v>
      </c>
      <c r="D67" s="1" t="s">
        <v>211</v>
      </c>
      <c r="E67" s="3">
        <v>15665</v>
      </c>
      <c r="F67" s="3">
        <v>227027</v>
      </c>
      <c r="G67" s="3">
        <v>4388</v>
      </c>
      <c r="H67" s="4">
        <v>1.9709035703538016E-2</v>
      </c>
      <c r="I67" s="5">
        <v>2446034172</v>
      </c>
      <c r="J67" s="5">
        <v>10774.2</v>
      </c>
    </row>
    <row r="68" spans="1:10" x14ac:dyDescent="0.3">
      <c r="A68" s="43"/>
      <c r="B68" s="1" t="s">
        <v>216</v>
      </c>
      <c r="C68" s="1" t="s">
        <v>215</v>
      </c>
      <c r="D68" s="1" t="s">
        <v>214</v>
      </c>
      <c r="E68" s="3">
        <v>15527</v>
      </c>
      <c r="F68" s="3">
        <v>222639</v>
      </c>
      <c r="G68" s="3">
        <v>-2744</v>
      </c>
      <c r="H68" s="4">
        <v>-1.21748312871867E-2</v>
      </c>
      <c r="I68" s="5">
        <v>2348339797</v>
      </c>
      <c r="J68" s="5">
        <v>10547.75</v>
      </c>
    </row>
    <row r="69" spans="1:10" x14ac:dyDescent="0.3">
      <c r="A69" s="43" t="s">
        <v>230</v>
      </c>
      <c r="B69" s="1" t="s">
        <v>220</v>
      </c>
      <c r="C69" s="1" t="s">
        <v>219</v>
      </c>
      <c r="D69" s="1" t="s">
        <v>218</v>
      </c>
      <c r="E69" s="3">
        <v>15531</v>
      </c>
      <c r="F69" s="3">
        <v>225383</v>
      </c>
      <c r="G69" s="3">
        <v>5758</v>
      </c>
      <c r="H69" s="4">
        <v>2.6217416050085374E-2</v>
      </c>
      <c r="I69" s="5">
        <v>2527329851</v>
      </c>
      <c r="J69" s="5">
        <v>11213.49</v>
      </c>
    </row>
    <row r="70" spans="1:10" x14ac:dyDescent="0.3">
      <c r="A70" s="43"/>
      <c r="B70" s="1" t="s">
        <v>223</v>
      </c>
      <c r="C70" s="1" t="s">
        <v>222</v>
      </c>
      <c r="D70" s="1" t="s">
        <v>221</v>
      </c>
      <c r="E70" s="3">
        <v>15538</v>
      </c>
      <c r="F70" s="3">
        <v>219625</v>
      </c>
      <c r="G70" s="3">
        <v>-4457</v>
      </c>
      <c r="H70" s="4">
        <v>-1.9890040253121626E-2</v>
      </c>
      <c r="I70" s="5">
        <v>2317929658</v>
      </c>
      <c r="J70" s="5">
        <v>10554.03</v>
      </c>
    </row>
    <row r="71" spans="1:10" x14ac:dyDescent="0.3">
      <c r="A71" s="43"/>
      <c r="B71" s="1" t="s">
        <v>226</v>
      </c>
      <c r="C71" s="1" t="s">
        <v>225</v>
      </c>
      <c r="D71" s="1" t="s">
        <v>224</v>
      </c>
      <c r="E71" s="3">
        <v>15473</v>
      </c>
      <c r="F71" s="3">
        <v>224082</v>
      </c>
      <c r="G71" s="3">
        <v>5956</v>
      </c>
      <c r="H71" s="4">
        <v>2.7305318944096532E-2</v>
      </c>
      <c r="I71" s="5">
        <v>2328374475</v>
      </c>
      <c r="J71" s="5">
        <v>10390.73</v>
      </c>
    </row>
    <row r="72" spans="1:10" x14ac:dyDescent="0.3">
      <c r="A72" s="43"/>
      <c r="B72" s="1" t="s">
        <v>229</v>
      </c>
      <c r="C72" s="1" t="s">
        <v>228</v>
      </c>
      <c r="D72" s="1" t="s">
        <v>227</v>
      </c>
      <c r="E72" s="3">
        <v>15439</v>
      </c>
      <c r="F72" s="3">
        <v>218126</v>
      </c>
      <c r="G72" s="3">
        <v>-5502</v>
      </c>
      <c r="H72" s="4">
        <v>-2.4603359150016994E-2</v>
      </c>
      <c r="I72" s="5">
        <v>2224625941</v>
      </c>
      <c r="J72" s="5">
        <v>10198.81</v>
      </c>
    </row>
    <row r="73" spans="1:10" x14ac:dyDescent="0.3">
      <c r="A73" s="43" t="s">
        <v>243</v>
      </c>
      <c r="B73" s="1" t="s">
        <v>233</v>
      </c>
      <c r="C73" s="1" t="s">
        <v>232</v>
      </c>
      <c r="D73" s="1" t="s">
        <v>231</v>
      </c>
      <c r="E73" s="3">
        <v>15563</v>
      </c>
      <c r="F73" s="3">
        <v>223628</v>
      </c>
      <c r="G73" s="3">
        <v>3976</v>
      </c>
      <c r="H73" s="4">
        <v>1.8101360333618633E-2</v>
      </c>
      <c r="I73" s="5">
        <v>2404831320</v>
      </c>
      <c r="J73" s="5">
        <v>10753.71</v>
      </c>
    </row>
    <row r="74" spans="1:10" x14ac:dyDescent="0.3">
      <c r="A74" s="43"/>
      <c r="B74" s="1" t="s">
        <v>236</v>
      </c>
      <c r="C74" s="1" t="s">
        <v>235</v>
      </c>
      <c r="D74" s="1" t="s">
        <v>234</v>
      </c>
      <c r="E74" s="3">
        <v>15543</v>
      </c>
      <c r="F74" s="3">
        <v>219652</v>
      </c>
      <c r="G74" s="3">
        <v>-4264</v>
      </c>
      <c r="H74" s="4">
        <v>-1.9042855356472963E-2</v>
      </c>
      <c r="I74" s="5">
        <v>2256751531</v>
      </c>
      <c r="J74" s="5">
        <v>10274.209999999999</v>
      </c>
    </row>
    <row r="75" spans="1:10" x14ac:dyDescent="0.3">
      <c r="A75" s="43"/>
      <c r="B75" s="1" t="s">
        <v>239</v>
      </c>
      <c r="C75" s="1" t="s">
        <v>238</v>
      </c>
      <c r="D75" s="1" t="s">
        <v>237</v>
      </c>
      <c r="E75" s="3">
        <v>15474</v>
      </c>
      <c r="F75" s="3">
        <v>223916</v>
      </c>
      <c r="G75" s="3">
        <v>3643</v>
      </c>
      <c r="H75" s="4">
        <v>1.6538568049647484E-2</v>
      </c>
      <c r="I75" s="5">
        <v>2216986295</v>
      </c>
      <c r="J75" s="5">
        <v>9900.9699999999993</v>
      </c>
    </row>
    <row r="76" spans="1:10" x14ac:dyDescent="0.3">
      <c r="A76" s="43"/>
      <c r="B76" s="1" t="s">
        <v>242</v>
      </c>
      <c r="C76" s="1" t="s">
        <v>241</v>
      </c>
      <c r="D76" s="1" t="s">
        <v>240</v>
      </c>
      <c r="E76" s="3">
        <v>15349</v>
      </c>
      <c r="F76" s="3">
        <v>220273</v>
      </c>
      <c r="G76" s="3">
        <v>-3642</v>
      </c>
      <c r="H76" s="4">
        <v>-1.6265100596208382E-2</v>
      </c>
      <c r="I76" s="5">
        <v>2135157706</v>
      </c>
      <c r="J76" s="5">
        <v>9693.23</v>
      </c>
    </row>
    <row r="77" spans="1:10" x14ac:dyDescent="0.3">
      <c r="A77" s="43" t="s">
        <v>256</v>
      </c>
      <c r="B77" s="1" t="s">
        <v>246</v>
      </c>
      <c r="C77" s="1" t="s">
        <v>245</v>
      </c>
      <c r="D77" s="1" t="s">
        <v>244</v>
      </c>
      <c r="E77" s="3">
        <v>15576</v>
      </c>
      <c r="F77" s="3">
        <v>223915</v>
      </c>
      <c r="G77" s="3">
        <v>4419</v>
      </c>
      <c r="H77" s="4">
        <v>2.0132485330028795E-2</v>
      </c>
      <c r="I77" s="5">
        <v>2271933903</v>
      </c>
      <c r="J77" s="5">
        <v>10146.41</v>
      </c>
    </row>
    <row r="78" spans="1:10" x14ac:dyDescent="0.3">
      <c r="A78" s="43"/>
      <c r="B78" s="1" t="s">
        <v>249</v>
      </c>
      <c r="C78" s="1" t="s">
        <v>248</v>
      </c>
      <c r="D78" s="1" t="s">
        <v>247</v>
      </c>
      <c r="E78" s="3">
        <v>15504</v>
      </c>
      <c r="F78" s="3">
        <v>219496</v>
      </c>
      <c r="G78" s="3">
        <v>-3041</v>
      </c>
      <c r="H78" s="4">
        <v>-1.3665143324480872E-2</v>
      </c>
      <c r="I78" s="5">
        <v>2205566679</v>
      </c>
      <c r="J78" s="5">
        <v>10048.32</v>
      </c>
    </row>
    <row r="79" spans="1:10" x14ac:dyDescent="0.3">
      <c r="A79" s="43"/>
      <c r="B79" s="1" t="s">
        <v>252</v>
      </c>
      <c r="C79" s="1" t="s">
        <v>251</v>
      </c>
      <c r="D79" s="1" t="s">
        <v>250</v>
      </c>
      <c r="E79" s="3">
        <v>15403</v>
      </c>
      <c r="F79" s="3">
        <v>222537</v>
      </c>
      <c r="G79" s="3">
        <v>4631</v>
      </c>
      <c r="H79" s="4">
        <v>2.1252283094545354E-2</v>
      </c>
      <c r="I79" s="5">
        <v>2120056046</v>
      </c>
      <c r="J79" s="5">
        <v>9526.76</v>
      </c>
    </row>
    <row r="80" spans="1:10" x14ac:dyDescent="0.3">
      <c r="A80" s="43"/>
      <c r="B80" s="1" t="s">
        <v>255</v>
      </c>
      <c r="C80" s="1" t="s">
        <v>254</v>
      </c>
      <c r="D80" s="1" t="s">
        <v>253</v>
      </c>
      <c r="E80" s="3">
        <v>15302</v>
      </c>
      <c r="F80" s="3">
        <v>217906</v>
      </c>
      <c r="G80" s="3">
        <v>-1552</v>
      </c>
      <c r="H80" s="4">
        <v>-7.0719682125964878E-3</v>
      </c>
      <c r="I80" s="5">
        <v>1991698460</v>
      </c>
      <c r="J80" s="5">
        <v>9140.17</v>
      </c>
    </row>
    <row r="81" spans="1:10" x14ac:dyDescent="0.3">
      <c r="A81" s="43" t="s">
        <v>269</v>
      </c>
      <c r="B81" s="1" t="s">
        <v>259</v>
      </c>
      <c r="C81" s="1" t="s">
        <v>258</v>
      </c>
      <c r="D81" s="1" t="s">
        <v>257</v>
      </c>
      <c r="E81" s="3">
        <v>15260</v>
      </c>
      <c r="F81" s="3">
        <v>219458</v>
      </c>
      <c r="G81" s="3">
        <v>4103</v>
      </c>
      <c r="H81" s="4">
        <v>1.9052262543242552E-2</v>
      </c>
      <c r="I81" s="5">
        <v>2192157552</v>
      </c>
      <c r="J81" s="5">
        <v>9988.9599999999991</v>
      </c>
    </row>
    <row r="82" spans="1:10" x14ac:dyDescent="0.3">
      <c r="A82" s="43"/>
      <c r="B82" s="1" t="s">
        <v>262</v>
      </c>
      <c r="C82" s="1" t="s">
        <v>261</v>
      </c>
      <c r="D82" s="1" t="s">
        <v>260</v>
      </c>
      <c r="E82" s="3">
        <v>15186</v>
      </c>
      <c r="F82" s="3">
        <v>215355</v>
      </c>
      <c r="G82" s="3">
        <v>-1062</v>
      </c>
      <c r="H82" s="4">
        <v>-4.907193057846657E-3</v>
      </c>
      <c r="I82" s="5">
        <v>2089798919</v>
      </c>
      <c r="J82" s="5">
        <v>9703.9699999999993</v>
      </c>
    </row>
    <row r="83" spans="1:10" x14ac:dyDescent="0.3">
      <c r="A83" s="43"/>
      <c r="B83" s="1" t="s">
        <v>265</v>
      </c>
      <c r="C83" s="1" t="s">
        <v>264</v>
      </c>
      <c r="D83" s="1" t="s">
        <v>263</v>
      </c>
      <c r="E83" s="3">
        <v>15023</v>
      </c>
      <c r="F83" s="3">
        <v>216417</v>
      </c>
      <c r="G83" s="3">
        <v>5212</v>
      </c>
      <c r="H83" s="4">
        <v>2.4677446083189319E-2</v>
      </c>
      <c r="I83" s="5">
        <v>2014749741</v>
      </c>
      <c r="J83" s="5">
        <v>9309.57</v>
      </c>
    </row>
    <row r="84" spans="1:10" x14ac:dyDescent="0.3">
      <c r="A84" s="43"/>
      <c r="B84" s="1" t="s">
        <v>268</v>
      </c>
      <c r="C84" s="1" t="s">
        <v>267</v>
      </c>
      <c r="D84" s="1" t="s">
        <v>266</v>
      </c>
      <c r="E84" s="3">
        <v>14895</v>
      </c>
      <c r="F84" s="3">
        <v>211205</v>
      </c>
      <c r="G84" s="3">
        <v>-4435</v>
      </c>
      <c r="H84" s="4">
        <v>-2.0566685216100909E-2</v>
      </c>
      <c r="I84" s="5">
        <v>1881697065</v>
      </c>
      <c r="J84" s="5">
        <v>8909.34</v>
      </c>
    </row>
    <row r="85" spans="1:10" x14ac:dyDescent="0.3">
      <c r="A85" s="43" t="s">
        <v>282</v>
      </c>
      <c r="B85" s="1" t="s">
        <v>272</v>
      </c>
      <c r="C85" s="1" t="s">
        <v>271</v>
      </c>
      <c r="D85" s="1" t="s">
        <v>270</v>
      </c>
      <c r="E85" s="3">
        <v>15044</v>
      </c>
      <c r="F85" s="3">
        <v>215640</v>
      </c>
      <c r="G85" s="3">
        <v>4748</v>
      </c>
      <c r="H85" s="4">
        <v>2.2513893367221136E-2</v>
      </c>
      <c r="I85" s="5">
        <v>2086524951</v>
      </c>
      <c r="J85" s="5">
        <v>9675.9599999999991</v>
      </c>
    </row>
    <row r="86" spans="1:10" x14ac:dyDescent="0.3">
      <c r="A86" s="43"/>
      <c r="B86" s="1" t="s">
        <v>275</v>
      </c>
      <c r="C86" s="1" t="s">
        <v>274</v>
      </c>
      <c r="D86" s="1" t="s">
        <v>273</v>
      </c>
      <c r="E86" s="3">
        <v>14946</v>
      </c>
      <c r="F86" s="3">
        <v>210892</v>
      </c>
      <c r="G86" s="3">
        <v>-4365</v>
      </c>
      <c r="H86" s="4">
        <v>-2.0278086194641755E-2</v>
      </c>
      <c r="I86" s="5">
        <v>1937362734</v>
      </c>
      <c r="J86" s="5">
        <v>9186.52</v>
      </c>
    </row>
    <row r="87" spans="1:10" x14ac:dyDescent="0.3">
      <c r="A87" s="43"/>
      <c r="B87" s="1" t="s">
        <v>278</v>
      </c>
      <c r="C87" s="1" t="s">
        <v>277</v>
      </c>
      <c r="D87" s="1" t="s">
        <v>276</v>
      </c>
      <c r="E87" s="3">
        <v>14857</v>
      </c>
      <c r="F87" s="3">
        <v>215257</v>
      </c>
      <c r="G87" s="3">
        <v>743</v>
      </c>
      <c r="H87" s="4">
        <v>3.463643398566061E-3</v>
      </c>
      <c r="I87" s="5">
        <v>1939895281</v>
      </c>
      <c r="J87" s="5">
        <v>9012</v>
      </c>
    </row>
    <row r="88" spans="1:10" x14ac:dyDescent="0.3">
      <c r="A88" s="43"/>
      <c r="B88" s="1" t="s">
        <v>281</v>
      </c>
      <c r="C88" s="1" t="s">
        <v>280</v>
      </c>
      <c r="D88" s="1" t="s">
        <v>279</v>
      </c>
      <c r="E88" s="3">
        <v>14811</v>
      </c>
      <c r="F88" s="3">
        <v>214514</v>
      </c>
      <c r="G88" s="3">
        <v>-5303</v>
      </c>
      <c r="H88" s="4">
        <v>-2.4124612746056949E-2</v>
      </c>
      <c r="I88" s="5">
        <v>1879330466</v>
      </c>
      <c r="J88" s="5">
        <v>8760.8799999999992</v>
      </c>
    </row>
    <row r="89" spans="1:10" x14ac:dyDescent="0.3">
      <c r="A89" s="43" t="s">
        <v>295</v>
      </c>
      <c r="B89" s="1" t="s">
        <v>285</v>
      </c>
      <c r="C89" s="1" t="s">
        <v>284</v>
      </c>
      <c r="D89" s="1" t="s">
        <v>283</v>
      </c>
      <c r="E89" s="3">
        <v>14983</v>
      </c>
      <c r="F89" s="3">
        <v>219817</v>
      </c>
      <c r="G89" s="3">
        <v>4431</v>
      </c>
      <c r="H89" s="4">
        <v>2.0572367749064471E-2</v>
      </c>
      <c r="I89" s="5">
        <v>2048154623</v>
      </c>
      <c r="J89" s="5">
        <v>9317.5400000000009</v>
      </c>
    </row>
    <row r="90" spans="1:10" x14ac:dyDescent="0.3">
      <c r="A90" s="43"/>
      <c r="B90" s="1" t="s">
        <v>288</v>
      </c>
      <c r="C90" s="1" t="s">
        <v>287</v>
      </c>
      <c r="D90" s="1" t="s">
        <v>286</v>
      </c>
      <c r="E90" s="3">
        <v>14819</v>
      </c>
      <c r="F90" s="3">
        <v>215386</v>
      </c>
      <c r="G90" s="3">
        <v>-1236</v>
      </c>
      <c r="H90" s="4">
        <v>-5.7057916555105209E-3</v>
      </c>
      <c r="I90" s="5">
        <v>1935196501</v>
      </c>
      <c r="J90" s="5">
        <v>8984.7800000000007</v>
      </c>
    </row>
    <row r="91" spans="1:10" x14ac:dyDescent="0.3">
      <c r="A91" s="43"/>
      <c r="B91" s="1" t="s">
        <v>291</v>
      </c>
      <c r="C91" s="1" t="s">
        <v>290</v>
      </c>
      <c r="D91" s="1" t="s">
        <v>289</v>
      </c>
      <c r="E91" s="3">
        <v>14737</v>
      </c>
      <c r="F91" s="3">
        <v>216622</v>
      </c>
      <c r="G91" s="3">
        <v>3933</v>
      </c>
      <c r="H91" s="4">
        <v>1.8491788479893176E-2</v>
      </c>
      <c r="I91" s="5">
        <v>1908123636</v>
      </c>
      <c r="J91" s="5">
        <v>8808.5400000000009</v>
      </c>
    </row>
    <row r="92" spans="1:10" x14ac:dyDescent="0.3">
      <c r="A92" s="43"/>
      <c r="B92" s="1" t="s">
        <v>294</v>
      </c>
      <c r="C92" s="1" t="s">
        <v>293</v>
      </c>
      <c r="D92" s="1" t="s">
        <v>292</v>
      </c>
      <c r="E92" s="3">
        <v>14680</v>
      </c>
      <c r="F92" s="3">
        <v>212689</v>
      </c>
      <c r="G92" s="3">
        <v>-3590</v>
      </c>
      <c r="H92" s="4">
        <v>-1.659893008567637E-2</v>
      </c>
      <c r="I92" s="5">
        <v>1849702820</v>
      </c>
      <c r="J92" s="5">
        <v>8696.75</v>
      </c>
    </row>
    <row r="93" spans="1:10" x14ac:dyDescent="0.3">
      <c r="A93" s="43" t="s">
        <v>308</v>
      </c>
      <c r="B93" s="1" t="s">
        <v>298</v>
      </c>
      <c r="C93" s="1" t="s">
        <v>297</v>
      </c>
      <c r="D93" s="1" t="s">
        <v>296</v>
      </c>
      <c r="E93" s="3">
        <v>14923</v>
      </c>
      <c r="F93" s="3">
        <v>216279</v>
      </c>
      <c r="G93" s="3">
        <v>2887</v>
      </c>
      <c r="H93" s="4">
        <v>1.3529091999700083E-2</v>
      </c>
      <c r="I93" s="5">
        <v>1944260426</v>
      </c>
      <c r="J93" s="5">
        <v>8989.59</v>
      </c>
    </row>
    <row r="94" spans="1:10" x14ac:dyDescent="0.3">
      <c r="A94" s="43"/>
      <c r="B94" s="1" t="s">
        <v>301</v>
      </c>
      <c r="C94" s="1" t="s">
        <v>300</v>
      </c>
      <c r="D94" s="1" t="s">
        <v>299</v>
      </c>
      <c r="E94" s="3">
        <v>14915</v>
      </c>
      <c r="F94" s="3">
        <v>213392</v>
      </c>
      <c r="G94" s="3">
        <v>-1967</v>
      </c>
      <c r="H94" s="4">
        <v>-9.1335862443640611E-3</v>
      </c>
      <c r="I94" s="5">
        <v>1835082443</v>
      </c>
      <c r="J94" s="5">
        <v>8599.58</v>
      </c>
    </row>
    <row r="95" spans="1:10" x14ac:dyDescent="0.3">
      <c r="A95" s="43"/>
      <c r="B95" s="1" t="s">
        <v>304</v>
      </c>
      <c r="C95" s="1" t="s">
        <v>303</v>
      </c>
      <c r="D95" s="1" t="s">
        <v>302</v>
      </c>
      <c r="E95" s="3">
        <v>14724</v>
      </c>
      <c r="F95" s="3">
        <v>215359</v>
      </c>
      <c r="G95" s="3">
        <v>3533</v>
      </c>
      <c r="H95" s="4">
        <v>1.6678783529878297E-2</v>
      </c>
      <c r="I95" s="5">
        <v>1814883582</v>
      </c>
      <c r="J95" s="5">
        <v>8427.25</v>
      </c>
    </row>
    <row r="96" spans="1:10" x14ac:dyDescent="0.3">
      <c r="A96" s="43"/>
      <c r="B96" s="1" t="s">
        <v>307</v>
      </c>
      <c r="C96" s="1" t="s">
        <v>306</v>
      </c>
      <c r="D96" s="1" t="s">
        <v>305</v>
      </c>
      <c r="E96" s="3">
        <v>14669</v>
      </c>
      <c r="F96" s="3">
        <v>211826</v>
      </c>
      <c r="G96" s="3">
        <v>-4933</v>
      </c>
      <c r="H96" s="4">
        <v>-2.2757993901060626E-2</v>
      </c>
      <c r="I96" s="5">
        <v>1742574104</v>
      </c>
      <c r="J96" s="5">
        <v>8226.44</v>
      </c>
    </row>
    <row r="97" spans="1:10" x14ac:dyDescent="0.3">
      <c r="A97" s="43" t="s">
        <v>321</v>
      </c>
      <c r="B97" s="1" t="s">
        <v>311</v>
      </c>
      <c r="C97" s="1" t="s">
        <v>310</v>
      </c>
      <c r="D97" s="1" t="s">
        <v>309</v>
      </c>
      <c r="E97" s="3">
        <v>14416</v>
      </c>
      <c r="F97" s="3">
        <v>216759</v>
      </c>
      <c r="G97" s="3">
        <v>5314</v>
      </c>
      <c r="H97" s="4">
        <v>2.5131830972593347E-2</v>
      </c>
      <c r="I97" s="5">
        <v>1870873237</v>
      </c>
      <c r="J97" s="5">
        <v>8631.1200000000008</v>
      </c>
    </row>
    <row r="98" spans="1:10" x14ac:dyDescent="0.3">
      <c r="A98" s="43"/>
      <c r="B98" s="1" t="s">
        <v>314</v>
      </c>
      <c r="C98" s="1" t="s">
        <v>313</v>
      </c>
      <c r="D98" s="1" t="s">
        <v>312</v>
      </c>
      <c r="E98" s="3">
        <v>14536</v>
      </c>
      <c r="F98" s="3">
        <v>211445</v>
      </c>
      <c r="G98" s="3">
        <v>-3943</v>
      </c>
      <c r="H98" s="4">
        <v>-1.8306498040745075E-2</v>
      </c>
      <c r="I98" s="5">
        <v>1757053779</v>
      </c>
      <c r="J98" s="5">
        <v>8309.74</v>
      </c>
    </row>
    <row r="99" spans="1:10" x14ac:dyDescent="0.3">
      <c r="A99" s="43"/>
      <c r="B99" s="1" t="s">
        <v>317</v>
      </c>
      <c r="C99" s="1" t="s">
        <v>316</v>
      </c>
      <c r="D99" s="1" t="s">
        <v>315</v>
      </c>
      <c r="E99" s="3">
        <v>14469</v>
      </c>
      <c r="F99" s="3">
        <v>215388</v>
      </c>
      <c r="G99" s="3">
        <v>7051</v>
      </c>
      <c r="H99" s="4">
        <v>3.3844204342003581E-2</v>
      </c>
      <c r="I99" s="5">
        <v>1719976414</v>
      </c>
      <c r="J99" s="5">
        <v>7985.48</v>
      </c>
    </row>
    <row r="100" spans="1:10" x14ac:dyDescent="0.3">
      <c r="A100" s="43"/>
      <c r="B100" s="1" t="s">
        <v>320</v>
      </c>
      <c r="C100" s="1" t="s">
        <v>319</v>
      </c>
      <c r="D100" s="1" t="s">
        <v>318</v>
      </c>
      <c r="E100" s="3">
        <v>14572</v>
      </c>
      <c r="F100" s="3">
        <v>208337</v>
      </c>
      <c r="G100" s="3"/>
      <c r="H100" s="4">
        <v>0</v>
      </c>
      <c r="I100" s="5">
        <v>1648572915</v>
      </c>
      <c r="J100" s="5">
        <v>7913.01</v>
      </c>
    </row>
  </sheetData>
  <mergeCells count="25"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126E-96A8-4D60-A884-A2139AF19B58}">
  <dimension ref="A1:J100"/>
  <sheetViews>
    <sheetView workbookViewId="0">
      <selection activeCell="A2" sqref="A2:J8"/>
    </sheetView>
  </sheetViews>
  <sheetFormatPr defaultRowHeight="14.4" x14ac:dyDescent="0.3"/>
  <cols>
    <col min="1" max="8" width="8.88671875" style="6"/>
    <col min="9" max="9" width="12.88671875" style="6" bestFit="1" customWidth="1"/>
    <col min="10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75149</v>
      </c>
      <c r="F2" s="9">
        <v>906943</v>
      </c>
      <c r="G2" s="9">
        <v>-6235</v>
      </c>
      <c r="H2" s="8">
        <v>-6.8278035607515731E-3</v>
      </c>
      <c r="I2" s="7">
        <v>13607344580</v>
      </c>
      <c r="J2" s="7">
        <v>15003.53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74647</v>
      </c>
      <c r="F3" s="9">
        <v>913178</v>
      </c>
      <c r="G3" s="9">
        <v>18473</v>
      </c>
      <c r="H3" s="8">
        <v>2.0647028908969994E-2</v>
      </c>
      <c r="I3" s="7">
        <v>13433548374</v>
      </c>
      <c r="J3" s="7">
        <v>14710.77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74161</v>
      </c>
      <c r="F4" s="9">
        <v>894705</v>
      </c>
      <c r="G4" s="9">
        <v>2736</v>
      </c>
      <c r="H4" s="8">
        <v>3.0673711754556493E-3</v>
      </c>
      <c r="I4" s="7">
        <v>13409188634</v>
      </c>
      <c r="J4" s="7">
        <v>14987.27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73094</v>
      </c>
      <c r="F5" s="9">
        <v>891969</v>
      </c>
      <c r="G5" s="9">
        <v>24058</v>
      </c>
      <c r="H5" s="8">
        <v>2.7719432061582353E-2</v>
      </c>
      <c r="I5" s="7">
        <v>13487763026</v>
      </c>
      <c r="J5" s="7">
        <v>15121.34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73593</v>
      </c>
      <c r="F6" s="9">
        <v>867911</v>
      </c>
      <c r="G6" s="9">
        <v>-3323</v>
      </c>
      <c r="H6" s="8">
        <v>-3.8141303025364024E-3</v>
      </c>
      <c r="I6" s="7">
        <v>12841391086</v>
      </c>
      <c r="J6" s="7">
        <v>14795.75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73524</v>
      </c>
      <c r="F7" s="9">
        <v>871234</v>
      </c>
      <c r="G7" s="9">
        <v>17501</v>
      </c>
      <c r="H7" s="8">
        <v>2.0499383296651293E-2</v>
      </c>
      <c r="I7" s="7">
        <v>12504848537</v>
      </c>
      <c r="J7" s="7">
        <v>14353.03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72991</v>
      </c>
      <c r="F8" s="9">
        <v>853733</v>
      </c>
      <c r="G8" s="9">
        <v>1898</v>
      </c>
      <c r="H8" s="8">
        <v>2.2281310347661227E-3</v>
      </c>
      <c r="I8" s="7">
        <v>12836179048</v>
      </c>
      <c r="J8" s="7">
        <v>15035.36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72323</v>
      </c>
      <c r="F9" s="9">
        <v>851835</v>
      </c>
      <c r="G9" s="9">
        <v>24205</v>
      </c>
      <c r="H9" s="8">
        <v>2.924616072399502E-2</v>
      </c>
      <c r="I9" s="7">
        <v>12726412521</v>
      </c>
      <c r="J9" s="7">
        <v>14940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71977</v>
      </c>
      <c r="F10" s="9">
        <v>827630</v>
      </c>
      <c r="G10" s="9">
        <v>-2031</v>
      </c>
      <c r="H10" s="8">
        <v>-2.4479877926044491E-3</v>
      </c>
      <c r="I10" s="7">
        <v>12089087895</v>
      </c>
      <c r="J10" s="7">
        <v>14606.87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71166</v>
      </c>
      <c r="F11" s="9">
        <v>829661</v>
      </c>
      <c r="G11" s="9">
        <v>24836</v>
      </c>
      <c r="H11" s="8">
        <v>3.0858882365731682E-2</v>
      </c>
      <c r="I11" s="7">
        <v>11762889049</v>
      </c>
      <c r="J11" s="7">
        <v>14177.95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71969</v>
      </c>
      <c r="F12" s="9">
        <v>804825</v>
      </c>
      <c r="G12" s="9">
        <v>-2259</v>
      </c>
      <c r="H12" s="8">
        <v>-2.7989651634774074E-3</v>
      </c>
      <c r="I12" s="7">
        <v>11055776870</v>
      </c>
      <c r="J12" s="7">
        <v>13736.87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70492</v>
      </c>
      <c r="F13" s="9">
        <v>807084</v>
      </c>
      <c r="G13" s="9">
        <v>41590</v>
      </c>
      <c r="H13" s="8">
        <v>5.4330928785855929E-2</v>
      </c>
      <c r="I13" s="7">
        <v>12310872875</v>
      </c>
      <c r="J13" s="7">
        <v>15253.52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67510</v>
      </c>
      <c r="F14" s="9">
        <v>765494</v>
      </c>
      <c r="G14" s="9">
        <v>-2248</v>
      </c>
      <c r="H14" s="8">
        <v>-2.9280669808347073E-3</v>
      </c>
      <c r="I14" s="7">
        <v>10631001512</v>
      </c>
      <c r="J14" s="7">
        <v>13887.77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67191</v>
      </c>
      <c r="F15" s="9">
        <v>767742</v>
      </c>
      <c r="G15" s="9">
        <v>23066</v>
      </c>
      <c r="H15" s="8">
        <v>3.0974544634176475E-2</v>
      </c>
      <c r="I15" s="7">
        <v>10529140204</v>
      </c>
      <c r="J15" s="7">
        <v>13714.43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67389</v>
      </c>
      <c r="F16" s="9">
        <v>744676</v>
      </c>
      <c r="G16" s="9">
        <v>-15111</v>
      </c>
      <c r="H16" s="8">
        <v>-1.9888468741897401E-2</v>
      </c>
      <c r="I16" s="7">
        <v>9857882945</v>
      </c>
      <c r="J16" s="7">
        <v>13237.81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66752</v>
      </c>
      <c r="F17" s="9">
        <v>759787</v>
      </c>
      <c r="G17" s="9">
        <v>42642</v>
      </c>
      <c r="H17" s="8">
        <v>5.9460778503649891E-2</v>
      </c>
      <c r="I17" s="7">
        <v>11178006678</v>
      </c>
      <c r="J17" s="7">
        <v>14712.03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66335</v>
      </c>
      <c r="F18" s="9">
        <v>717145</v>
      </c>
      <c r="G18" s="9">
        <v>53050</v>
      </c>
      <c r="H18" s="8">
        <v>7.9883149248225024E-2</v>
      </c>
      <c r="I18" s="7">
        <v>9591286066</v>
      </c>
      <c r="J18" s="7">
        <v>13374.26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65923</v>
      </c>
      <c r="F19" s="9">
        <v>664095</v>
      </c>
      <c r="G19" s="9">
        <v>-146716</v>
      </c>
      <c r="H19" s="8">
        <v>-0.18094969111173875</v>
      </c>
      <c r="I19" s="7">
        <v>9134222791</v>
      </c>
      <c r="J19" s="7">
        <v>13754.39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66148</v>
      </c>
      <c r="F20" s="9">
        <v>810811</v>
      </c>
      <c r="G20" s="9">
        <v>-5638</v>
      </c>
      <c r="H20" s="8">
        <v>-6.9055140002621104E-3</v>
      </c>
      <c r="I20" s="7">
        <v>10238841490</v>
      </c>
      <c r="J20" s="7">
        <v>12627.9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65919</v>
      </c>
      <c r="F21" s="9">
        <v>816449</v>
      </c>
      <c r="G21" s="9">
        <v>24208</v>
      </c>
      <c r="H21" s="8">
        <v>3.0556358481825606E-2</v>
      </c>
      <c r="I21" s="7">
        <v>10838067558</v>
      </c>
      <c r="J21" s="7">
        <v>13274.64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65132</v>
      </c>
      <c r="F22" s="9">
        <v>792241</v>
      </c>
      <c r="G22" s="9">
        <v>-2264</v>
      </c>
      <c r="H22" s="8">
        <v>-2.849573004575176E-3</v>
      </c>
      <c r="I22" s="7">
        <v>9836896192</v>
      </c>
      <c r="J22" s="7">
        <v>12416.55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64619</v>
      </c>
      <c r="F23" s="9">
        <v>794505</v>
      </c>
      <c r="G23" s="9">
        <v>17509</v>
      </c>
      <c r="H23" s="8">
        <v>2.2534221540394032E-2</v>
      </c>
      <c r="I23" s="7">
        <v>9873165125</v>
      </c>
      <c r="J23" s="7">
        <v>12426.81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63652</v>
      </c>
      <c r="F24" s="9">
        <v>776996</v>
      </c>
      <c r="G24" s="9">
        <v>-13029</v>
      </c>
      <c r="H24" s="8">
        <v>-1.649188316825417E-2</v>
      </c>
      <c r="I24" s="7">
        <v>9643763211</v>
      </c>
      <c r="J24" s="7">
        <v>12411.6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63593</v>
      </c>
      <c r="F25" s="9">
        <v>790025</v>
      </c>
      <c r="G25" s="9">
        <v>27564</v>
      </c>
      <c r="H25" s="8">
        <v>3.6151357249747856E-2</v>
      </c>
      <c r="I25" s="7">
        <v>10198940354</v>
      </c>
      <c r="J25" s="7">
        <v>12909.64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63161</v>
      </c>
      <c r="F26" s="9">
        <v>762461</v>
      </c>
      <c r="G26" s="9">
        <v>-4930</v>
      </c>
      <c r="H26" s="8">
        <v>-6.424365154139155E-3</v>
      </c>
      <c r="I26" s="7">
        <v>9139908137</v>
      </c>
      <c r="J26" s="7">
        <v>11987.38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62558</v>
      </c>
      <c r="F27" s="9">
        <v>767391</v>
      </c>
      <c r="G27" s="9">
        <v>18047</v>
      </c>
      <c r="H27" s="8">
        <v>2.4083731904172182E-2</v>
      </c>
      <c r="I27" s="7">
        <v>9164390818</v>
      </c>
      <c r="J27" s="7">
        <v>11942.27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62041</v>
      </c>
      <c r="F28" s="9">
        <v>749344</v>
      </c>
      <c r="G28" s="9">
        <v>17675</v>
      </c>
      <c r="H28" s="8">
        <v>2.415709836005079E-2</v>
      </c>
      <c r="I28" s="7">
        <v>8952064471</v>
      </c>
      <c r="J28" s="7">
        <v>11946.54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62486</v>
      </c>
      <c r="F29" s="9">
        <v>731669</v>
      </c>
      <c r="G29" s="9">
        <v>23959</v>
      </c>
      <c r="H29" s="8">
        <v>3.3854262339093694E-2</v>
      </c>
      <c r="I29" s="7">
        <v>8809287937</v>
      </c>
      <c r="J29" s="7">
        <v>12039.99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62199</v>
      </c>
      <c r="F30" s="9">
        <v>707710</v>
      </c>
      <c r="G30" s="9">
        <v>-2801</v>
      </c>
      <c r="H30" s="8">
        <v>-3.9422331251732909E-3</v>
      </c>
      <c r="I30" s="7">
        <v>7917225207</v>
      </c>
      <c r="J30" s="7">
        <v>11187.1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61493</v>
      </c>
      <c r="F31" s="9">
        <v>710511</v>
      </c>
      <c r="G31" s="9">
        <v>12988</v>
      </c>
      <c r="H31" s="8">
        <v>1.8620174531879235E-2</v>
      </c>
      <c r="I31" s="7">
        <v>7913797880</v>
      </c>
      <c r="J31" s="7">
        <v>11138.18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60576</v>
      </c>
      <c r="F32" s="9">
        <v>697523</v>
      </c>
      <c r="G32" s="9">
        <v>-4228</v>
      </c>
      <c r="H32" s="8">
        <v>-6.024929070282764E-3</v>
      </c>
      <c r="I32" s="7">
        <v>7835977782</v>
      </c>
      <c r="J32" s="7">
        <v>11234.01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60914</v>
      </c>
      <c r="F33" s="9">
        <v>701751</v>
      </c>
      <c r="G33" s="9">
        <v>20577</v>
      </c>
      <c r="H33" s="8">
        <v>3.0208140651287338E-2</v>
      </c>
      <c r="I33" s="7">
        <v>8256893736</v>
      </c>
      <c r="J33" s="7">
        <v>11766.13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60440</v>
      </c>
      <c r="F34" s="9">
        <v>681174</v>
      </c>
      <c r="G34" s="9">
        <v>-8496</v>
      </c>
      <c r="H34" s="8">
        <v>-1.2318935142894429E-2</v>
      </c>
      <c r="I34" s="7">
        <v>7666351078</v>
      </c>
      <c r="J34" s="7">
        <v>11254.61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59823</v>
      </c>
      <c r="F35" s="9">
        <v>689670</v>
      </c>
      <c r="G35" s="9">
        <v>14126</v>
      </c>
      <c r="H35" s="8">
        <v>2.0910555048967942E-2</v>
      </c>
      <c r="I35" s="7">
        <v>7376990126</v>
      </c>
      <c r="J35" s="7">
        <v>10696.41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58992</v>
      </c>
      <c r="F36" s="9">
        <v>675544</v>
      </c>
      <c r="G36" s="9">
        <v>-3994</v>
      </c>
      <c r="H36" s="8">
        <v>-5.8775226698139027E-3</v>
      </c>
      <c r="I36" s="7">
        <v>7206445170</v>
      </c>
      <c r="J36" s="7">
        <v>10667.62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59640</v>
      </c>
      <c r="F37" s="9">
        <v>679538</v>
      </c>
      <c r="G37" s="9">
        <v>23484</v>
      </c>
      <c r="H37" s="8">
        <v>3.5795833879528206E-2</v>
      </c>
      <c r="I37" s="7">
        <v>8159623011</v>
      </c>
      <c r="J37" s="7">
        <v>12007.6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58968</v>
      </c>
      <c r="F38" s="9">
        <v>656054</v>
      </c>
      <c r="G38" s="9">
        <v>-5561</v>
      </c>
      <c r="H38" s="8">
        <v>-8.4051903297234793E-3</v>
      </c>
      <c r="I38" s="7">
        <v>7117903497</v>
      </c>
      <c r="J38" s="7">
        <v>10849.57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58223</v>
      </c>
      <c r="F39" s="9">
        <v>661615</v>
      </c>
      <c r="G39" s="9">
        <v>14690</v>
      </c>
      <c r="H39" s="8">
        <v>2.2707423580786028E-2</v>
      </c>
      <c r="I39" s="7">
        <v>6997134317</v>
      </c>
      <c r="J39" s="7">
        <v>10575.84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57324</v>
      </c>
      <c r="F40" s="9">
        <v>646925</v>
      </c>
      <c r="G40" s="9">
        <v>58122</v>
      </c>
      <c r="H40" s="8">
        <v>9.8712132920518406E-2</v>
      </c>
      <c r="I40" s="7">
        <v>6850628785</v>
      </c>
      <c r="J40" s="7">
        <v>10589.53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56767</v>
      </c>
      <c r="F41" s="9">
        <v>588803</v>
      </c>
      <c r="G41" s="9">
        <v>25032</v>
      </c>
      <c r="H41" s="8">
        <v>4.4401006791764744E-2</v>
      </c>
      <c r="I41" s="7">
        <v>6498083113</v>
      </c>
      <c r="J41" s="7">
        <v>11036.09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56252</v>
      </c>
      <c r="F42" s="9">
        <v>563771</v>
      </c>
      <c r="G42" s="9">
        <v>-3204</v>
      </c>
      <c r="H42" s="8">
        <v>-5.6510428149389299E-3</v>
      </c>
      <c r="I42" s="7">
        <v>5779867506</v>
      </c>
      <c r="J42" s="7">
        <v>10252.15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55436</v>
      </c>
      <c r="F43" s="9">
        <v>566975</v>
      </c>
      <c r="G43" s="9">
        <v>14246</v>
      </c>
      <c r="H43" s="8">
        <v>2.5773932614355316E-2</v>
      </c>
      <c r="I43" s="7">
        <v>5585287331</v>
      </c>
      <c r="J43" s="7">
        <v>9851.0300000000007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54631</v>
      </c>
      <c r="F44" s="9">
        <v>552729</v>
      </c>
      <c r="G44" s="9">
        <v>-2713</v>
      </c>
      <c r="H44" s="8">
        <v>-4.884398371027038E-3</v>
      </c>
      <c r="I44" s="7">
        <v>5466691298</v>
      </c>
      <c r="J44" s="7">
        <v>9890.36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54740</v>
      </c>
      <c r="F45" s="9">
        <v>555442</v>
      </c>
      <c r="G45" s="9">
        <v>22541</v>
      </c>
      <c r="H45" s="8">
        <v>4.2298663353981324E-2</v>
      </c>
      <c r="I45" s="7">
        <v>5910633530</v>
      </c>
      <c r="J45" s="7">
        <v>10641.32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54277</v>
      </c>
      <c r="F46" s="9">
        <v>532901</v>
      </c>
      <c r="G46" s="9">
        <v>-4267</v>
      </c>
      <c r="H46" s="8">
        <v>-7.9435111547970089E-3</v>
      </c>
      <c r="I46" s="7">
        <v>5263941378</v>
      </c>
      <c r="J46" s="7">
        <v>9877.9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53725</v>
      </c>
      <c r="F47" s="9">
        <v>537168</v>
      </c>
      <c r="G47" s="9">
        <v>15601</v>
      </c>
      <c r="H47" s="8">
        <v>2.9911785063088732E-2</v>
      </c>
      <c r="I47" s="7">
        <v>5201494715</v>
      </c>
      <c r="J47" s="7">
        <v>9683.18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52777</v>
      </c>
      <c r="F48" s="9">
        <v>521567</v>
      </c>
      <c r="G48" s="9">
        <v>-3765</v>
      </c>
      <c r="H48" s="8">
        <v>-7.1668963626811237E-3</v>
      </c>
      <c r="I48" s="7">
        <v>5083837445</v>
      </c>
      <c r="J48" s="7">
        <v>9747.24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52818</v>
      </c>
      <c r="F49" s="9">
        <v>525332</v>
      </c>
      <c r="G49" s="9">
        <v>11045</v>
      </c>
      <c r="H49" s="8">
        <v>2.1476335198050894E-2</v>
      </c>
      <c r="I49" s="7">
        <v>5617432321</v>
      </c>
      <c r="J49" s="7">
        <v>10693.11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52170</v>
      </c>
      <c r="F50" s="9">
        <v>514287</v>
      </c>
      <c r="G50" s="9">
        <v>-6815</v>
      </c>
      <c r="H50" s="8">
        <v>-1.3078053816719183E-2</v>
      </c>
      <c r="I50" s="7">
        <v>5017298570</v>
      </c>
      <c r="J50" s="7">
        <v>9755.83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51543</v>
      </c>
      <c r="F51" s="9">
        <v>521102</v>
      </c>
      <c r="G51" s="9">
        <v>11096</v>
      </c>
      <c r="H51" s="8">
        <v>2.1756606785018215E-2</v>
      </c>
      <c r="I51" s="7">
        <v>5011149425</v>
      </c>
      <c r="J51" s="7">
        <v>9616.4500000000007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50754</v>
      </c>
      <c r="F52" s="9">
        <v>510006</v>
      </c>
      <c r="G52" s="9">
        <v>-5713</v>
      </c>
      <c r="H52" s="8">
        <v>-1.1077738070538414E-2</v>
      </c>
      <c r="I52" s="7">
        <v>4979819173</v>
      </c>
      <c r="J52" s="7">
        <v>9764.24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50803</v>
      </c>
      <c r="F53" s="9">
        <v>515719</v>
      </c>
      <c r="G53" s="9">
        <v>14609</v>
      </c>
      <c r="H53" s="8">
        <v>2.9153279719023768E-2</v>
      </c>
      <c r="I53" s="7">
        <v>5367521188</v>
      </c>
      <c r="J53" s="7">
        <v>10407.84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50307</v>
      </c>
      <c r="F54" s="9">
        <v>501110</v>
      </c>
      <c r="G54" s="9">
        <v>-8422</v>
      </c>
      <c r="H54" s="8">
        <v>-1.6528893180408687E-2</v>
      </c>
      <c r="I54" s="7">
        <v>4957256917</v>
      </c>
      <c r="J54" s="7">
        <v>9892.5499999999993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49762</v>
      </c>
      <c r="F55" s="9">
        <v>509532</v>
      </c>
      <c r="G55" s="9">
        <v>10929</v>
      </c>
      <c r="H55" s="8">
        <v>2.1919242363162676E-2</v>
      </c>
      <c r="I55" s="7">
        <v>4901656073</v>
      </c>
      <c r="J55" s="7">
        <v>9619.92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49034</v>
      </c>
      <c r="F56" s="9">
        <v>498603</v>
      </c>
      <c r="G56" s="9">
        <v>-4838</v>
      </c>
      <c r="H56" s="8">
        <v>-9.6098649096915036E-3</v>
      </c>
      <c r="I56" s="7">
        <v>4666249593</v>
      </c>
      <c r="J56" s="7">
        <v>9358.65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49435</v>
      </c>
      <c r="F57" s="9">
        <v>503441</v>
      </c>
      <c r="G57" s="9">
        <v>15258</v>
      </c>
      <c r="H57" s="8">
        <v>3.1254672940270352E-2</v>
      </c>
      <c r="I57" s="7">
        <v>5481305104</v>
      </c>
      <c r="J57" s="7">
        <v>10887.68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48755</v>
      </c>
      <c r="F58" s="9">
        <v>488183</v>
      </c>
      <c r="G58" s="9">
        <v>-8976</v>
      </c>
      <c r="H58" s="8">
        <v>-1.8054586158552897E-2</v>
      </c>
      <c r="I58" s="7">
        <v>4782330692</v>
      </c>
      <c r="J58" s="7">
        <v>9796.18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48255</v>
      </c>
      <c r="F59" s="9">
        <v>497159</v>
      </c>
      <c r="G59" s="9">
        <v>16000</v>
      </c>
      <c r="H59" s="8">
        <v>3.3253041094523851E-2</v>
      </c>
      <c r="I59" s="7">
        <v>4788481412</v>
      </c>
      <c r="J59" s="7">
        <v>9631.69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47436</v>
      </c>
      <c r="F60" s="9">
        <v>481159</v>
      </c>
      <c r="G60" s="9">
        <v>-4362</v>
      </c>
      <c r="H60" s="8">
        <v>-8.9841634038486488E-3</v>
      </c>
      <c r="I60" s="7">
        <v>4481552065</v>
      </c>
      <c r="J60" s="7">
        <v>9314.08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47379</v>
      </c>
      <c r="F61" s="9">
        <v>485521</v>
      </c>
      <c r="G61" s="9">
        <v>13511</v>
      </c>
      <c r="H61" s="8">
        <v>2.862439355098409E-2</v>
      </c>
      <c r="I61" s="7">
        <v>5260725933</v>
      </c>
      <c r="J61" s="7">
        <v>10835.22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46764</v>
      </c>
      <c r="F62" s="9">
        <v>472010</v>
      </c>
      <c r="G62" s="9">
        <v>-4983</v>
      </c>
      <c r="H62" s="8">
        <v>-1.0446694186287849E-2</v>
      </c>
      <c r="I62" s="7">
        <v>4535141671</v>
      </c>
      <c r="J62" s="7">
        <v>9608.15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46311</v>
      </c>
      <c r="F63" s="9">
        <v>476993</v>
      </c>
      <c r="G63" s="9">
        <v>4879</v>
      </c>
      <c r="H63" s="8">
        <v>1.0334368394074313E-2</v>
      </c>
      <c r="I63" s="7">
        <v>4556398196</v>
      </c>
      <c r="J63" s="7">
        <v>9552.34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45767</v>
      </c>
      <c r="F64" s="9">
        <v>472114</v>
      </c>
      <c r="G64" s="9">
        <v>-11784</v>
      </c>
      <c r="H64" s="8">
        <v>-2.4352239521552063E-2</v>
      </c>
      <c r="I64" s="7">
        <v>4466658436</v>
      </c>
      <c r="J64" s="7">
        <v>9460.9699999999993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45955</v>
      </c>
      <c r="F65" s="9">
        <v>483898</v>
      </c>
      <c r="G65" s="9">
        <v>10353</v>
      </c>
      <c r="H65" s="8">
        <v>2.1862758555153152E-2</v>
      </c>
      <c r="I65" s="7">
        <v>5171669582</v>
      </c>
      <c r="J65" s="7">
        <v>10687.52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45487</v>
      </c>
      <c r="F66" s="9">
        <v>473545</v>
      </c>
      <c r="G66" s="9">
        <v>-6270</v>
      </c>
      <c r="H66" s="8">
        <v>-1.3067536446338693E-2</v>
      </c>
      <c r="I66" s="7">
        <v>4554609279</v>
      </c>
      <c r="J66" s="7">
        <v>9618.11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44975</v>
      </c>
      <c r="F67" s="9">
        <v>479815</v>
      </c>
      <c r="G67" s="9">
        <v>6866</v>
      </c>
      <c r="H67" s="8">
        <v>1.4517421540166064E-2</v>
      </c>
      <c r="I67" s="7">
        <v>4568554776</v>
      </c>
      <c r="J67" s="7">
        <v>9521.49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44442</v>
      </c>
      <c r="F68" s="9">
        <v>472949</v>
      </c>
      <c r="G68" s="9">
        <v>-7427</v>
      </c>
      <c r="H68" s="8">
        <v>-1.5460805702199943E-2</v>
      </c>
      <c r="I68" s="7">
        <v>4517598396</v>
      </c>
      <c r="J68" s="7">
        <v>9551.98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44561</v>
      </c>
      <c r="F69" s="9">
        <v>480376</v>
      </c>
      <c r="G69" s="9">
        <v>15580</v>
      </c>
      <c r="H69" s="8">
        <v>3.3520081928415907E-2</v>
      </c>
      <c r="I69" s="7">
        <v>4928221217</v>
      </c>
      <c r="J69" s="7">
        <v>10259.09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44356</v>
      </c>
      <c r="F70" s="9">
        <v>464796</v>
      </c>
      <c r="G70" s="9">
        <v>-6554</v>
      </c>
      <c r="H70" s="8">
        <v>-1.3904741699374138E-2</v>
      </c>
      <c r="I70" s="7">
        <v>4348106135</v>
      </c>
      <c r="J70" s="7">
        <v>9354.8700000000008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43910</v>
      </c>
      <c r="F71" s="9">
        <v>471350</v>
      </c>
      <c r="G71" s="9">
        <v>7893</v>
      </c>
      <c r="H71" s="8">
        <v>1.703070619280753E-2</v>
      </c>
      <c r="I71" s="7">
        <v>4357540457</v>
      </c>
      <c r="J71" s="7">
        <v>9244.81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43439</v>
      </c>
      <c r="F72" s="9">
        <v>463457</v>
      </c>
      <c r="G72" s="9">
        <v>-5817</v>
      </c>
      <c r="H72" s="8">
        <v>-1.2395743211854908E-2</v>
      </c>
      <c r="I72" s="7">
        <v>4452985471</v>
      </c>
      <c r="J72" s="7">
        <v>9608.2000000000007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43499</v>
      </c>
      <c r="F73" s="9">
        <v>469274</v>
      </c>
      <c r="G73" s="9">
        <v>13064</v>
      </c>
      <c r="H73" s="8">
        <v>2.8635935205278271E-2</v>
      </c>
      <c r="I73" s="7">
        <v>4671351409</v>
      </c>
      <c r="J73" s="7">
        <v>9954.42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43143</v>
      </c>
      <c r="F74" s="9">
        <v>456210</v>
      </c>
      <c r="G74" s="9">
        <v>-5606</v>
      </c>
      <c r="H74" s="8">
        <v>-1.2139033727718398E-2</v>
      </c>
      <c r="I74" s="7">
        <v>4106842926</v>
      </c>
      <c r="J74" s="7">
        <v>9002.09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42655</v>
      </c>
      <c r="F75" s="9">
        <v>461816</v>
      </c>
      <c r="G75" s="9">
        <v>6886</v>
      </c>
      <c r="H75" s="8">
        <v>1.5136394610159806E-2</v>
      </c>
      <c r="I75" s="7">
        <v>4144564637</v>
      </c>
      <c r="J75" s="7">
        <v>8974.49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42165</v>
      </c>
      <c r="F76" s="9">
        <v>454930</v>
      </c>
      <c r="G76" s="9">
        <v>-5330</v>
      </c>
      <c r="H76" s="8">
        <v>-1.1580411072002781E-2</v>
      </c>
      <c r="I76" s="7">
        <v>4175999427</v>
      </c>
      <c r="J76" s="7">
        <v>9179.43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42730</v>
      </c>
      <c r="F77" s="9">
        <v>460260</v>
      </c>
      <c r="G77" s="9">
        <v>7531</v>
      </c>
      <c r="H77" s="8">
        <v>1.6634675490193911E-2</v>
      </c>
      <c r="I77" s="7">
        <v>4445570213</v>
      </c>
      <c r="J77" s="7">
        <v>9658.82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42199</v>
      </c>
      <c r="F78" s="9">
        <v>452729</v>
      </c>
      <c r="G78" s="9">
        <v>-3456</v>
      </c>
      <c r="H78" s="8">
        <v>-7.5758738231200065E-3</v>
      </c>
      <c r="I78" s="7">
        <v>4034223075</v>
      </c>
      <c r="J78" s="7">
        <v>8910.9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41810</v>
      </c>
      <c r="F79" s="9">
        <v>456185</v>
      </c>
      <c r="G79" s="9">
        <v>8859</v>
      </c>
      <c r="H79" s="8">
        <v>1.9804348506458378E-2</v>
      </c>
      <c r="I79" s="7">
        <v>3969398100</v>
      </c>
      <c r="J79" s="7">
        <v>8701.2900000000009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41393</v>
      </c>
      <c r="F80" s="9">
        <v>447326</v>
      </c>
      <c r="G80" s="9">
        <v>-9209</v>
      </c>
      <c r="H80" s="8">
        <v>-2.0171509303777365E-2</v>
      </c>
      <c r="I80" s="7">
        <v>3827541204</v>
      </c>
      <c r="J80" s="7">
        <v>8556.49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41786</v>
      </c>
      <c r="F81" s="9">
        <v>456535</v>
      </c>
      <c r="G81" s="9">
        <v>10858</v>
      </c>
      <c r="H81" s="8">
        <v>2.4362935489154702E-2</v>
      </c>
      <c r="I81" s="7">
        <v>4382495809</v>
      </c>
      <c r="J81" s="7">
        <v>9599.4699999999993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41367</v>
      </c>
      <c r="F82" s="9">
        <v>445677</v>
      </c>
      <c r="G82" s="9">
        <v>-79</v>
      </c>
      <c r="H82" s="8">
        <v>-1.7722700311381115E-4</v>
      </c>
      <c r="I82" s="7">
        <v>3873399323</v>
      </c>
      <c r="J82" s="7">
        <v>8691.0499999999993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40899</v>
      </c>
      <c r="F83" s="9">
        <v>445756</v>
      </c>
      <c r="G83" s="9">
        <v>4694</v>
      </c>
      <c r="H83" s="8">
        <v>1.0642494705959706E-2</v>
      </c>
      <c r="I83" s="7">
        <v>3783349619</v>
      </c>
      <c r="J83" s="7">
        <v>8487.49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40464</v>
      </c>
      <c r="F84" s="9">
        <v>441062</v>
      </c>
      <c r="G84" s="9">
        <v>-5184</v>
      </c>
      <c r="H84" s="8">
        <v>-1.1616910851861978E-2</v>
      </c>
      <c r="I84" s="7">
        <v>3816029063</v>
      </c>
      <c r="J84" s="7">
        <v>8651.91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40926</v>
      </c>
      <c r="F85" s="9">
        <v>446246</v>
      </c>
      <c r="G85" s="9">
        <v>11654</v>
      </c>
      <c r="H85" s="8">
        <v>2.6815956115160886E-2</v>
      </c>
      <c r="I85" s="7">
        <v>4109728796</v>
      </c>
      <c r="J85" s="7">
        <v>9209.56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40568</v>
      </c>
      <c r="F86" s="9">
        <v>434592</v>
      </c>
      <c r="G86" s="9">
        <v>-5939</v>
      </c>
      <c r="H86" s="8">
        <v>-1.3481457604572663E-2</v>
      </c>
      <c r="I86" s="7">
        <v>3627683714</v>
      </c>
      <c r="J86" s="7">
        <v>8347.33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40248</v>
      </c>
      <c r="F87" s="9">
        <v>440531</v>
      </c>
      <c r="G87" s="9">
        <v>5760</v>
      </c>
      <c r="H87" s="8">
        <v>1.3248353731044618E-2</v>
      </c>
      <c r="I87" s="7">
        <v>3584555966</v>
      </c>
      <c r="J87" s="7">
        <v>8136.9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39988</v>
      </c>
      <c r="F88" s="9">
        <v>434771</v>
      </c>
      <c r="G88" s="9">
        <v>-12283</v>
      </c>
      <c r="H88" s="8">
        <v>-2.7475428024355E-2</v>
      </c>
      <c r="I88" s="7">
        <v>3564219484</v>
      </c>
      <c r="J88" s="7">
        <v>8197.92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40691</v>
      </c>
      <c r="F89" s="9">
        <v>447054</v>
      </c>
      <c r="G89" s="9">
        <v>11522</v>
      </c>
      <c r="H89" s="8">
        <v>2.6455002158279988E-2</v>
      </c>
      <c r="I89" s="7">
        <v>3945896316</v>
      </c>
      <c r="J89" s="7">
        <v>8826.44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40188</v>
      </c>
      <c r="F90" s="9">
        <v>435532</v>
      </c>
      <c r="G90" s="9">
        <v>-5012</v>
      </c>
      <c r="H90" s="8">
        <v>-1.1376843175710031E-2</v>
      </c>
      <c r="I90" s="7">
        <v>3523884125</v>
      </c>
      <c r="J90" s="7">
        <v>8090.99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39973</v>
      </c>
      <c r="F91" s="9">
        <v>440544</v>
      </c>
      <c r="G91" s="9">
        <v>8765</v>
      </c>
      <c r="H91" s="8">
        <v>2.0299736670843185E-2</v>
      </c>
      <c r="I91" s="7">
        <v>3467514650</v>
      </c>
      <c r="J91" s="7">
        <v>7870.98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39600</v>
      </c>
      <c r="F92" s="9">
        <v>431779</v>
      </c>
      <c r="G92" s="9">
        <v>-9463</v>
      </c>
      <c r="H92" s="8">
        <v>-2.1446281179035541E-2</v>
      </c>
      <c r="I92" s="7">
        <v>3488991310</v>
      </c>
      <c r="J92" s="7">
        <v>8080.5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39969</v>
      </c>
      <c r="F93" s="9">
        <v>441242</v>
      </c>
      <c r="G93" s="9">
        <v>6158</v>
      </c>
      <c r="H93" s="8">
        <v>1.4153588732290777E-2</v>
      </c>
      <c r="I93" s="7">
        <v>3793419112</v>
      </c>
      <c r="J93" s="7">
        <v>8597.14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39864</v>
      </c>
      <c r="F94" s="9">
        <v>435084</v>
      </c>
      <c r="G94" s="9">
        <v>-8465</v>
      </c>
      <c r="H94" s="8">
        <v>-1.9084700901140571E-2</v>
      </c>
      <c r="I94" s="7">
        <v>3404910833</v>
      </c>
      <c r="J94" s="7">
        <v>7825.87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39107</v>
      </c>
      <c r="F95" s="9">
        <v>443549</v>
      </c>
      <c r="G95" s="9">
        <v>6092</v>
      </c>
      <c r="H95" s="8">
        <v>1.3925940149546127E-2</v>
      </c>
      <c r="I95" s="7">
        <v>3394746621</v>
      </c>
      <c r="J95" s="7">
        <v>7653.6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39284</v>
      </c>
      <c r="F96" s="9">
        <v>437457</v>
      </c>
      <c r="G96" s="9">
        <v>-11787</v>
      </c>
      <c r="H96" s="8">
        <v>-2.6237412185805487E-2</v>
      </c>
      <c r="I96" s="7">
        <v>3444828234</v>
      </c>
      <c r="J96" s="7">
        <v>7874.67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38773</v>
      </c>
      <c r="F97" s="9">
        <v>449244</v>
      </c>
      <c r="G97" s="9">
        <v>11034</v>
      </c>
      <c r="H97" s="8">
        <v>2.5179708359005955E-2</v>
      </c>
      <c r="I97" s="7">
        <v>3693104715</v>
      </c>
      <c r="J97" s="7">
        <v>8220.7099999999991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38616</v>
      </c>
      <c r="F98" s="9">
        <v>438210</v>
      </c>
      <c r="G98" s="9">
        <v>-8507</v>
      </c>
      <c r="H98" s="8">
        <v>-1.9043376455339735E-2</v>
      </c>
      <c r="I98" s="7">
        <v>3303512131</v>
      </c>
      <c r="J98" s="7">
        <v>7538.65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38288</v>
      </c>
      <c r="F99" s="9">
        <v>446717</v>
      </c>
      <c r="G99" s="9">
        <v>13243</v>
      </c>
      <c r="H99" s="8">
        <v>3.0550851954211786E-2</v>
      </c>
      <c r="I99" s="7">
        <v>3296595959</v>
      </c>
      <c r="J99" s="7">
        <v>7379.61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38176</v>
      </c>
      <c r="F100" s="9">
        <v>433474</v>
      </c>
      <c r="G100" s="9"/>
      <c r="H100" s="8">
        <v>0</v>
      </c>
      <c r="I100" s="7">
        <v>3299962982</v>
      </c>
      <c r="J100" s="7">
        <v>7612.83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6B36-A0C5-4033-9406-C8DD1ABB2B44}">
  <dimension ref="A1:J100"/>
  <sheetViews>
    <sheetView workbookViewId="0">
      <selection activeCell="A2" sqref="A2:J8"/>
    </sheetView>
  </sheetViews>
  <sheetFormatPr defaultRowHeight="14.4" x14ac:dyDescent="0.3"/>
  <cols>
    <col min="1" max="8" width="8.88671875" style="6"/>
    <col min="9" max="9" width="13.77734375" style="6" bestFit="1" customWidth="1"/>
    <col min="10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130043</v>
      </c>
      <c r="F2" s="9">
        <v>2440746</v>
      </c>
      <c r="G2" s="9">
        <v>-6644</v>
      </c>
      <c r="H2" s="8">
        <v>-2.7147287518540157E-3</v>
      </c>
      <c r="I2" s="7">
        <v>85237422922</v>
      </c>
      <c r="J2" s="7">
        <v>34922.69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129829</v>
      </c>
      <c r="F3" s="9">
        <v>2447390</v>
      </c>
      <c r="G3" s="9">
        <v>28204</v>
      </c>
      <c r="H3" s="8">
        <v>1.165846693887944E-2</v>
      </c>
      <c r="I3" s="7">
        <v>86551748338</v>
      </c>
      <c r="J3" s="7">
        <v>35364.92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129152</v>
      </c>
      <c r="F4" s="9">
        <v>2419186</v>
      </c>
      <c r="G4" s="9">
        <v>-25821</v>
      </c>
      <c r="H4" s="8">
        <v>-1.0560705961169028E-2</v>
      </c>
      <c r="I4" s="7">
        <v>129174003313</v>
      </c>
      <c r="J4" s="7">
        <v>53395.65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128455</v>
      </c>
      <c r="F5" s="9">
        <v>2445007</v>
      </c>
      <c r="G5" s="9">
        <v>25550</v>
      </c>
      <c r="H5" s="8">
        <v>1.0560220743745394E-2</v>
      </c>
      <c r="I5" s="7">
        <v>96156963874</v>
      </c>
      <c r="J5" s="7">
        <v>39327.89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129713</v>
      </c>
      <c r="F6" s="9">
        <v>2419457</v>
      </c>
      <c r="G6" s="9">
        <v>-6847</v>
      </c>
      <c r="H6" s="8">
        <v>-2.8219876816755031E-3</v>
      </c>
      <c r="I6" s="7">
        <v>80500850998</v>
      </c>
      <c r="J6" s="7">
        <v>33272.28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130469</v>
      </c>
      <c r="F7" s="9">
        <v>2426304</v>
      </c>
      <c r="G7" s="9">
        <v>21872</v>
      </c>
      <c r="H7" s="8">
        <v>9.0965350652461793E-3</v>
      </c>
      <c r="I7" s="7">
        <v>81617015424</v>
      </c>
      <c r="J7" s="7">
        <v>33638.410000000003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129753</v>
      </c>
      <c r="F8" s="9">
        <v>2404432</v>
      </c>
      <c r="G8" s="9">
        <v>-28864</v>
      </c>
      <c r="H8" s="8">
        <v>-1.1862099802079156E-2</v>
      </c>
      <c r="I8" s="7">
        <v>122643063464</v>
      </c>
      <c r="J8" s="7">
        <v>51007.08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128873</v>
      </c>
      <c r="F9" s="9">
        <v>2433296</v>
      </c>
      <c r="G9" s="9">
        <v>40477</v>
      </c>
      <c r="H9" s="8">
        <v>1.691603084061101E-2</v>
      </c>
      <c r="I9" s="7">
        <v>92839585517</v>
      </c>
      <c r="J9" s="7">
        <v>38153.839999999997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128743</v>
      </c>
      <c r="F10" s="9">
        <v>2392819</v>
      </c>
      <c r="G10" s="9">
        <v>32683</v>
      </c>
      <c r="H10" s="8">
        <v>1.3847930797208297E-2</v>
      </c>
      <c r="I10" s="7">
        <v>79062804413</v>
      </c>
      <c r="J10" s="7">
        <v>33041.699999999997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127380</v>
      </c>
      <c r="F11" s="9">
        <v>2360136</v>
      </c>
      <c r="G11" s="9">
        <v>56084</v>
      </c>
      <c r="H11" s="8">
        <v>2.4341464515557808E-2</v>
      </c>
      <c r="I11" s="7">
        <v>77539209883</v>
      </c>
      <c r="J11" s="7">
        <v>32853.699999999997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129487</v>
      </c>
      <c r="F12" s="9">
        <v>2304052</v>
      </c>
      <c r="G12" s="9">
        <v>-13283</v>
      </c>
      <c r="H12" s="8">
        <v>-5.7320154401499998E-3</v>
      </c>
      <c r="I12" s="7">
        <v>121869150642</v>
      </c>
      <c r="J12" s="7">
        <v>52893.4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128389</v>
      </c>
      <c r="F13" s="9">
        <v>2317335</v>
      </c>
      <c r="G13" s="9">
        <v>103262</v>
      </c>
      <c r="H13" s="8">
        <v>4.6638931959334676E-2</v>
      </c>
      <c r="I13" s="7">
        <v>97603822251</v>
      </c>
      <c r="J13" s="7">
        <v>42119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125312</v>
      </c>
      <c r="F14" s="9">
        <v>2214073</v>
      </c>
      <c r="G14" s="9">
        <v>51901</v>
      </c>
      <c r="H14" s="8">
        <v>2.4004103281330069E-2</v>
      </c>
      <c r="I14" s="7">
        <v>71756704912</v>
      </c>
      <c r="J14" s="7">
        <v>32409.37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126463</v>
      </c>
      <c r="F15" s="9">
        <v>2162172</v>
      </c>
      <c r="G15" s="9">
        <v>50564</v>
      </c>
      <c r="H15" s="8">
        <v>2.3945732351838032E-2</v>
      </c>
      <c r="I15" s="7">
        <v>71805060864</v>
      </c>
      <c r="J15" s="7">
        <v>33209.69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127859</v>
      </c>
      <c r="F16" s="9">
        <v>2111608</v>
      </c>
      <c r="G16" s="9">
        <v>-50812</v>
      </c>
      <c r="H16" s="8">
        <v>-2.3497747893563691E-2</v>
      </c>
      <c r="I16" s="7">
        <v>108708668164</v>
      </c>
      <c r="J16" s="7">
        <v>51481.46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129152</v>
      </c>
      <c r="F17" s="9">
        <v>2162420</v>
      </c>
      <c r="G17" s="9">
        <v>72973</v>
      </c>
      <c r="H17" s="8">
        <v>3.4924551807248523E-2</v>
      </c>
      <c r="I17" s="7">
        <v>85367715276</v>
      </c>
      <c r="J17" s="7">
        <v>39477.86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129375</v>
      </c>
      <c r="F18" s="9">
        <v>2089447</v>
      </c>
      <c r="G18" s="9">
        <v>44788</v>
      </c>
      <c r="H18" s="8">
        <v>2.1904875091641199E-2</v>
      </c>
      <c r="I18" s="7">
        <v>63561946187</v>
      </c>
      <c r="J18" s="7">
        <v>30420.46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129896</v>
      </c>
      <c r="F19" s="9">
        <v>2044659</v>
      </c>
      <c r="G19" s="9">
        <v>-461359</v>
      </c>
      <c r="H19" s="8">
        <v>-0.18410043343663135</v>
      </c>
      <c r="I19" s="7">
        <v>64512035199</v>
      </c>
      <c r="J19" s="7">
        <v>31551.49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131032</v>
      </c>
      <c r="F20" s="9">
        <v>2506018</v>
      </c>
      <c r="G20" s="9">
        <v>-62764</v>
      </c>
      <c r="H20" s="8">
        <v>-2.4433369589167163E-2</v>
      </c>
      <c r="I20" s="7">
        <v>106608146092</v>
      </c>
      <c r="J20" s="7">
        <v>42540.85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129977</v>
      </c>
      <c r="F21" s="9">
        <v>2568782</v>
      </c>
      <c r="G21" s="9">
        <v>45452</v>
      </c>
      <c r="H21" s="8">
        <v>1.8012705432900174E-2</v>
      </c>
      <c r="I21" s="7">
        <v>83585574451</v>
      </c>
      <c r="J21" s="7">
        <v>32538.99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129376</v>
      </c>
      <c r="F22" s="9">
        <v>2523330</v>
      </c>
      <c r="G22" s="9">
        <v>-2623</v>
      </c>
      <c r="H22" s="8">
        <v>-1.0384199547655874E-3</v>
      </c>
      <c r="I22" s="7">
        <v>67403677151</v>
      </c>
      <c r="J22" s="7">
        <v>26712.19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128900</v>
      </c>
      <c r="F23" s="9">
        <v>2525953</v>
      </c>
      <c r="G23" s="9">
        <v>34483</v>
      </c>
      <c r="H23" s="8">
        <v>1.384042352506753E-2</v>
      </c>
      <c r="I23" s="7">
        <v>69226146035</v>
      </c>
      <c r="J23" s="7">
        <v>27405.95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127660</v>
      </c>
      <c r="F24" s="9">
        <v>2491470</v>
      </c>
      <c r="G24" s="9">
        <v>-18629</v>
      </c>
      <c r="H24" s="8">
        <v>-7.4216196253613902E-3</v>
      </c>
      <c r="I24" s="7">
        <v>102084017470</v>
      </c>
      <c r="J24" s="7">
        <v>40973.410000000003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127208</v>
      </c>
      <c r="F25" s="9">
        <v>2510099</v>
      </c>
      <c r="G25" s="9">
        <v>51480</v>
      </c>
      <c r="H25" s="8">
        <v>2.0938583814735019E-2</v>
      </c>
      <c r="I25" s="7">
        <v>78317268947</v>
      </c>
      <c r="J25" s="7">
        <v>31200.87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127072</v>
      </c>
      <c r="F26" s="9">
        <v>2458619</v>
      </c>
      <c r="G26" s="9">
        <v>-509</v>
      </c>
      <c r="H26" s="8">
        <v>-2.0698393902228757E-4</v>
      </c>
      <c r="I26" s="7">
        <v>63815638119</v>
      </c>
      <c r="J26" s="7">
        <v>25955.89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126695</v>
      </c>
      <c r="F27" s="9">
        <v>2459128</v>
      </c>
      <c r="G27" s="9">
        <v>29659</v>
      </c>
      <c r="H27" s="8">
        <v>1.2208017472130741E-2</v>
      </c>
      <c r="I27" s="7">
        <v>64655568121</v>
      </c>
      <c r="J27" s="7">
        <v>26292.07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126283</v>
      </c>
      <c r="F28" s="9">
        <v>2429469</v>
      </c>
      <c r="G28" s="9">
        <v>-73489</v>
      </c>
      <c r="H28" s="8">
        <v>-2.9360860230175655E-2</v>
      </c>
      <c r="I28" s="7">
        <v>97601035038</v>
      </c>
      <c r="J28" s="7">
        <v>40173.81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127525</v>
      </c>
      <c r="F29" s="9">
        <v>2502958</v>
      </c>
      <c r="G29" s="9">
        <v>46228</v>
      </c>
      <c r="H29" s="8">
        <v>1.8816882604111969E-2</v>
      </c>
      <c r="I29" s="7">
        <v>79378354787</v>
      </c>
      <c r="J29" s="7">
        <v>31713.82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127669</v>
      </c>
      <c r="F30" s="9">
        <v>2456730</v>
      </c>
      <c r="G30" s="9">
        <v>698</v>
      </c>
      <c r="H30" s="8">
        <v>2.8419825148857995E-4</v>
      </c>
      <c r="I30" s="7">
        <v>60284063153</v>
      </c>
      <c r="J30" s="7">
        <v>24538.33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126853</v>
      </c>
      <c r="F31" s="9">
        <v>2456032</v>
      </c>
      <c r="G31" s="9">
        <v>26859</v>
      </c>
      <c r="H31" s="8">
        <v>1.1056849388660256E-2</v>
      </c>
      <c r="I31" s="7">
        <v>60890395183</v>
      </c>
      <c r="J31" s="7">
        <v>24792.18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125923</v>
      </c>
      <c r="F32" s="9">
        <v>2429173</v>
      </c>
      <c r="G32" s="9">
        <v>-29299</v>
      </c>
      <c r="H32" s="8">
        <v>-1.1917565056669346E-2</v>
      </c>
      <c r="I32" s="7">
        <v>93413124578</v>
      </c>
      <c r="J32" s="7">
        <v>38454.699999999997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127424</v>
      </c>
      <c r="F33" s="9">
        <v>2458472</v>
      </c>
      <c r="G33" s="9">
        <v>46166</v>
      </c>
      <c r="H33" s="8">
        <v>1.9137704752216343E-2</v>
      </c>
      <c r="I33" s="7">
        <v>70657052950</v>
      </c>
      <c r="J33" s="7">
        <v>28740.23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127210</v>
      </c>
      <c r="F34" s="9">
        <v>2412306</v>
      </c>
      <c r="G34" s="9">
        <v>3560</v>
      </c>
      <c r="H34" s="8">
        <v>1.4779474465136631E-3</v>
      </c>
      <c r="I34" s="7">
        <v>58906597055</v>
      </c>
      <c r="J34" s="7">
        <v>24419.21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127061</v>
      </c>
      <c r="F35" s="9">
        <v>2408746</v>
      </c>
      <c r="G35" s="9">
        <v>25367</v>
      </c>
      <c r="H35" s="8">
        <v>1.0643292569079445E-2</v>
      </c>
      <c r="I35" s="7">
        <v>58390803193</v>
      </c>
      <c r="J35" s="7">
        <v>24241.16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126428</v>
      </c>
      <c r="F36" s="9">
        <v>2383379</v>
      </c>
      <c r="G36" s="9">
        <v>-42240</v>
      </c>
      <c r="H36" s="8">
        <v>-1.7414111614396162E-2</v>
      </c>
      <c r="I36" s="7">
        <v>86306623996</v>
      </c>
      <c r="J36" s="7">
        <v>36211.879999999997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127715</v>
      </c>
      <c r="F37" s="9">
        <v>2425619</v>
      </c>
      <c r="G37" s="9">
        <v>55218</v>
      </c>
      <c r="H37" s="8">
        <v>2.3294792737600094E-2</v>
      </c>
      <c r="I37" s="7">
        <v>70554228117</v>
      </c>
      <c r="J37" s="7">
        <v>29087.1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127110</v>
      </c>
      <c r="F38" s="9">
        <v>2370401</v>
      </c>
      <c r="G38" s="9">
        <v>2889</v>
      </c>
      <c r="H38" s="8">
        <v>1.2202683661159902E-3</v>
      </c>
      <c r="I38" s="7">
        <v>56466901830</v>
      </c>
      <c r="J38" s="7">
        <v>23821.67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126491</v>
      </c>
      <c r="F39" s="9">
        <v>2367512</v>
      </c>
      <c r="G39" s="9">
        <v>32732</v>
      </c>
      <c r="H39" s="8">
        <v>1.4019308029022006E-2</v>
      </c>
      <c r="I39" s="7">
        <v>56731893185</v>
      </c>
      <c r="J39" s="7">
        <v>23962.66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125679</v>
      </c>
      <c r="F40" s="9">
        <v>2334780</v>
      </c>
      <c r="G40" s="9">
        <v>-218253</v>
      </c>
      <c r="H40" s="8">
        <v>-8.5487731650942228E-2</v>
      </c>
      <c r="I40" s="7">
        <v>86168728721</v>
      </c>
      <c r="J40" s="7">
        <v>36906.57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125991</v>
      </c>
      <c r="F41" s="9">
        <v>2553033</v>
      </c>
      <c r="G41" s="9">
        <v>59838</v>
      </c>
      <c r="H41" s="8">
        <v>2.4000529441138781E-2</v>
      </c>
      <c r="I41" s="7">
        <v>70925867753</v>
      </c>
      <c r="J41" s="7">
        <v>27781.02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125499</v>
      </c>
      <c r="F42" s="9">
        <v>2493195</v>
      </c>
      <c r="G42" s="9">
        <v>6713</v>
      </c>
      <c r="H42" s="8">
        <v>2.6997983496361527E-3</v>
      </c>
      <c r="I42" s="7">
        <v>56183686364</v>
      </c>
      <c r="J42" s="7">
        <v>22534.81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124475</v>
      </c>
      <c r="F43" s="9">
        <v>2486482</v>
      </c>
      <c r="G43" s="9">
        <v>38840</v>
      </c>
      <c r="H43" s="8">
        <v>1.5868333686053761E-2</v>
      </c>
      <c r="I43" s="7">
        <v>55912859819</v>
      </c>
      <c r="J43" s="7">
        <v>22486.73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123166</v>
      </c>
      <c r="F44" s="9">
        <v>2447642</v>
      </c>
      <c r="G44" s="9">
        <v>-40327</v>
      </c>
      <c r="H44" s="8">
        <v>-1.6208803244734962E-2</v>
      </c>
      <c r="I44" s="7">
        <v>87451785993</v>
      </c>
      <c r="J44" s="7">
        <v>35728.99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123273</v>
      </c>
      <c r="F45" s="9">
        <v>2487969</v>
      </c>
      <c r="G45" s="9">
        <v>62379</v>
      </c>
      <c r="H45" s="8">
        <v>2.5717042039256427E-2</v>
      </c>
      <c r="I45" s="7">
        <v>66039954830</v>
      </c>
      <c r="J45" s="7">
        <v>26543.72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122873</v>
      </c>
      <c r="F46" s="9">
        <v>2425590</v>
      </c>
      <c r="G46" s="9">
        <v>1855</v>
      </c>
      <c r="H46" s="8">
        <v>7.6534769683979473E-4</v>
      </c>
      <c r="I46" s="7">
        <v>52534056976</v>
      </c>
      <c r="J46" s="7">
        <v>21658.26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122224</v>
      </c>
      <c r="F47" s="9">
        <v>2423735</v>
      </c>
      <c r="G47" s="9">
        <v>33594</v>
      </c>
      <c r="H47" s="8">
        <v>1.4055237745388242E-2</v>
      </c>
      <c r="I47" s="7">
        <v>52806797251</v>
      </c>
      <c r="J47" s="7">
        <v>21787.360000000001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121150</v>
      </c>
      <c r="F48" s="9">
        <v>2390141</v>
      </c>
      <c r="G48" s="9">
        <v>-33068</v>
      </c>
      <c r="H48" s="8">
        <v>-1.3646367275790078E-2</v>
      </c>
      <c r="I48" s="7">
        <v>76071200162</v>
      </c>
      <c r="J48" s="7">
        <v>31827.08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121474</v>
      </c>
      <c r="F49" s="9">
        <v>2423209</v>
      </c>
      <c r="G49" s="9">
        <v>43617</v>
      </c>
      <c r="H49" s="8">
        <v>1.8329612807573736E-2</v>
      </c>
      <c r="I49" s="7">
        <v>66412318704</v>
      </c>
      <c r="J49" s="7">
        <v>27406.76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120986</v>
      </c>
      <c r="F50" s="9">
        <v>2379592</v>
      </c>
      <c r="G50" s="9">
        <v>-2170</v>
      </c>
      <c r="H50" s="8">
        <v>-9.1109019289080937E-4</v>
      </c>
      <c r="I50" s="7">
        <v>50293609932</v>
      </c>
      <c r="J50" s="7">
        <v>21135.39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120326</v>
      </c>
      <c r="F51" s="9">
        <v>2381762</v>
      </c>
      <c r="G51" s="9">
        <v>32244</v>
      </c>
      <c r="H51" s="8">
        <v>1.3723665875298678E-2</v>
      </c>
      <c r="I51" s="7">
        <v>50910427386</v>
      </c>
      <c r="J51" s="7">
        <v>21375.11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119404</v>
      </c>
      <c r="F52" s="9">
        <v>2349518</v>
      </c>
      <c r="G52" s="9">
        <v>-23827</v>
      </c>
      <c r="H52" s="8">
        <v>-1.0039416941068408E-2</v>
      </c>
      <c r="I52" s="7">
        <v>75226048576</v>
      </c>
      <c r="J52" s="7">
        <v>32017.65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119928</v>
      </c>
      <c r="F53" s="9">
        <v>2373345</v>
      </c>
      <c r="G53" s="9">
        <v>48654</v>
      </c>
      <c r="H53" s="8">
        <v>2.0929233175505907E-2</v>
      </c>
      <c r="I53" s="7">
        <v>58259771737</v>
      </c>
      <c r="J53" s="7">
        <v>24547.54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119541</v>
      </c>
      <c r="F54" s="9">
        <v>2324691</v>
      </c>
      <c r="G54" s="9">
        <v>502</v>
      </c>
      <c r="H54" s="8">
        <v>2.1598931928513558E-4</v>
      </c>
      <c r="I54" s="7">
        <v>49767638139</v>
      </c>
      <c r="J54" s="7">
        <v>21408.28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118842</v>
      </c>
      <c r="F55" s="9">
        <v>2324189</v>
      </c>
      <c r="G55" s="9">
        <v>31034</v>
      </c>
      <c r="H55" s="8">
        <v>1.3533319814840253E-2</v>
      </c>
      <c r="I55" s="7">
        <v>49609129052</v>
      </c>
      <c r="J55" s="7">
        <v>21344.71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118163</v>
      </c>
      <c r="F56" s="9">
        <v>2293155</v>
      </c>
      <c r="G56" s="9">
        <v>-27620</v>
      </c>
      <c r="H56" s="8">
        <v>-1.1901196798483265E-2</v>
      </c>
      <c r="I56" s="7">
        <v>78349583851</v>
      </c>
      <c r="J56" s="7">
        <v>34166.720000000001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119757</v>
      </c>
      <c r="F57" s="9">
        <v>2320775</v>
      </c>
      <c r="G57" s="9">
        <v>52125</v>
      </c>
      <c r="H57" s="8">
        <v>2.2976219337491461E-2</v>
      </c>
      <c r="I57" s="7">
        <v>58228560610</v>
      </c>
      <c r="J57" s="7">
        <v>25090.14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118708</v>
      </c>
      <c r="F58" s="9">
        <v>2268650</v>
      </c>
      <c r="G58" s="9">
        <v>-12364</v>
      </c>
      <c r="H58" s="8">
        <v>-5.4203963675803829E-3</v>
      </c>
      <c r="I58" s="7">
        <v>46389289831</v>
      </c>
      <c r="J58" s="7">
        <v>20447.97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118203</v>
      </c>
      <c r="F59" s="9">
        <v>2281014</v>
      </c>
      <c r="G59" s="9">
        <v>30572</v>
      </c>
      <c r="H59" s="8">
        <v>1.3584886879999574E-2</v>
      </c>
      <c r="I59" s="7">
        <v>49289890799</v>
      </c>
      <c r="J59" s="7">
        <v>21608.76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117315</v>
      </c>
      <c r="F60" s="9">
        <v>2250442</v>
      </c>
      <c r="G60" s="9">
        <v>-27539</v>
      </c>
      <c r="H60" s="8">
        <v>-1.2089214089142973E-2</v>
      </c>
      <c r="I60" s="7">
        <v>70484906263</v>
      </c>
      <c r="J60" s="7">
        <v>31320.47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116363</v>
      </c>
      <c r="F61" s="9">
        <v>2277981</v>
      </c>
      <c r="G61" s="9">
        <v>38525</v>
      </c>
      <c r="H61" s="8">
        <v>1.7202838546504153E-2</v>
      </c>
      <c r="I61" s="7">
        <v>55707628065</v>
      </c>
      <c r="J61" s="7">
        <v>24454.83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115824</v>
      </c>
      <c r="F62" s="9">
        <v>2239456</v>
      </c>
      <c r="G62" s="9">
        <v>-37828</v>
      </c>
      <c r="H62" s="8">
        <v>-1.6611015578206319E-2</v>
      </c>
      <c r="I62" s="7">
        <v>43681025265</v>
      </c>
      <c r="J62" s="7">
        <v>19505.189999999999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115723</v>
      </c>
      <c r="F63" s="9">
        <v>2277284</v>
      </c>
      <c r="G63" s="9">
        <v>-20716</v>
      </c>
      <c r="H63" s="8">
        <v>-9.0147954743254998E-3</v>
      </c>
      <c r="I63" s="7">
        <v>45000155869</v>
      </c>
      <c r="J63" s="7">
        <v>19760.45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115322</v>
      </c>
      <c r="F64" s="9">
        <v>2298000</v>
      </c>
      <c r="G64" s="9">
        <v>-82564</v>
      </c>
      <c r="H64" s="8">
        <v>-3.4682537415503215E-2</v>
      </c>
      <c r="I64" s="7">
        <v>64257831299</v>
      </c>
      <c r="J64" s="7">
        <v>27962.5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117078</v>
      </c>
      <c r="F65" s="9">
        <v>2380564</v>
      </c>
      <c r="G65" s="9">
        <v>15292</v>
      </c>
      <c r="H65" s="8">
        <v>6.4652183765757177E-3</v>
      </c>
      <c r="I65" s="7">
        <v>57515226989</v>
      </c>
      <c r="J65" s="7">
        <v>24160.34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116819</v>
      </c>
      <c r="F66" s="9">
        <v>2365272</v>
      </c>
      <c r="G66" s="9">
        <v>-17372</v>
      </c>
      <c r="H66" s="8">
        <v>-7.2910598477993359E-3</v>
      </c>
      <c r="I66" s="7">
        <v>47782782067</v>
      </c>
      <c r="J66" s="7">
        <v>20201.810000000001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116374</v>
      </c>
      <c r="F67" s="9">
        <v>2382644</v>
      </c>
      <c r="G67" s="9">
        <v>15371</v>
      </c>
      <c r="H67" s="8">
        <v>6.493125212005544E-3</v>
      </c>
      <c r="I67" s="7">
        <v>48626071637</v>
      </c>
      <c r="J67" s="7">
        <v>20408.45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115741</v>
      </c>
      <c r="F68" s="9">
        <v>2367273</v>
      </c>
      <c r="G68" s="9">
        <v>-34990</v>
      </c>
      <c r="H68" s="8">
        <v>-1.4565432677437899E-2</v>
      </c>
      <c r="I68" s="7">
        <v>86234730139</v>
      </c>
      <c r="J68" s="7">
        <v>36427.879999999997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116501</v>
      </c>
      <c r="F69" s="9">
        <v>2402263</v>
      </c>
      <c r="G69" s="9">
        <v>50858</v>
      </c>
      <c r="H69" s="8">
        <v>2.1628770883790754E-2</v>
      </c>
      <c r="I69" s="7">
        <v>58266347855</v>
      </c>
      <c r="J69" s="7">
        <v>24254.77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116014</v>
      </c>
      <c r="F70" s="9">
        <v>2351405</v>
      </c>
      <c r="G70" s="9">
        <v>-3216</v>
      </c>
      <c r="H70" s="8">
        <v>-1.3658249034558003E-3</v>
      </c>
      <c r="I70" s="7">
        <v>47160780192</v>
      </c>
      <c r="J70" s="7">
        <v>20056.43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115251</v>
      </c>
      <c r="F71" s="9">
        <v>2354621</v>
      </c>
      <c r="G71" s="9">
        <v>27890</v>
      </c>
      <c r="H71" s="8">
        <v>1.1986774577722995E-2</v>
      </c>
      <c r="I71" s="7">
        <v>47072645989</v>
      </c>
      <c r="J71" s="7">
        <v>19991.599999999999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114545</v>
      </c>
      <c r="F72" s="9">
        <v>2326731</v>
      </c>
      <c r="G72" s="9">
        <v>-12701</v>
      </c>
      <c r="H72" s="8">
        <v>-5.4290956095325704E-3</v>
      </c>
      <c r="I72" s="7">
        <v>85875297265</v>
      </c>
      <c r="J72" s="7">
        <v>36908.129999999997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115111</v>
      </c>
      <c r="F73" s="9">
        <v>2339432</v>
      </c>
      <c r="G73" s="9">
        <v>50507</v>
      </c>
      <c r="H73" s="8">
        <v>2.2065816922791266E-2</v>
      </c>
      <c r="I73" s="7">
        <v>54138353651</v>
      </c>
      <c r="J73" s="7">
        <v>23141.67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114450</v>
      </c>
      <c r="F74" s="9">
        <v>2288925</v>
      </c>
      <c r="G74" s="9">
        <v>-5170</v>
      </c>
      <c r="H74" s="8">
        <v>-2.2536119907850373E-3</v>
      </c>
      <c r="I74" s="7">
        <v>42198098193</v>
      </c>
      <c r="J74" s="7">
        <v>18435.77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113697</v>
      </c>
      <c r="F75" s="9">
        <v>2294095</v>
      </c>
      <c r="G75" s="9">
        <v>49638</v>
      </c>
      <c r="H75" s="8">
        <v>2.2115816876865986E-2</v>
      </c>
      <c r="I75" s="7">
        <v>43161271482</v>
      </c>
      <c r="J75" s="7">
        <v>18814.07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112801</v>
      </c>
      <c r="F76" s="9">
        <v>2244457</v>
      </c>
      <c r="G76" s="9">
        <v>-43767</v>
      </c>
      <c r="H76" s="8">
        <v>-1.9127060987036235E-2</v>
      </c>
      <c r="I76" s="7">
        <v>70969117756</v>
      </c>
      <c r="J76" s="7">
        <v>31619.73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114288</v>
      </c>
      <c r="F77" s="9">
        <v>2288224</v>
      </c>
      <c r="G77" s="9">
        <v>48034</v>
      </c>
      <c r="H77" s="8">
        <v>2.1441931264758792E-2</v>
      </c>
      <c r="I77" s="7">
        <v>50104253984</v>
      </c>
      <c r="J77" s="7">
        <v>21896.57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113168</v>
      </c>
      <c r="F78" s="9">
        <v>2240190</v>
      </c>
      <c r="G78" s="9">
        <v>-8668</v>
      </c>
      <c r="H78" s="8">
        <v>-3.8544007669670563E-3</v>
      </c>
      <c r="I78" s="7">
        <v>41266348290</v>
      </c>
      <c r="J78" s="7">
        <v>18420.91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112226</v>
      </c>
      <c r="F79" s="9">
        <v>2248858</v>
      </c>
      <c r="G79" s="9">
        <v>30946</v>
      </c>
      <c r="H79" s="8">
        <v>1.3952762778685538E-2</v>
      </c>
      <c r="I79" s="7">
        <v>39399927735</v>
      </c>
      <c r="J79" s="7">
        <v>17519.97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111401</v>
      </c>
      <c r="F80" s="9">
        <v>2217912</v>
      </c>
      <c r="G80" s="9">
        <v>-27373</v>
      </c>
      <c r="H80" s="8">
        <v>-1.2191325377401977E-2</v>
      </c>
      <c r="I80" s="7">
        <v>58550027179</v>
      </c>
      <c r="J80" s="7">
        <v>26398.720000000001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112313</v>
      </c>
      <c r="F81" s="9">
        <v>2245285</v>
      </c>
      <c r="G81" s="9">
        <v>39833</v>
      </c>
      <c r="H81" s="8">
        <v>1.8061150276677977E-2</v>
      </c>
      <c r="I81" s="7">
        <v>47063095892</v>
      </c>
      <c r="J81" s="7">
        <v>20960.86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111291</v>
      </c>
      <c r="F82" s="9">
        <v>2205452</v>
      </c>
      <c r="G82" s="9">
        <v>-12207</v>
      </c>
      <c r="H82" s="8">
        <v>-5.5044531192577394E-3</v>
      </c>
      <c r="I82" s="7">
        <v>38039117632</v>
      </c>
      <c r="J82" s="7">
        <v>17247.759999999998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110232</v>
      </c>
      <c r="F83" s="9">
        <v>2217659</v>
      </c>
      <c r="G83" s="9">
        <v>29396</v>
      </c>
      <c r="H83" s="8">
        <v>1.3433485828714373E-2</v>
      </c>
      <c r="I83" s="7">
        <v>37355479834</v>
      </c>
      <c r="J83" s="7">
        <v>16844.560000000001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109637</v>
      </c>
      <c r="F84" s="9">
        <v>2188263</v>
      </c>
      <c r="G84" s="9">
        <v>-48367</v>
      </c>
      <c r="H84" s="8">
        <v>-2.1624944671224118E-2</v>
      </c>
      <c r="I84" s="7">
        <v>54462581084</v>
      </c>
      <c r="J84" s="7">
        <v>24888.5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111143</v>
      </c>
      <c r="F85" s="9">
        <v>2236630</v>
      </c>
      <c r="G85" s="9">
        <v>43805</v>
      </c>
      <c r="H85" s="8">
        <v>1.9976514313727725E-2</v>
      </c>
      <c r="I85" s="7">
        <v>43078440805</v>
      </c>
      <c r="J85" s="7">
        <v>19260.419999999998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110188</v>
      </c>
      <c r="F86" s="9">
        <v>2192825</v>
      </c>
      <c r="G86" s="9">
        <v>-17594</v>
      </c>
      <c r="H86" s="8">
        <v>-7.95957689469734E-3</v>
      </c>
      <c r="I86" s="7">
        <v>35289590665</v>
      </c>
      <c r="J86" s="7">
        <v>16093.21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109956</v>
      </c>
      <c r="F87" s="9">
        <v>2210419</v>
      </c>
      <c r="G87" s="9">
        <v>2950</v>
      </c>
      <c r="H87" s="8">
        <v>1.3363721076037761E-3</v>
      </c>
      <c r="I87" s="7">
        <v>35896389665</v>
      </c>
      <c r="J87" s="7">
        <v>16239.63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109847</v>
      </c>
      <c r="F88" s="9">
        <v>2207469</v>
      </c>
      <c r="G88" s="9">
        <v>-54727</v>
      </c>
      <c r="H88" s="8">
        <v>-2.4191979828449877E-2</v>
      </c>
      <c r="I88" s="7">
        <v>48365718094</v>
      </c>
      <c r="J88" s="7">
        <v>21910.03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111992</v>
      </c>
      <c r="F89" s="9">
        <v>2262196</v>
      </c>
      <c r="G89" s="9">
        <v>31293</v>
      </c>
      <c r="H89" s="8">
        <v>1.4027055412090978E-2</v>
      </c>
      <c r="I89" s="7">
        <v>40604093920</v>
      </c>
      <c r="J89" s="7">
        <v>17948.97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111414</v>
      </c>
      <c r="F90" s="9">
        <v>2230903</v>
      </c>
      <c r="G90" s="9">
        <v>-28911</v>
      </c>
      <c r="H90" s="8">
        <v>-1.2793530795012333E-2</v>
      </c>
      <c r="I90" s="7">
        <v>34815090624</v>
      </c>
      <c r="J90" s="7">
        <v>15605.83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111132</v>
      </c>
      <c r="F91" s="9">
        <v>2259814</v>
      </c>
      <c r="G91" s="9">
        <v>15980</v>
      </c>
      <c r="H91" s="8">
        <v>7.1217389521684759E-3</v>
      </c>
      <c r="I91" s="7">
        <v>36458819184</v>
      </c>
      <c r="J91" s="7">
        <v>16133.55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111237</v>
      </c>
      <c r="F92" s="9">
        <v>2243834</v>
      </c>
      <c r="G92" s="9">
        <v>-60834</v>
      </c>
      <c r="H92" s="8">
        <v>-2.6395992828468134E-2</v>
      </c>
      <c r="I92" s="7">
        <v>51085198372</v>
      </c>
      <c r="J92" s="7">
        <v>22766.92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114048</v>
      </c>
      <c r="F93" s="9">
        <v>2304668</v>
      </c>
      <c r="G93" s="9">
        <v>-12707</v>
      </c>
      <c r="H93" s="8">
        <v>-5.4833594044986248E-3</v>
      </c>
      <c r="I93" s="7">
        <v>42373535475</v>
      </c>
      <c r="J93" s="7">
        <v>18385.96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114328</v>
      </c>
      <c r="F94" s="9">
        <v>2317375</v>
      </c>
      <c r="G94" s="9">
        <v>-49573</v>
      </c>
      <c r="H94" s="8">
        <v>-2.0943848365067588E-2</v>
      </c>
      <c r="I94" s="7">
        <v>36006375039</v>
      </c>
      <c r="J94" s="7">
        <v>15537.57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113525</v>
      </c>
      <c r="F95" s="9">
        <v>2366948</v>
      </c>
      <c r="G95" s="9">
        <v>-9971</v>
      </c>
      <c r="H95" s="8">
        <v>-4.1949262890321462E-3</v>
      </c>
      <c r="I95" s="7">
        <v>38034784902</v>
      </c>
      <c r="J95" s="7">
        <v>16069.13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114553</v>
      </c>
      <c r="F96" s="9">
        <v>2376919</v>
      </c>
      <c r="G96" s="9">
        <v>-59188</v>
      </c>
      <c r="H96" s="8">
        <v>-2.4296141343545255E-2</v>
      </c>
      <c r="I96" s="7">
        <v>58945328381</v>
      </c>
      <c r="J96" s="7">
        <v>24799.05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113680</v>
      </c>
      <c r="F97" s="9">
        <v>2436107</v>
      </c>
      <c r="G97" s="9">
        <v>58160</v>
      </c>
      <c r="H97" s="8">
        <v>2.4458072446526351E-2</v>
      </c>
      <c r="I97" s="7">
        <v>45708179036</v>
      </c>
      <c r="J97" s="7">
        <v>18762.8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113829</v>
      </c>
      <c r="F98" s="9">
        <v>2377947</v>
      </c>
      <c r="G98" s="9">
        <v>1747</v>
      </c>
      <c r="H98" s="8">
        <v>7.3520747411834017E-4</v>
      </c>
      <c r="I98" s="7">
        <v>37057499764</v>
      </c>
      <c r="J98" s="7">
        <v>15583.82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112937</v>
      </c>
      <c r="F99" s="9">
        <v>2376200</v>
      </c>
      <c r="G99" s="9">
        <v>37787</v>
      </c>
      <c r="H99" s="8">
        <v>1.6159249884430169E-2</v>
      </c>
      <c r="I99" s="7">
        <v>37414619960</v>
      </c>
      <c r="J99" s="7">
        <v>15745.57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113064</v>
      </c>
      <c r="F100" s="9">
        <v>2338413</v>
      </c>
      <c r="G100" s="9"/>
      <c r="H100" s="8">
        <v>0</v>
      </c>
      <c r="I100" s="7">
        <v>52699217296</v>
      </c>
      <c r="J100" s="7">
        <v>22536.32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5B8-FE02-4D64-B9EE-EA35874F1F91}">
  <dimension ref="A1:J100"/>
  <sheetViews>
    <sheetView workbookViewId="0">
      <selection activeCell="A2" sqref="A2:J8"/>
    </sheetView>
  </sheetViews>
  <sheetFormatPr defaultRowHeight="14.4" x14ac:dyDescent="0.3"/>
  <cols>
    <col min="1" max="8" width="8.88671875" style="6"/>
    <col min="9" max="9" width="12.88671875" style="6" bestFit="1" customWidth="1"/>
    <col min="10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58486</v>
      </c>
      <c r="F2" s="9">
        <v>767649</v>
      </c>
      <c r="G2" s="9">
        <v>4306</v>
      </c>
      <c r="H2" s="8">
        <v>5.6409765989863013E-3</v>
      </c>
      <c r="I2" s="7">
        <v>13118486119</v>
      </c>
      <c r="J2" s="7">
        <v>17089.169999999998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58161</v>
      </c>
      <c r="F3" s="9">
        <v>763343</v>
      </c>
      <c r="G3" s="9">
        <v>14852</v>
      </c>
      <c r="H3" s="8">
        <v>1.9842589957661482E-2</v>
      </c>
      <c r="I3" s="7">
        <v>12578912619</v>
      </c>
      <c r="J3" s="7">
        <v>16478.72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57849</v>
      </c>
      <c r="F4" s="9">
        <v>748491</v>
      </c>
      <c r="G4" s="9">
        <v>-1369</v>
      </c>
      <c r="H4" s="8">
        <v>-1.825674125836823E-3</v>
      </c>
      <c r="I4" s="7">
        <v>12715393470</v>
      </c>
      <c r="J4" s="7">
        <v>16988.04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57127</v>
      </c>
      <c r="F5" s="9">
        <v>749860</v>
      </c>
      <c r="G5" s="9">
        <v>7774</v>
      </c>
      <c r="H5" s="8">
        <v>1.0475874763841387E-2</v>
      </c>
      <c r="I5" s="7">
        <v>12800738085</v>
      </c>
      <c r="J5" s="7">
        <v>17070.84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57725</v>
      </c>
      <c r="F6" s="9">
        <v>742086</v>
      </c>
      <c r="G6" s="9">
        <v>4764</v>
      </c>
      <c r="H6" s="8">
        <v>6.4612204708390632E-3</v>
      </c>
      <c r="I6" s="7">
        <v>12423169257</v>
      </c>
      <c r="J6" s="7">
        <v>16740.88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57656</v>
      </c>
      <c r="F7" s="9">
        <v>737322</v>
      </c>
      <c r="G7" s="9">
        <v>17737</v>
      </c>
      <c r="H7" s="8">
        <v>2.4648929591361689E-2</v>
      </c>
      <c r="I7" s="7">
        <v>12004190474</v>
      </c>
      <c r="J7" s="7">
        <v>16280.8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57378</v>
      </c>
      <c r="F8" s="9">
        <v>719585</v>
      </c>
      <c r="G8" s="9">
        <v>3590</v>
      </c>
      <c r="H8" s="8">
        <v>5.0140014944238436E-3</v>
      </c>
      <c r="I8" s="7">
        <v>12152815711</v>
      </c>
      <c r="J8" s="7">
        <v>16888.650000000001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57222</v>
      </c>
      <c r="F9" s="9">
        <v>715995</v>
      </c>
      <c r="G9" s="9">
        <v>10036</v>
      </c>
      <c r="H9" s="8">
        <v>1.4216123032640705E-2</v>
      </c>
      <c r="I9" s="7">
        <v>11844529509</v>
      </c>
      <c r="J9" s="7">
        <v>16542.75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57043</v>
      </c>
      <c r="F10" s="9">
        <v>705959</v>
      </c>
      <c r="G10" s="9">
        <v>7778</v>
      </c>
      <c r="H10" s="8">
        <v>1.1140377638463378E-2</v>
      </c>
      <c r="I10" s="7">
        <v>11721735626</v>
      </c>
      <c r="J10" s="7">
        <v>16603.990000000002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56395</v>
      </c>
      <c r="F11" s="9">
        <v>698181</v>
      </c>
      <c r="G11" s="9">
        <v>18846</v>
      </c>
      <c r="H11" s="8">
        <v>2.7741835765859261E-2</v>
      </c>
      <c r="I11" s="7">
        <v>11201207571</v>
      </c>
      <c r="J11" s="7">
        <v>16043.42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57155</v>
      </c>
      <c r="F12" s="9">
        <v>679335</v>
      </c>
      <c r="G12" s="9">
        <v>-7247</v>
      </c>
      <c r="H12" s="8">
        <v>-1.0555184959698915E-2</v>
      </c>
      <c r="I12" s="7">
        <v>10593382820</v>
      </c>
      <c r="J12" s="7">
        <v>15593.75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56492</v>
      </c>
      <c r="F13" s="9">
        <v>686582</v>
      </c>
      <c r="G13" s="9">
        <v>20413</v>
      </c>
      <c r="H13" s="8">
        <v>3.0642374532588577E-2</v>
      </c>
      <c r="I13" s="7">
        <v>11662853981</v>
      </c>
      <c r="J13" s="7">
        <v>16986.830000000002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54428</v>
      </c>
      <c r="F14" s="9">
        <v>666169</v>
      </c>
      <c r="G14" s="9">
        <v>9733</v>
      </c>
      <c r="H14" s="8">
        <v>1.4827035689694045E-2</v>
      </c>
      <c r="I14" s="7">
        <v>10394502016</v>
      </c>
      <c r="J14" s="7">
        <v>15603.4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54302</v>
      </c>
      <c r="F15" s="9">
        <v>656436</v>
      </c>
      <c r="G15" s="9">
        <v>18979</v>
      </c>
      <c r="H15" s="8">
        <v>2.9772988609427772E-2</v>
      </c>
      <c r="I15" s="7">
        <v>10164951527</v>
      </c>
      <c r="J15" s="7">
        <v>15485.06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54594</v>
      </c>
      <c r="F16" s="9">
        <v>637457</v>
      </c>
      <c r="G16" s="9">
        <v>-13021</v>
      </c>
      <c r="H16" s="8">
        <v>-2.0017587066741688E-2</v>
      </c>
      <c r="I16" s="7">
        <v>9466399357</v>
      </c>
      <c r="J16" s="7">
        <v>14850.26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54295</v>
      </c>
      <c r="F17" s="9">
        <v>650478</v>
      </c>
      <c r="G17" s="9">
        <v>29545</v>
      </c>
      <c r="H17" s="8">
        <v>4.7581623138084138E-2</v>
      </c>
      <c r="I17" s="7">
        <v>10797357985</v>
      </c>
      <c r="J17" s="7">
        <v>16599.11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54101</v>
      </c>
      <c r="F18" s="9">
        <v>620933</v>
      </c>
      <c r="G18" s="9">
        <v>52841</v>
      </c>
      <c r="H18" s="8">
        <v>9.3014863789667876E-2</v>
      </c>
      <c r="I18" s="7">
        <v>9293565819</v>
      </c>
      <c r="J18" s="7">
        <v>14967.1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53806</v>
      </c>
      <c r="F19" s="9">
        <v>568092</v>
      </c>
      <c r="G19" s="9">
        <v>-145042</v>
      </c>
      <c r="H19" s="8">
        <v>-0.20338674078083502</v>
      </c>
      <c r="I19" s="7">
        <v>8673528485</v>
      </c>
      <c r="J19" s="7">
        <v>15267.82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54080</v>
      </c>
      <c r="F20" s="9">
        <v>713134</v>
      </c>
      <c r="G20" s="9">
        <v>-13926</v>
      </c>
      <c r="H20" s="8">
        <v>-1.9153852501856795E-2</v>
      </c>
      <c r="I20" s="7">
        <v>10283175431</v>
      </c>
      <c r="J20" s="7">
        <v>14419.7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54408</v>
      </c>
      <c r="F21" s="9">
        <v>727060</v>
      </c>
      <c r="G21" s="9">
        <v>8861</v>
      </c>
      <c r="H21" s="8">
        <v>1.2337806095525056E-2</v>
      </c>
      <c r="I21" s="7">
        <v>10952900126</v>
      </c>
      <c r="J21" s="7">
        <v>15064.64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54011</v>
      </c>
      <c r="F22" s="9">
        <v>718199</v>
      </c>
      <c r="G22" s="9">
        <v>-1242</v>
      </c>
      <c r="H22" s="8">
        <v>-1.7263403114362401E-3</v>
      </c>
      <c r="I22" s="7">
        <v>10032008219</v>
      </c>
      <c r="J22" s="7">
        <v>13968.28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53671</v>
      </c>
      <c r="F23" s="9">
        <v>719441</v>
      </c>
      <c r="G23" s="9">
        <v>13092</v>
      </c>
      <c r="H23" s="8">
        <v>1.8534746987678895E-2</v>
      </c>
      <c r="I23" s="7">
        <v>10161185821</v>
      </c>
      <c r="J23" s="7">
        <v>14123.72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52990</v>
      </c>
      <c r="F24" s="9">
        <v>706349</v>
      </c>
      <c r="G24" s="9">
        <v>-9428</v>
      </c>
      <c r="H24" s="8">
        <v>-1.317170012448011E-2</v>
      </c>
      <c r="I24" s="7">
        <v>10089775706</v>
      </c>
      <c r="J24" s="7">
        <v>14284.41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53299</v>
      </c>
      <c r="F25" s="9">
        <v>715777</v>
      </c>
      <c r="G25" s="9">
        <v>10693</v>
      </c>
      <c r="H25" s="8">
        <v>1.5165568925120979E-2</v>
      </c>
      <c r="I25" s="7">
        <v>10535000078</v>
      </c>
      <c r="J25" s="7">
        <v>14718.27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53154</v>
      </c>
      <c r="F26" s="9">
        <v>705084</v>
      </c>
      <c r="G26" s="9">
        <v>1018</v>
      </c>
      <c r="H26" s="8">
        <v>1.4458871753500382E-3</v>
      </c>
      <c r="I26" s="7">
        <v>9600171289</v>
      </c>
      <c r="J26" s="7">
        <v>13615.64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52907</v>
      </c>
      <c r="F27" s="9">
        <v>704066</v>
      </c>
      <c r="G27" s="9">
        <v>12676</v>
      </c>
      <c r="H27" s="8">
        <v>1.8334080620199887E-2</v>
      </c>
      <c r="I27" s="7">
        <v>9720149345</v>
      </c>
      <c r="J27" s="7">
        <v>13805.74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52459</v>
      </c>
      <c r="F28" s="9">
        <v>691390</v>
      </c>
      <c r="G28" s="9">
        <v>17635</v>
      </c>
      <c r="H28" s="8">
        <v>2.6174202788847578E-2</v>
      </c>
      <c r="I28" s="7">
        <v>9617621195</v>
      </c>
      <c r="J28" s="7">
        <v>13910.56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52840</v>
      </c>
      <c r="F29" s="9">
        <v>673755</v>
      </c>
      <c r="G29" s="9">
        <v>11500</v>
      </c>
      <c r="H29" s="8">
        <v>1.7364912307192847E-2</v>
      </c>
      <c r="I29" s="7">
        <v>9124728676</v>
      </c>
      <c r="J29" s="7">
        <v>13543.1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52645</v>
      </c>
      <c r="F30" s="9">
        <v>662255</v>
      </c>
      <c r="G30" s="9">
        <v>-673</v>
      </c>
      <c r="H30" s="8">
        <v>-1.0151932034851447E-3</v>
      </c>
      <c r="I30" s="7">
        <v>8376101964</v>
      </c>
      <c r="J30" s="7">
        <v>12647.85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52077</v>
      </c>
      <c r="F31" s="9">
        <v>662928</v>
      </c>
      <c r="G31" s="9">
        <v>12149</v>
      </c>
      <c r="H31" s="8">
        <v>1.8668395876326679E-2</v>
      </c>
      <c r="I31" s="7">
        <v>8341807777</v>
      </c>
      <c r="J31" s="7">
        <v>12583.28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51503</v>
      </c>
      <c r="F32" s="9">
        <v>650779</v>
      </c>
      <c r="G32" s="9">
        <v>-10137</v>
      </c>
      <c r="H32" s="8">
        <v>-1.5337803896410436E-2</v>
      </c>
      <c r="I32" s="7">
        <v>8540777250</v>
      </c>
      <c r="J32" s="7">
        <v>13123.93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52006</v>
      </c>
      <c r="F33" s="9">
        <v>660916</v>
      </c>
      <c r="G33" s="9">
        <v>12704</v>
      </c>
      <c r="H33" s="8">
        <v>1.9598526408027003E-2</v>
      </c>
      <c r="I33" s="7">
        <v>8751833538</v>
      </c>
      <c r="J33" s="7">
        <v>13241.98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51620</v>
      </c>
      <c r="F34" s="9">
        <v>648212</v>
      </c>
      <c r="G34" s="9">
        <v>691</v>
      </c>
      <c r="H34" s="8">
        <v>1.0671468570131316E-3</v>
      </c>
      <c r="I34" s="7">
        <v>8216961952</v>
      </c>
      <c r="J34" s="7">
        <v>12676.35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51023</v>
      </c>
      <c r="F35" s="9">
        <v>647521</v>
      </c>
      <c r="G35" s="9">
        <v>12703</v>
      </c>
      <c r="H35" s="8">
        <v>2.0010459690809019E-2</v>
      </c>
      <c r="I35" s="7">
        <v>7920104444</v>
      </c>
      <c r="J35" s="7">
        <v>12231.42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50417</v>
      </c>
      <c r="F36" s="9">
        <v>634818</v>
      </c>
      <c r="G36" s="9">
        <v>-11905</v>
      </c>
      <c r="H36" s="8">
        <v>-1.8408190214357616E-2</v>
      </c>
      <c r="I36" s="7">
        <v>7961989285</v>
      </c>
      <c r="J36" s="7">
        <v>12542.16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50928</v>
      </c>
      <c r="F37" s="9">
        <v>646723</v>
      </c>
      <c r="G37" s="9">
        <v>11071</v>
      </c>
      <c r="H37" s="8">
        <v>1.7416762631125206E-2</v>
      </c>
      <c r="I37" s="7">
        <v>8605671842</v>
      </c>
      <c r="J37" s="7">
        <v>13306.58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50576</v>
      </c>
      <c r="F38" s="9">
        <v>635652</v>
      </c>
      <c r="G38" s="9">
        <v>2657</v>
      </c>
      <c r="H38" s="8">
        <v>4.1975055095221925E-3</v>
      </c>
      <c r="I38" s="7">
        <v>7681028021</v>
      </c>
      <c r="J38" s="7">
        <v>12083.7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49998</v>
      </c>
      <c r="F39" s="9">
        <v>632995</v>
      </c>
      <c r="G39" s="9">
        <v>16712</v>
      </c>
      <c r="H39" s="8">
        <v>2.7117411968202918E-2</v>
      </c>
      <c r="I39" s="7">
        <v>7449495332</v>
      </c>
      <c r="J39" s="7">
        <v>11768.65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49315</v>
      </c>
      <c r="F40" s="9">
        <v>616283</v>
      </c>
      <c r="G40" s="9">
        <v>49632</v>
      </c>
      <c r="H40" s="8">
        <v>8.7588303911931689E-2</v>
      </c>
      <c r="I40" s="7">
        <v>7472909465</v>
      </c>
      <c r="J40" s="7">
        <v>12125.78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49185</v>
      </c>
      <c r="F41" s="9">
        <v>566651</v>
      </c>
      <c r="G41" s="9">
        <v>10318</v>
      </c>
      <c r="H41" s="8">
        <v>1.8546446103323011E-2</v>
      </c>
      <c r="I41" s="7">
        <v>7173912809</v>
      </c>
      <c r="J41" s="7">
        <v>12660.2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48888</v>
      </c>
      <c r="F42" s="9">
        <v>556333</v>
      </c>
      <c r="G42" s="9">
        <v>3303</v>
      </c>
      <c r="H42" s="8">
        <v>5.9725512178362842E-3</v>
      </c>
      <c r="I42" s="7">
        <v>6401067614</v>
      </c>
      <c r="J42" s="7">
        <v>11505.82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48332</v>
      </c>
      <c r="F43" s="9">
        <v>553030</v>
      </c>
      <c r="G43" s="9">
        <v>17481</v>
      </c>
      <c r="H43" s="8">
        <v>3.2641270920121222E-2</v>
      </c>
      <c r="I43" s="7">
        <v>6355250110</v>
      </c>
      <c r="J43" s="7">
        <v>11491.69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47693</v>
      </c>
      <c r="F44" s="9">
        <v>535549</v>
      </c>
      <c r="G44" s="9">
        <v>-5895</v>
      </c>
      <c r="H44" s="8">
        <v>-1.0887552544676828E-2</v>
      </c>
      <c r="I44" s="7">
        <v>6337989461</v>
      </c>
      <c r="J44" s="7">
        <v>11834.57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48151</v>
      </c>
      <c r="F45" s="9">
        <v>541444</v>
      </c>
      <c r="G45" s="9">
        <v>7921</v>
      </c>
      <c r="H45" s="8">
        <v>1.4846595179589259E-2</v>
      </c>
      <c r="I45" s="7">
        <v>6721825509</v>
      </c>
      <c r="J45" s="7">
        <v>12414.63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47895</v>
      </c>
      <c r="F46" s="9">
        <v>533523</v>
      </c>
      <c r="G46" s="9">
        <v>-311</v>
      </c>
      <c r="H46" s="8">
        <v>-5.8257810480411508E-4</v>
      </c>
      <c r="I46" s="7">
        <v>5938427384</v>
      </c>
      <c r="J46" s="7">
        <v>11130.59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47375</v>
      </c>
      <c r="F47" s="9">
        <v>533834</v>
      </c>
      <c r="G47" s="9">
        <v>13814</v>
      </c>
      <c r="H47" s="8">
        <v>2.6564362909118878E-2</v>
      </c>
      <c r="I47" s="7">
        <v>5918500282</v>
      </c>
      <c r="J47" s="7">
        <v>11086.78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46663</v>
      </c>
      <c r="F48" s="9">
        <v>520020</v>
      </c>
      <c r="G48" s="9">
        <v>-8238</v>
      </c>
      <c r="H48" s="8">
        <v>-1.5594652612927773E-2</v>
      </c>
      <c r="I48" s="7">
        <v>6049015991</v>
      </c>
      <c r="J48" s="7">
        <v>11632.28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46931</v>
      </c>
      <c r="F49" s="9">
        <v>528258</v>
      </c>
      <c r="G49" s="9">
        <v>7669</v>
      </c>
      <c r="H49" s="8">
        <v>1.4731390790047427E-2</v>
      </c>
      <c r="I49" s="7">
        <v>6457891416</v>
      </c>
      <c r="J49" s="7">
        <v>12224.88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46486</v>
      </c>
      <c r="F50" s="9">
        <v>520589</v>
      </c>
      <c r="G50" s="9">
        <v>1259</v>
      </c>
      <c r="H50" s="8">
        <v>2.4242774343866133E-3</v>
      </c>
      <c r="I50" s="7">
        <v>5782435590</v>
      </c>
      <c r="J50" s="7">
        <v>11107.49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45964</v>
      </c>
      <c r="F51" s="9">
        <v>519330</v>
      </c>
      <c r="G51" s="9">
        <v>10906</v>
      </c>
      <c r="H51" s="8">
        <v>2.1450600286375153E-2</v>
      </c>
      <c r="I51" s="7">
        <v>5723170594</v>
      </c>
      <c r="J51" s="7">
        <v>11020.3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45366</v>
      </c>
      <c r="F52" s="9">
        <v>508424</v>
      </c>
      <c r="G52" s="9">
        <v>-1725</v>
      </c>
      <c r="H52" s="8">
        <v>-3.3813650521710326E-3</v>
      </c>
      <c r="I52" s="7">
        <v>5812765311</v>
      </c>
      <c r="J52" s="7">
        <v>11432.91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45457</v>
      </c>
      <c r="F53" s="9">
        <v>510149</v>
      </c>
      <c r="G53" s="9">
        <v>5879</v>
      </c>
      <c r="H53" s="8">
        <v>1.165843694846015E-2</v>
      </c>
      <c r="I53" s="7">
        <v>6070574897</v>
      </c>
      <c r="J53" s="7">
        <v>11899.61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45131</v>
      </c>
      <c r="F54" s="9">
        <v>504270</v>
      </c>
      <c r="G54" s="9">
        <v>1007</v>
      </c>
      <c r="H54" s="8">
        <v>2.0009418534642919E-3</v>
      </c>
      <c r="I54" s="7">
        <v>5689988054</v>
      </c>
      <c r="J54" s="7">
        <v>11283.61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44645</v>
      </c>
      <c r="F55" s="9">
        <v>503263</v>
      </c>
      <c r="G55" s="9">
        <v>13382</v>
      </c>
      <c r="H55" s="8">
        <v>2.7316838170902729E-2</v>
      </c>
      <c r="I55" s="7">
        <v>5529041785</v>
      </c>
      <c r="J55" s="7">
        <v>10986.39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44131</v>
      </c>
      <c r="F56" s="9">
        <v>489881</v>
      </c>
      <c r="G56" s="9">
        <v>-8058</v>
      </c>
      <c r="H56" s="8">
        <v>-1.6182705110465337E-2</v>
      </c>
      <c r="I56" s="7">
        <v>5369902208</v>
      </c>
      <c r="J56" s="7">
        <v>10961.65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44726</v>
      </c>
      <c r="F57" s="9">
        <v>497939</v>
      </c>
      <c r="G57" s="9">
        <v>4963</v>
      </c>
      <c r="H57" s="8">
        <v>1.0067427217552173E-2</v>
      </c>
      <c r="I57" s="7">
        <v>6094931129</v>
      </c>
      <c r="J57" s="7">
        <v>12240.32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44252</v>
      </c>
      <c r="F58" s="9">
        <v>492976</v>
      </c>
      <c r="G58" s="9">
        <v>-3612</v>
      </c>
      <c r="H58" s="8">
        <v>-7.2736352871998521E-3</v>
      </c>
      <c r="I58" s="7">
        <v>5417042022</v>
      </c>
      <c r="J58" s="7">
        <v>10988.45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43827</v>
      </c>
      <c r="F59" s="9">
        <v>496588</v>
      </c>
      <c r="G59" s="9">
        <v>14216</v>
      </c>
      <c r="H59" s="8">
        <v>2.9471030656837462E-2</v>
      </c>
      <c r="I59" s="7">
        <v>5416430094</v>
      </c>
      <c r="J59" s="7">
        <v>10907.29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43318</v>
      </c>
      <c r="F60" s="9">
        <v>482372</v>
      </c>
      <c r="G60" s="9">
        <v>-13008</v>
      </c>
      <c r="H60" s="8">
        <v>-2.6258629738786385E-2</v>
      </c>
      <c r="I60" s="7">
        <v>5075113554</v>
      </c>
      <c r="J60" s="7">
        <v>10521.16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43481</v>
      </c>
      <c r="F61" s="9">
        <v>495380</v>
      </c>
      <c r="G61" s="9">
        <v>3736</v>
      </c>
      <c r="H61" s="8">
        <v>7.5989943943178401E-3</v>
      </c>
      <c r="I61" s="7">
        <v>6046092735</v>
      </c>
      <c r="J61" s="7">
        <v>12204.96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43109</v>
      </c>
      <c r="F62" s="9">
        <v>491644</v>
      </c>
      <c r="G62" s="9">
        <v>-1424</v>
      </c>
      <c r="H62" s="8">
        <v>-2.8880397835592654E-3</v>
      </c>
      <c r="I62" s="7">
        <v>5395258923</v>
      </c>
      <c r="J62" s="7">
        <v>10973.91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42795</v>
      </c>
      <c r="F63" s="9">
        <v>493068</v>
      </c>
      <c r="G63" s="9">
        <v>4265</v>
      </c>
      <c r="H63" s="8">
        <v>8.7253965298903641E-3</v>
      </c>
      <c r="I63" s="7">
        <v>5310535146</v>
      </c>
      <c r="J63" s="7">
        <v>10770.39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42443</v>
      </c>
      <c r="F64" s="9">
        <v>488803</v>
      </c>
      <c r="G64" s="9">
        <v>-17082</v>
      </c>
      <c r="H64" s="8">
        <v>-3.3766567500518894E-2</v>
      </c>
      <c r="I64" s="7">
        <v>5276258813</v>
      </c>
      <c r="J64" s="7">
        <v>10794.24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42974</v>
      </c>
      <c r="F65" s="9">
        <v>505885</v>
      </c>
      <c r="G65" s="9">
        <v>1421</v>
      </c>
      <c r="H65" s="8">
        <v>2.8168511529068478E-3</v>
      </c>
      <c r="I65" s="7">
        <v>6102316852</v>
      </c>
      <c r="J65" s="7">
        <v>12062.66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42843</v>
      </c>
      <c r="F66" s="9">
        <v>504464</v>
      </c>
      <c r="G66" s="9">
        <v>-595</v>
      </c>
      <c r="H66" s="8">
        <v>-1.1780801846912935E-3</v>
      </c>
      <c r="I66" s="7">
        <v>5490215235</v>
      </c>
      <c r="J66" s="7">
        <v>10883.26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42388</v>
      </c>
      <c r="F67" s="9">
        <v>505059</v>
      </c>
      <c r="G67" s="9">
        <v>9147</v>
      </c>
      <c r="H67" s="8">
        <v>1.8444804723418671E-2</v>
      </c>
      <c r="I67" s="7">
        <v>5523779131</v>
      </c>
      <c r="J67" s="7">
        <v>10936.9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42067</v>
      </c>
      <c r="F68" s="9">
        <v>495912</v>
      </c>
      <c r="G68" s="9">
        <v>-10122</v>
      </c>
      <c r="H68" s="8">
        <v>-2.0002608520376101E-2</v>
      </c>
      <c r="I68" s="7">
        <v>5508114469</v>
      </c>
      <c r="J68" s="7">
        <v>11107.04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42369</v>
      </c>
      <c r="F69" s="9">
        <v>506034</v>
      </c>
      <c r="G69" s="9">
        <v>8641</v>
      </c>
      <c r="H69" s="8">
        <v>1.7372580635433149E-2</v>
      </c>
      <c r="I69" s="7">
        <v>5884775764</v>
      </c>
      <c r="J69" s="7">
        <v>11629.21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42129</v>
      </c>
      <c r="F70" s="9">
        <v>497393</v>
      </c>
      <c r="G70" s="9">
        <v>364</v>
      </c>
      <c r="H70" s="8">
        <v>7.3235163340569661E-4</v>
      </c>
      <c r="I70" s="7">
        <v>5252903700</v>
      </c>
      <c r="J70" s="7">
        <v>10560.87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41725</v>
      </c>
      <c r="F71" s="9">
        <v>497029</v>
      </c>
      <c r="G71" s="9">
        <v>11320</v>
      </c>
      <c r="H71" s="8">
        <v>2.3306135978538589E-2</v>
      </c>
      <c r="I71" s="7">
        <v>5678231030</v>
      </c>
      <c r="J71" s="7">
        <v>11424.35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41219</v>
      </c>
      <c r="F72" s="9">
        <v>485709</v>
      </c>
      <c r="G72" s="9">
        <v>-8698</v>
      </c>
      <c r="H72" s="8">
        <v>-1.7592792982300008E-2</v>
      </c>
      <c r="I72" s="7">
        <v>5220432730</v>
      </c>
      <c r="J72" s="7">
        <v>10748.07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41532</v>
      </c>
      <c r="F73" s="9">
        <v>494407</v>
      </c>
      <c r="G73" s="9">
        <v>9522</v>
      </c>
      <c r="H73" s="8">
        <v>1.963764603978263E-2</v>
      </c>
      <c r="I73" s="7">
        <v>5474255913</v>
      </c>
      <c r="J73" s="7">
        <v>11072.37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41170</v>
      </c>
      <c r="F74" s="9">
        <v>484885</v>
      </c>
      <c r="G74" s="9">
        <v>-298</v>
      </c>
      <c r="H74" s="8">
        <v>-6.1420123953230023E-4</v>
      </c>
      <c r="I74" s="7">
        <v>4932075026</v>
      </c>
      <c r="J74" s="7">
        <v>10171.64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40694</v>
      </c>
      <c r="F75" s="9">
        <v>485183</v>
      </c>
      <c r="G75" s="9">
        <v>9531</v>
      </c>
      <c r="H75" s="8">
        <v>2.0037758697535171E-2</v>
      </c>
      <c r="I75" s="7">
        <v>4982370982</v>
      </c>
      <c r="J75" s="7">
        <v>10269.06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40082</v>
      </c>
      <c r="F76" s="9">
        <v>475652</v>
      </c>
      <c r="G76" s="9">
        <v>-9224</v>
      </c>
      <c r="H76" s="8">
        <v>-1.9023420420891113E-2</v>
      </c>
      <c r="I76" s="7">
        <v>4942645241</v>
      </c>
      <c r="J76" s="7">
        <v>10391.31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40782</v>
      </c>
      <c r="F77" s="9">
        <v>484876</v>
      </c>
      <c r="G77" s="9">
        <v>3518</v>
      </c>
      <c r="H77" s="8">
        <v>7.308489731135662E-3</v>
      </c>
      <c r="I77" s="7">
        <v>5183356955</v>
      </c>
      <c r="J77" s="7">
        <v>10690.07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40257</v>
      </c>
      <c r="F78" s="9">
        <v>481358</v>
      </c>
      <c r="G78" s="9">
        <v>1257</v>
      </c>
      <c r="H78" s="8">
        <v>2.618199087275386E-3</v>
      </c>
      <c r="I78" s="7">
        <v>4963028895</v>
      </c>
      <c r="J78" s="7">
        <v>10310.469999999999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39895</v>
      </c>
      <c r="F79" s="9">
        <v>480101</v>
      </c>
      <c r="G79" s="9">
        <v>11038</v>
      </c>
      <c r="H79" s="8">
        <v>2.3532020219032411E-2</v>
      </c>
      <c r="I79" s="7">
        <v>4702192107</v>
      </c>
      <c r="J79" s="7">
        <v>9794.17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39437</v>
      </c>
      <c r="F80" s="9">
        <v>469063</v>
      </c>
      <c r="G80" s="9">
        <v>-14023</v>
      </c>
      <c r="H80" s="8">
        <v>-2.9027957754933904E-2</v>
      </c>
      <c r="I80" s="7">
        <v>4625236949</v>
      </c>
      <c r="J80" s="7">
        <v>9860.59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39925</v>
      </c>
      <c r="F81" s="9">
        <v>483086</v>
      </c>
      <c r="G81" s="9">
        <v>6282</v>
      </c>
      <c r="H81" s="8">
        <v>1.3175225040058389E-2</v>
      </c>
      <c r="I81" s="7">
        <v>5140759030</v>
      </c>
      <c r="J81" s="7">
        <v>10641.5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39549</v>
      </c>
      <c r="F82" s="9">
        <v>476804</v>
      </c>
      <c r="G82" s="9">
        <v>2934</v>
      </c>
      <c r="H82" s="8">
        <v>6.1915715280562176E-3</v>
      </c>
      <c r="I82" s="7">
        <v>4685591579</v>
      </c>
      <c r="J82" s="7">
        <v>9827.08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39045</v>
      </c>
      <c r="F83" s="9">
        <v>473870</v>
      </c>
      <c r="G83" s="9">
        <v>9457</v>
      </c>
      <c r="H83" s="8">
        <v>2.0363340388834937E-2</v>
      </c>
      <c r="I83" s="7">
        <v>4557082917</v>
      </c>
      <c r="J83" s="7">
        <v>9616.74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38477</v>
      </c>
      <c r="F84" s="9">
        <v>464413</v>
      </c>
      <c r="G84" s="9">
        <v>-11034</v>
      </c>
      <c r="H84" s="8">
        <v>-2.3207634079087679E-2</v>
      </c>
      <c r="I84" s="7">
        <v>4520297206</v>
      </c>
      <c r="J84" s="7">
        <v>9733.36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39296</v>
      </c>
      <c r="F85" s="9">
        <v>475447</v>
      </c>
      <c r="G85" s="9">
        <v>5881</v>
      </c>
      <c r="H85" s="8">
        <v>1.2524330977966888E-2</v>
      </c>
      <c r="I85" s="7">
        <v>4923138450</v>
      </c>
      <c r="J85" s="7">
        <v>10354.76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38882</v>
      </c>
      <c r="F86" s="9">
        <v>469566</v>
      </c>
      <c r="G86" s="9">
        <v>-5023</v>
      </c>
      <c r="H86" s="8">
        <v>-1.0583894696252968E-2</v>
      </c>
      <c r="I86" s="7">
        <v>4493298202</v>
      </c>
      <c r="J86" s="7">
        <v>9569.0499999999993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38548</v>
      </c>
      <c r="F87" s="9">
        <v>474589</v>
      </c>
      <c r="G87" s="9">
        <v>8675</v>
      </c>
      <c r="H87" s="8">
        <v>1.8619316011109346E-2</v>
      </c>
      <c r="I87" s="7">
        <v>4479497236</v>
      </c>
      <c r="J87" s="7">
        <v>9438.69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38214</v>
      </c>
      <c r="F88" s="9">
        <v>465914</v>
      </c>
      <c r="G88" s="9">
        <v>-11322</v>
      </c>
      <c r="H88" s="8">
        <v>-2.3724111341139394E-2</v>
      </c>
      <c r="I88" s="7">
        <v>4393778526</v>
      </c>
      <c r="J88" s="7">
        <v>9430.4500000000007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38865</v>
      </c>
      <c r="F89" s="9">
        <v>477236</v>
      </c>
      <c r="G89" s="9">
        <v>6210</v>
      </c>
      <c r="H89" s="8">
        <v>1.318398559739802E-2</v>
      </c>
      <c r="I89" s="7">
        <v>4798345416</v>
      </c>
      <c r="J89" s="7">
        <v>10054.450000000001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38453</v>
      </c>
      <c r="F90" s="9">
        <v>471026</v>
      </c>
      <c r="G90" s="9">
        <v>-592</v>
      </c>
      <c r="H90" s="8">
        <v>-1.2552531922021637E-3</v>
      </c>
      <c r="I90" s="7">
        <v>4362027223</v>
      </c>
      <c r="J90" s="7">
        <v>9260.69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38109</v>
      </c>
      <c r="F91" s="9">
        <v>471618</v>
      </c>
      <c r="G91" s="9">
        <v>8122</v>
      </c>
      <c r="H91" s="8">
        <v>1.7523344322281097E-2</v>
      </c>
      <c r="I91" s="7">
        <v>4312805093</v>
      </c>
      <c r="J91" s="7">
        <v>9144.7000000000007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37633</v>
      </c>
      <c r="F92" s="9">
        <v>463496</v>
      </c>
      <c r="G92" s="9">
        <v>-12887</v>
      </c>
      <c r="H92" s="8">
        <v>-2.7051762972230328E-2</v>
      </c>
      <c r="I92" s="7">
        <v>4286474144</v>
      </c>
      <c r="J92" s="7">
        <v>9248.14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38215</v>
      </c>
      <c r="F93" s="9">
        <v>476383</v>
      </c>
      <c r="G93" s="9">
        <v>-1415</v>
      </c>
      <c r="H93" s="8">
        <v>-2.9615025596591029E-3</v>
      </c>
      <c r="I93" s="7">
        <v>4712366239</v>
      </c>
      <c r="J93" s="7">
        <v>9891.9699999999993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38001</v>
      </c>
      <c r="F94" s="9">
        <v>477798</v>
      </c>
      <c r="G94" s="9">
        <v>-6650</v>
      </c>
      <c r="H94" s="8">
        <v>-1.372696347182773E-2</v>
      </c>
      <c r="I94" s="7">
        <v>4344661365</v>
      </c>
      <c r="J94" s="7">
        <v>9093.09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37252</v>
      </c>
      <c r="F95" s="9">
        <v>484448</v>
      </c>
      <c r="G95" s="9">
        <v>8639</v>
      </c>
      <c r="H95" s="8">
        <v>1.8156445128192193E-2</v>
      </c>
      <c r="I95" s="7">
        <v>4388768788</v>
      </c>
      <c r="J95" s="7">
        <v>9059.32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37416</v>
      </c>
      <c r="F96" s="9">
        <v>475809</v>
      </c>
      <c r="G96" s="9">
        <v>-14172</v>
      </c>
      <c r="H96" s="8">
        <v>-2.8923570505795124E-2</v>
      </c>
      <c r="I96" s="7">
        <v>4245210299</v>
      </c>
      <c r="J96" s="7">
        <v>8922.09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37065</v>
      </c>
      <c r="F97" s="9">
        <v>489981</v>
      </c>
      <c r="G97" s="9">
        <v>10589</v>
      </c>
      <c r="H97" s="8">
        <v>2.2088395300714238E-2</v>
      </c>
      <c r="I97" s="7">
        <v>4576878548</v>
      </c>
      <c r="J97" s="7">
        <v>9340.93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36899</v>
      </c>
      <c r="F98" s="9">
        <v>479392</v>
      </c>
      <c r="G98" s="9">
        <v>-1505</v>
      </c>
      <c r="H98" s="8">
        <v>-3.1295682859323304E-3</v>
      </c>
      <c r="I98" s="7">
        <v>4161134213</v>
      </c>
      <c r="J98" s="7">
        <v>8680.02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36521</v>
      </c>
      <c r="F99" s="9">
        <v>480897</v>
      </c>
      <c r="G99" s="9">
        <v>8463</v>
      </c>
      <c r="H99" s="8">
        <v>1.7913613330115954E-2</v>
      </c>
      <c r="I99" s="7">
        <v>4073185147</v>
      </c>
      <c r="J99" s="7">
        <v>8469.9699999999993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36483</v>
      </c>
      <c r="F100" s="9">
        <v>472434</v>
      </c>
      <c r="G100" s="9"/>
      <c r="H100" s="8">
        <v>0</v>
      </c>
      <c r="I100" s="7">
        <v>4005546458</v>
      </c>
      <c r="J100" s="7">
        <v>8478.5300000000007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4154-61D0-4BF4-ACAC-3B2213EAF091}">
  <dimension ref="A1:J100"/>
  <sheetViews>
    <sheetView workbookViewId="0">
      <selection activeCell="A2" sqref="A2:J8"/>
    </sheetView>
  </sheetViews>
  <sheetFormatPr defaultRowHeight="14.4" x14ac:dyDescent="0.3"/>
  <cols>
    <col min="1" max="8" width="8.88671875" style="6"/>
    <col min="9" max="9" width="11.88671875" style="6" bestFit="1" customWidth="1"/>
    <col min="10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10752</v>
      </c>
      <c r="F2" s="9">
        <v>134806</v>
      </c>
      <c r="G2" s="9">
        <v>-550</v>
      </c>
      <c r="H2" s="8">
        <v>-4.0633588463016047E-3</v>
      </c>
      <c r="I2" s="7">
        <v>2329201416</v>
      </c>
      <c r="J2" s="7">
        <v>17278.169999999998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10730</v>
      </c>
      <c r="F3" s="9">
        <v>135356</v>
      </c>
      <c r="G3" s="9">
        <v>890</v>
      </c>
      <c r="H3" s="8">
        <v>6.6187735189564651E-3</v>
      </c>
      <c r="I3" s="7">
        <v>2324530560</v>
      </c>
      <c r="J3" s="7">
        <v>17173.46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10727</v>
      </c>
      <c r="F4" s="9">
        <v>134466</v>
      </c>
      <c r="G4" s="9">
        <v>-1171</v>
      </c>
      <c r="H4" s="8">
        <v>-8.6333375111510863E-3</v>
      </c>
      <c r="I4" s="7">
        <v>2222229885</v>
      </c>
      <c r="J4" s="7">
        <v>16526.330000000002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10577</v>
      </c>
      <c r="F5" s="9">
        <v>135637</v>
      </c>
      <c r="G5" s="9">
        <v>4815</v>
      </c>
      <c r="H5" s="8">
        <v>3.6805736038281023E-2</v>
      </c>
      <c r="I5" s="7">
        <v>2293725439</v>
      </c>
      <c r="J5" s="7">
        <v>16910.77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10655</v>
      </c>
      <c r="F6" s="9">
        <v>130822</v>
      </c>
      <c r="G6" s="9">
        <v>-1297</v>
      </c>
      <c r="H6" s="8">
        <v>-9.8169074849188982E-3</v>
      </c>
      <c r="I6" s="7">
        <v>2180069821</v>
      </c>
      <c r="J6" s="7">
        <v>16664.400000000001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10656</v>
      </c>
      <c r="F7" s="9">
        <v>132119</v>
      </c>
      <c r="G7" s="9">
        <v>1439</v>
      </c>
      <c r="H7" s="8">
        <v>1.1011631466176921E-2</v>
      </c>
      <c r="I7" s="7">
        <v>2118715711</v>
      </c>
      <c r="J7" s="7">
        <v>16036.42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10585</v>
      </c>
      <c r="F8" s="9">
        <v>130680</v>
      </c>
      <c r="G8" s="9">
        <v>-3382</v>
      </c>
      <c r="H8" s="8">
        <v>-2.5227133714251615E-2</v>
      </c>
      <c r="I8" s="7">
        <v>2109489952</v>
      </c>
      <c r="J8" s="7">
        <v>16142.41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10565</v>
      </c>
      <c r="F9" s="9">
        <v>134062</v>
      </c>
      <c r="G9" s="9">
        <v>3502</v>
      </c>
      <c r="H9" s="8">
        <v>2.6822916666666665E-2</v>
      </c>
      <c r="I9" s="7">
        <v>2200940254</v>
      </c>
      <c r="J9" s="7">
        <v>16417.330000000002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10536</v>
      </c>
      <c r="F10" s="9">
        <v>130560</v>
      </c>
      <c r="G10" s="9">
        <v>-351</v>
      </c>
      <c r="H10" s="8">
        <v>-2.6812108990077227E-3</v>
      </c>
      <c r="I10" s="7">
        <v>2124138017</v>
      </c>
      <c r="J10" s="7">
        <v>16269.44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10457</v>
      </c>
      <c r="F11" s="9">
        <v>130911</v>
      </c>
      <c r="G11" s="9">
        <v>1041</v>
      </c>
      <c r="H11" s="8">
        <v>8.0157080157080163E-3</v>
      </c>
      <c r="I11" s="7">
        <v>2097129913</v>
      </c>
      <c r="J11" s="7">
        <v>16019.51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10644</v>
      </c>
      <c r="F12" s="9">
        <v>129870</v>
      </c>
      <c r="G12" s="9">
        <v>-1974</v>
      </c>
      <c r="H12" s="8">
        <v>-1.4972239919905343E-2</v>
      </c>
      <c r="I12" s="7">
        <v>1910177534</v>
      </c>
      <c r="J12" s="7">
        <v>14708.38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10524</v>
      </c>
      <c r="F13" s="9">
        <v>131844</v>
      </c>
      <c r="G13" s="9">
        <v>6777</v>
      </c>
      <c r="H13" s="8">
        <v>5.4186955791695648E-2</v>
      </c>
      <c r="I13" s="7">
        <v>2137194632</v>
      </c>
      <c r="J13" s="7">
        <v>16210.03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10180</v>
      </c>
      <c r="F14" s="9">
        <v>125067</v>
      </c>
      <c r="G14" s="9">
        <v>-173</v>
      </c>
      <c r="H14" s="8">
        <v>-1.3813478122005748E-3</v>
      </c>
      <c r="I14" s="7">
        <v>1884764030</v>
      </c>
      <c r="J14" s="7">
        <v>15070.03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10143</v>
      </c>
      <c r="F15" s="9">
        <v>125240</v>
      </c>
      <c r="G15" s="9">
        <v>3411</v>
      </c>
      <c r="H15" s="8">
        <v>2.7998259856027712E-2</v>
      </c>
      <c r="I15" s="7">
        <v>1888690266</v>
      </c>
      <c r="J15" s="7">
        <v>15080.57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10186</v>
      </c>
      <c r="F16" s="9">
        <v>121829</v>
      </c>
      <c r="G16" s="9">
        <v>-3374</v>
      </c>
      <c r="H16" s="8">
        <v>-2.6948236064631041E-2</v>
      </c>
      <c r="I16" s="7">
        <v>1711315143</v>
      </c>
      <c r="J16" s="7">
        <v>14046.86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10113</v>
      </c>
      <c r="F17" s="9">
        <v>125203</v>
      </c>
      <c r="G17" s="9">
        <v>7756</v>
      </c>
      <c r="H17" s="8">
        <v>6.6038298125963193E-2</v>
      </c>
      <c r="I17" s="7">
        <v>1985964445</v>
      </c>
      <c r="J17" s="7">
        <v>15861.96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10072</v>
      </c>
      <c r="F18" s="9">
        <v>117447</v>
      </c>
      <c r="G18" s="9">
        <v>11961</v>
      </c>
      <c r="H18" s="8">
        <v>0.11338945452477106</v>
      </c>
      <c r="I18" s="7">
        <v>1710851835</v>
      </c>
      <c r="J18" s="7">
        <v>14567.01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10031</v>
      </c>
      <c r="F19" s="9">
        <v>105486</v>
      </c>
      <c r="G19" s="9">
        <v>-24949</v>
      </c>
      <c r="H19" s="8">
        <v>-0.19127534787442022</v>
      </c>
      <c r="I19" s="7">
        <v>1592351965</v>
      </c>
      <c r="J19" s="7">
        <v>15095.39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10082</v>
      </c>
      <c r="F20" s="9">
        <v>130435</v>
      </c>
      <c r="G20" s="9">
        <v>-999</v>
      </c>
      <c r="H20" s="8">
        <v>-7.6007730115495225E-3</v>
      </c>
      <c r="I20" s="7">
        <v>1735679763</v>
      </c>
      <c r="J20" s="7">
        <v>13306.86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10148</v>
      </c>
      <c r="F21" s="9">
        <v>131434</v>
      </c>
      <c r="G21" s="9">
        <v>4205</v>
      </c>
      <c r="H21" s="8">
        <v>3.3050640970219057E-2</v>
      </c>
      <c r="I21" s="7">
        <v>1869039110</v>
      </c>
      <c r="J21" s="7">
        <v>14220.36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10065</v>
      </c>
      <c r="F22" s="9">
        <v>127229</v>
      </c>
      <c r="G22" s="9">
        <v>-711</v>
      </c>
      <c r="H22" s="8">
        <v>-5.5572924808503987E-3</v>
      </c>
      <c r="I22" s="7">
        <v>1702123851</v>
      </c>
      <c r="J22" s="7">
        <v>13378.43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9965</v>
      </c>
      <c r="F23" s="9">
        <v>127940</v>
      </c>
      <c r="G23" s="9">
        <v>2250</v>
      </c>
      <c r="H23" s="8">
        <v>1.7901185456281329E-2</v>
      </c>
      <c r="I23" s="7">
        <v>1718611312</v>
      </c>
      <c r="J23" s="7">
        <v>13432.95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9861</v>
      </c>
      <c r="F24" s="9">
        <v>125690</v>
      </c>
      <c r="G24" s="9">
        <v>-626</v>
      </c>
      <c r="H24" s="8">
        <v>-4.9558250736248775E-3</v>
      </c>
      <c r="I24" s="7">
        <v>1632593348</v>
      </c>
      <c r="J24" s="7">
        <v>12989.05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9869</v>
      </c>
      <c r="F25" s="9">
        <v>126316</v>
      </c>
      <c r="G25" s="9">
        <v>4591</v>
      </c>
      <c r="H25" s="8">
        <v>3.7716163483261449E-2</v>
      </c>
      <c r="I25" s="7">
        <v>1775623465</v>
      </c>
      <c r="J25" s="7">
        <v>14057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9810</v>
      </c>
      <c r="F26" s="9">
        <v>121725</v>
      </c>
      <c r="G26" s="9">
        <v>-1376</v>
      </c>
      <c r="H26" s="8">
        <v>-1.1177813340265311E-2</v>
      </c>
      <c r="I26" s="7">
        <v>1578225838</v>
      </c>
      <c r="J26" s="7">
        <v>12965.5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9767</v>
      </c>
      <c r="F27" s="9">
        <v>123101</v>
      </c>
      <c r="G27" s="9">
        <v>2739</v>
      </c>
      <c r="H27" s="8">
        <v>2.2756351672454763E-2</v>
      </c>
      <c r="I27" s="7">
        <v>1595721497</v>
      </c>
      <c r="J27" s="7">
        <v>12962.7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9701</v>
      </c>
      <c r="F28" s="9">
        <v>120362</v>
      </c>
      <c r="G28" s="9">
        <v>2180</v>
      </c>
      <c r="H28" s="8">
        <v>1.844612546749928E-2</v>
      </c>
      <c r="I28" s="7">
        <v>1529579099</v>
      </c>
      <c r="J28" s="7">
        <v>12708.16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9764</v>
      </c>
      <c r="F29" s="9">
        <v>118182</v>
      </c>
      <c r="G29" s="9">
        <v>3202</v>
      </c>
      <c r="H29" s="8">
        <v>2.784832144720821E-2</v>
      </c>
      <c r="I29" s="7">
        <v>1511164026</v>
      </c>
      <c r="J29" s="7">
        <v>12786.75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9748</v>
      </c>
      <c r="F30" s="9">
        <v>114980</v>
      </c>
      <c r="G30" s="9">
        <v>-1005</v>
      </c>
      <c r="H30" s="8">
        <v>-8.6649135664094486E-3</v>
      </c>
      <c r="I30" s="7">
        <v>1385820454</v>
      </c>
      <c r="J30" s="7">
        <v>12052.71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9624</v>
      </c>
      <c r="F31" s="9">
        <v>115985</v>
      </c>
      <c r="G31" s="9">
        <v>1791</v>
      </c>
      <c r="H31" s="8">
        <v>1.5683836278613587E-2</v>
      </c>
      <c r="I31" s="7">
        <v>1373418349</v>
      </c>
      <c r="J31" s="7">
        <v>11841.34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9536</v>
      </c>
      <c r="F32" s="9">
        <v>114194</v>
      </c>
      <c r="G32" s="9">
        <v>-3429</v>
      </c>
      <c r="H32" s="8">
        <v>-2.9152461678413236E-2</v>
      </c>
      <c r="I32" s="7">
        <v>1338170292</v>
      </c>
      <c r="J32" s="7">
        <v>11718.39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9642</v>
      </c>
      <c r="F33" s="9">
        <v>117623</v>
      </c>
      <c r="G33" s="9">
        <v>2815</v>
      </c>
      <c r="H33" s="8">
        <v>2.4519197268483034E-2</v>
      </c>
      <c r="I33" s="7">
        <v>1438476889</v>
      </c>
      <c r="J33" s="7">
        <v>12229.55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9621</v>
      </c>
      <c r="F34" s="9">
        <v>114808</v>
      </c>
      <c r="G34" s="9">
        <v>-546</v>
      </c>
      <c r="H34" s="8">
        <v>-4.7332558905629624E-3</v>
      </c>
      <c r="I34" s="7">
        <v>1369335448</v>
      </c>
      <c r="J34" s="7">
        <v>11927.18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9510</v>
      </c>
      <c r="F35" s="9">
        <v>115354</v>
      </c>
      <c r="G35" s="9">
        <v>2539</v>
      </c>
      <c r="H35" s="8">
        <v>2.2505872446039975E-2</v>
      </c>
      <c r="I35" s="7">
        <v>1328911077</v>
      </c>
      <c r="J35" s="7">
        <v>11520.29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9447</v>
      </c>
      <c r="F36" s="9">
        <v>112815</v>
      </c>
      <c r="G36" s="9">
        <v>-4107</v>
      </c>
      <c r="H36" s="8">
        <v>-3.5125981423513114E-2</v>
      </c>
      <c r="I36" s="7">
        <v>1265807154</v>
      </c>
      <c r="J36" s="7">
        <v>11220.2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9588</v>
      </c>
      <c r="F37" s="9">
        <v>116922</v>
      </c>
      <c r="G37" s="9">
        <v>4327</v>
      </c>
      <c r="H37" s="8">
        <v>3.8429770416093079E-2</v>
      </c>
      <c r="I37" s="7">
        <v>1457824424</v>
      </c>
      <c r="J37" s="7">
        <v>12468.35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9541</v>
      </c>
      <c r="F38" s="9">
        <v>112595</v>
      </c>
      <c r="G38" s="9">
        <v>-665</v>
      </c>
      <c r="H38" s="8">
        <v>-5.8714462299134735E-3</v>
      </c>
      <c r="I38" s="7">
        <v>1284095166</v>
      </c>
      <c r="J38" s="7">
        <v>11404.55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9453</v>
      </c>
      <c r="F39" s="9">
        <v>113260</v>
      </c>
      <c r="G39" s="9">
        <v>2439</v>
      </c>
      <c r="H39" s="8">
        <v>2.2008464099764487E-2</v>
      </c>
      <c r="I39" s="7">
        <v>1255002416</v>
      </c>
      <c r="J39" s="7">
        <v>11080.72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9364</v>
      </c>
      <c r="F40" s="9">
        <v>110821</v>
      </c>
      <c r="G40" s="9">
        <v>10016</v>
      </c>
      <c r="H40" s="8">
        <v>9.9360150786171317E-2</v>
      </c>
      <c r="I40" s="7">
        <v>1190003662</v>
      </c>
      <c r="J40" s="7">
        <v>10738.07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9382</v>
      </c>
      <c r="F41" s="9">
        <v>100805</v>
      </c>
      <c r="G41" s="9">
        <v>2568</v>
      </c>
      <c r="H41" s="8">
        <v>2.6140863422132191E-2</v>
      </c>
      <c r="I41" s="7">
        <v>1165741281</v>
      </c>
      <c r="J41" s="7">
        <v>11564.32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9339</v>
      </c>
      <c r="F42" s="9">
        <v>98237</v>
      </c>
      <c r="G42" s="9">
        <v>-616</v>
      </c>
      <c r="H42" s="8">
        <v>-6.2314750184617566E-3</v>
      </c>
      <c r="I42" s="7">
        <v>1030595969</v>
      </c>
      <c r="J42" s="7">
        <v>10490.91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9217</v>
      </c>
      <c r="F43" s="9">
        <v>98853</v>
      </c>
      <c r="G43" s="9">
        <v>2338</v>
      </c>
      <c r="H43" s="8">
        <v>2.4224213852768999E-2</v>
      </c>
      <c r="I43" s="7">
        <v>1025198853</v>
      </c>
      <c r="J43" s="7">
        <v>10370.94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9109</v>
      </c>
      <c r="F44" s="9">
        <v>96515</v>
      </c>
      <c r="G44" s="9">
        <v>-2362</v>
      </c>
      <c r="H44" s="8">
        <v>-2.3888265218402663E-2</v>
      </c>
      <c r="I44" s="7">
        <v>1005910424</v>
      </c>
      <c r="J44" s="7">
        <v>10422.32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9124</v>
      </c>
      <c r="F45" s="9">
        <v>98877</v>
      </c>
      <c r="G45" s="9">
        <v>2783</v>
      </c>
      <c r="H45" s="8">
        <v>2.8961225466730495E-2</v>
      </c>
      <c r="I45" s="7">
        <v>1090471263</v>
      </c>
      <c r="J45" s="7">
        <v>11028.56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9059</v>
      </c>
      <c r="F46" s="9">
        <v>96094</v>
      </c>
      <c r="G46" s="9">
        <v>478</v>
      </c>
      <c r="H46" s="8">
        <v>4.9991633199464522E-3</v>
      </c>
      <c r="I46" s="7">
        <v>997976096</v>
      </c>
      <c r="J46" s="7">
        <v>10385.42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8988</v>
      </c>
      <c r="F47" s="9">
        <v>95616</v>
      </c>
      <c r="G47" s="9">
        <v>3014</v>
      </c>
      <c r="H47" s="8">
        <v>3.2547893134057579E-2</v>
      </c>
      <c r="I47" s="7">
        <v>978701164</v>
      </c>
      <c r="J47" s="7">
        <v>10235.75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8873</v>
      </c>
      <c r="F48" s="9">
        <v>92602</v>
      </c>
      <c r="G48" s="9">
        <v>-1297</v>
      </c>
      <c r="H48" s="8">
        <v>-1.3812713660422369E-2</v>
      </c>
      <c r="I48" s="7">
        <v>947197528</v>
      </c>
      <c r="J48" s="7">
        <v>10228.69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8900</v>
      </c>
      <c r="F49" s="9">
        <v>93899</v>
      </c>
      <c r="G49" s="9">
        <v>2509</v>
      </c>
      <c r="H49" s="8">
        <v>2.7453769559032715E-2</v>
      </c>
      <c r="I49" s="7">
        <v>1032442588</v>
      </c>
      <c r="J49" s="7">
        <v>10995.25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8822</v>
      </c>
      <c r="F50" s="9">
        <v>91390</v>
      </c>
      <c r="G50" s="9">
        <v>-882</v>
      </c>
      <c r="H50" s="8">
        <v>-9.5586960291312636E-3</v>
      </c>
      <c r="I50" s="7">
        <v>932216778</v>
      </c>
      <c r="J50" s="7">
        <v>10200.42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8761</v>
      </c>
      <c r="F51" s="9">
        <v>92272</v>
      </c>
      <c r="G51" s="9">
        <v>1877</v>
      </c>
      <c r="H51" s="8">
        <v>2.0764422810996185E-2</v>
      </c>
      <c r="I51" s="7">
        <v>925737155</v>
      </c>
      <c r="J51" s="7">
        <v>10032.700000000001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8670</v>
      </c>
      <c r="F52" s="9">
        <v>90395</v>
      </c>
      <c r="G52" s="9">
        <v>-2726</v>
      </c>
      <c r="H52" s="8">
        <v>-2.9273740617046639E-2</v>
      </c>
      <c r="I52" s="7">
        <v>915638591</v>
      </c>
      <c r="J52" s="7">
        <v>10129.31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8784</v>
      </c>
      <c r="F53" s="9">
        <v>93121</v>
      </c>
      <c r="G53" s="9">
        <v>2045</v>
      </c>
      <c r="H53" s="8">
        <v>2.2453774869339891E-2</v>
      </c>
      <c r="I53" s="7">
        <v>985053320</v>
      </c>
      <c r="J53" s="7">
        <v>10578.21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8773</v>
      </c>
      <c r="F54" s="9">
        <v>91076</v>
      </c>
      <c r="G54" s="9">
        <v>-982</v>
      </c>
      <c r="H54" s="8">
        <v>-1.066718807708184E-2</v>
      </c>
      <c r="I54" s="7">
        <v>953001139</v>
      </c>
      <c r="J54" s="7">
        <v>10463.799999999999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8747</v>
      </c>
      <c r="F55" s="9">
        <v>92058</v>
      </c>
      <c r="G55" s="9">
        <v>2254</v>
      </c>
      <c r="H55" s="8">
        <v>2.5099104716939113E-2</v>
      </c>
      <c r="I55" s="7">
        <v>927492331</v>
      </c>
      <c r="J55" s="7">
        <v>10075.09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8634</v>
      </c>
      <c r="F56" s="9">
        <v>89804</v>
      </c>
      <c r="G56" s="9">
        <v>-5251</v>
      </c>
      <c r="H56" s="8">
        <v>-5.5241702172426493E-2</v>
      </c>
      <c r="I56" s="7">
        <v>883992861</v>
      </c>
      <c r="J56" s="7">
        <v>9843.58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8757</v>
      </c>
      <c r="F57" s="9">
        <v>95055</v>
      </c>
      <c r="G57" s="9">
        <v>1942</v>
      </c>
      <c r="H57" s="8">
        <v>2.0856378808544455E-2</v>
      </c>
      <c r="I57" s="7">
        <v>1023966634</v>
      </c>
      <c r="J57" s="7">
        <v>10772.36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8628</v>
      </c>
      <c r="F58" s="9">
        <v>93113</v>
      </c>
      <c r="G58" s="9">
        <v>-844</v>
      </c>
      <c r="H58" s="8">
        <v>-8.9828325723469247E-3</v>
      </c>
      <c r="I58" s="7">
        <v>946618875</v>
      </c>
      <c r="J58" s="7">
        <v>10166.34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8593</v>
      </c>
      <c r="F59" s="9">
        <v>93957</v>
      </c>
      <c r="G59" s="9">
        <v>3579</v>
      </c>
      <c r="H59" s="8">
        <v>3.9600345216756289E-2</v>
      </c>
      <c r="I59" s="7">
        <v>927316637</v>
      </c>
      <c r="J59" s="7">
        <v>9869.59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8514</v>
      </c>
      <c r="F60" s="9">
        <v>90378</v>
      </c>
      <c r="G60" s="9">
        <v>-3450</v>
      </c>
      <c r="H60" s="8">
        <v>-3.676940785266658E-2</v>
      </c>
      <c r="I60" s="7">
        <v>849450334</v>
      </c>
      <c r="J60" s="7">
        <v>9398.86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8576</v>
      </c>
      <c r="F61" s="9">
        <v>93828</v>
      </c>
      <c r="G61" s="9">
        <v>2309</v>
      </c>
      <c r="H61" s="8">
        <v>2.5229733716496026E-2</v>
      </c>
      <c r="I61" s="7">
        <v>1040485495</v>
      </c>
      <c r="J61" s="7">
        <v>11089.29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8512</v>
      </c>
      <c r="F62" s="9">
        <v>91519</v>
      </c>
      <c r="G62" s="9">
        <v>-965</v>
      </c>
      <c r="H62" s="8">
        <v>-1.0434237273474331E-2</v>
      </c>
      <c r="I62" s="7">
        <v>905431672</v>
      </c>
      <c r="J62" s="7">
        <v>9893.3700000000008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8467</v>
      </c>
      <c r="F63" s="9">
        <v>92484</v>
      </c>
      <c r="G63" s="9">
        <v>1192</v>
      </c>
      <c r="H63" s="8">
        <v>1.305700389957499E-2</v>
      </c>
      <c r="I63" s="7">
        <v>902331687</v>
      </c>
      <c r="J63" s="7">
        <v>9756.6200000000008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8405</v>
      </c>
      <c r="F64" s="9">
        <v>91292</v>
      </c>
      <c r="G64" s="9">
        <v>-3434</v>
      </c>
      <c r="H64" s="8">
        <v>-3.6251926609378628E-2</v>
      </c>
      <c r="I64" s="7">
        <v>868272391</v>
      </c>
      <c r="J64" s="7">
        <v>9510.94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8565</v>
      </c>
      <c r="F65" s="9">
        <v>94726</v>
      </c>
      <c r="G65" s="9">
        <v>1843</v>
      </c>
      <c r="H65" s="8">
        <v>1.9842167027335465E-2</v>
      </c>
      <c r="I65" s="7">
        <v>1032880084</v>
      </c>
      <c r="J65" s="7">
        <v>10903.87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8562</v>
      </c>
      <c r="F66" s="9">
        <v>92883</v>
      </c>
      <c r="G66" s="9">
        <v>-738</v>
      </c>
      <c r="H66" s="8">
        <v>-7.8828467971929373E-3</v>
      </c>
      <c r="I66" s="7">
        <v>929458051</v>
      </c>
      <c r="J66" s="7">
        <v>10006.76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8512</v>
      </c>
      <c r="F67" s="9">
        <v>93621</v>
      </c>
      <c r="G67" s="9">
        <v>1028</v>
      </c>
      <c r="H67" s="8">
        <v>1.1102351149654941E-2</v>
      </c>
      <c r="I67" s="7">
        <v>920850771</v>
      </c>
      <c r="J67" s="7">
        <v>9835.94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8406</v>
      </c>
      <c r="F68" s="9">
        <v>92593</v>
      </c>
      <c r="G68" s="9">
        <v>-2029</v>
      </c>
      <c r="H68" s="8">
        <v>-2.1443216165373803E-2</v>
      </c>
      <c r="I68" s="7">
        <v>897451294</v>
      </c>
      <c r="J68" s="7">
        <v>9692.43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8501</v>
      </c>
      <c r="F69" s="9">
        <v>94622</v>
      </c>
      <c r="G69" s="9">
        <v>2626</v>
      </c>
      <c r="H69" s="8">
        <v>2.8544719335623289E-2</v>
      </c>
      <c r="I69" s="7">
        <v>988829025</v>
      </c>
      <c r="J69" s="7">
        <v>10450.31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8477</v>
      </c>
      <c r="F70" s="9">
        <v>91996</v>
      </c>
      <c r="G70" s="9">
        <v>-1181</v>
      </c>
      <c r="H70" s="8">
        <v>-1.2674801721454866E-2</v>
      </c>
      <c r="I70" s="7">
        <v>896297822</v>
      </c>
      <c r="J70" s="7">
        <v>9742.7900000000009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8391</v>
      </c>
      <c r="F71" s="9">
        <v>93177</v>
      </c>
      <c r="G71" s="9">
        <v>1128</v>
      </c>
      <c r="H71" s="8">
        <v>1.2254342795684907E-2</v>
      </c>
      <c r="I71" s="7">
        <v>883859420</v>
      </c>
      <c r="J71" s="7">
        <v>9485.81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8319</v>
      </c>
      <c r="F72" s="9">
        <v>92049</v>
      </c>
      <c r="G72" s="9">
        <v>-1426</v>
      </c>
      <c r="H72" s="8">
        <v>-1.5255415886600695E-2</v>
      </c>
      <c r="I72" s="7">
        <v>873864575</v>
      </c>
      <c r="J72" s="7">
        <v>9493.4699999999993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8403</v>
      </c>
      <c r="F73" s="9">
        <v>93475</v>
      </c>
      <c r="G73" s="9">
        <v>2484</v>
      </c>
      <c r="H73" s="8">
        <v>2.7299403237682849E-2</v>
      </c>
      <c r="I73" s="7">
        <v>925660375</v>
      </c>
      <c r="J73" s="7">
        <v>9902.76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8314</v>
      </c>
      <c r="F74" s="9">
        <v>90991</v>
      </c>
      <c r="G74" s="9">
        <v>256</v>
      </c>
      <c r="H74" s="8">
        <v>2.8214029867195678E-3</v>
      </c>
      <c r="I74" s="7">
        <v>843572278</v>
      </c>
      <c r="J74" s="7">
        <v>9270.94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8214</v>
      </c>
      <c r="F75" s="9">
        <v>90735</v>
      </c>
      <c r="G75" s="9">
        <v>2476</v>
      </c>
      <c r="H75" s="8">
        <v>2.8053796213417328E-2</v>
      </c>
      <c r="I75" s="7">
        <v>835534443</v>
      </c>
      <c r="J75" s="7">
        <v>9208.51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8096</v>
      </c>
      <c r="F76" s="9">
        <v>88259</v>
      </c>
      <c r="G76" s="9">
        <v>-2347</v>
      </c>
      <c r="H76" s="8">
        <v>-2.5903361808268768E-2</v>
      </c>
      <c r="I76" s="7">
        <v>808197456</v>
      </c>
      <c r="J76" s="7">
        <v>9157.11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8208</v>
      </c>
      <c r="F77" s="9">
        <v>90606</v>
      </c>
      <c r="G77" s="9">
        <v>861</v>
      </c>
      <c r="H77" s="8">
        <v>9.59384923951195E-3</v>
      </c>
      <c r="I77" s="7">
        <v>868439863</v>
      </c>
      <c r="J77" s="7">
        <v>9584.7900000000009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8094</v>
      </c>
      <c r="F78" s="9">
        <v>89745</v>
      </c>
      <c r="G78" s="9">
        <v>-760</v>
      </c>
      <c r="H78" s="8">
        <v>-8.3973261145793045E-3</v>
      </c>
      <c r="I78" s="7">
        <v>826055005</v>
      </c>
      <c r="J78" s="7">
        <v>9204.4699999999993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8068</v>
      </c>
      <c r="F79" s="9">
        <v>90505</v>
      </c>
      <c r="G79" s="9">
        <v>2550</v>
      </c>
      <c r="H79" s="8">
        <v>2.899209823205048E-2</v>
      </c>
      <c r="I79" s="7">
        <v>813834664</v>
      </c>
      <c r="J79" s="7">
        <v>8992.15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7969</v>
      </c>
      <c r="F80" s="9">
        <v>87955</v>
      </c>
      <c r="G80" s="9">
        <v>-2465</v>
      </c>
      <c r="H80" s="8">
        <v>-2.7261667772616679E-2</v>
      </c>
      <c r="I80" s="7">
        <v>758436774</v>
      </c>
      <c r="J80" s="7">
        <v>8623.01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8015</v>
      </c>
      <c r="F81" s="9">
        <v>90420</v>
      </c>
      <c r="G81" s="9">
        <v>2182</v>
      </c>
      <c r="H81" s="8">
        <v>2.4728574990366962E-2</v>
      </c>
      <c r="I81" s="7">
        <v>863517712</v>
      </c>
      <c r="J81" s="7">
        <v>9550.07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7937</v>
      </c>
      <c r="F82" s="9">
        <v>88238</v>
      </c>
      <c r="G82" s="9">
        <v>-156</v>
      </c>
      <c r="H82" s="8">
        <v>-1.7648256669004683E-3</v>
      </c>
      <c r="I82" s="7">
        <v>794158946</v>
      </c>
      <c r="J82" s="7">
        <v>9000.19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7859</v>
      </c>
      <c r="F83" s="9">
        <v>88394</v>
      </c>
      <c r="G83" s="9">
        <v>2004</v>
      </c>
      <c r="H83" s="8">
        <v>2.3197129297372381E-2</v>
      </c>
      <c r="I83" s="7">
        <v>770038494</v>
      </c>
      <c r="J83" s="7">
        <v>8711.43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7732</v>
      </c>
      <c r="F84" s="9">
        <v>86390</v>
      </c>
      <c r="G84" s="9">
        <v>-3040</v>
      </c>
      <c r="H84" s="8">
        <v>-3.3993067203399306E-2</v>
      </c>
      <c r="I84" s="7">
        <v>738450265</v>
      </c>
      <c r="J84" s="7">
        <v>8547.8700000000008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7798</v>
      </c>
      <c r="F85" s="9">
        <v>89430</v>
      </c>
      <c r="G85" s="9">
        <v>2792</v>
      </c>
      <c r="H85" s="8">
        <v>3.2226043999168959E-2</v>
      </c>
      <c r="I85" s="7">
        <v>845412792</v>
      </c>
      <c r="J85" s="7">
        <v>9453.35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7675</v>
      </c>
      <c r="F86" s="9">
        <v>86638</v>
      </c>
      <c r="G86" s="9">
        <v>-1468</v>
      </c>
      <c r="H86" s="8">
        <v>-1.666174834858012E-2</v>
      </c>
      <c r="I86" s="7">
        <v>749289809</v>
      </c>
      <c r="J86" s="7">
        <v>8648.51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7608</v>
      </c>
      <c r="F87" s="9">
        <v>88106</v>
      </c>
      <c r="G87" s="9">
        <v>1647</v>
      </c>
      <c r="H87" s="8">
        <v>1.9049491666570283E-2</v>
      </c>
      <c r="I87" s="7">
        <v>738874339</v>
      </c>
      <c r="J87" s="7">
        <v>8386.2000000000007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7562</v>
      </c>
      <c r="F88" s="9">
        <v>86459</v>
      </c>
      <c r="G88" s="9">
        <v>-3474</v>
      </c>
      <c r="H88" s="8">
        <v>-3.8628756963517287E-2</v>
      </c>
      <c r="I88" s="7">
        <v>705108501</v>
      </c>
      <c r="J88" s="7">
        <v>8155.41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7634</v>
      </c>
      <c r="F89" s="9">
        <v>89933</v>
      </c>
      <c r="G89" s="9">
        <v>3801</v>
      </c>
      <c r="H89" s="8">
        <v>4.412994009195189E-2</v>
      </c>
      <c r="I89" s="7">
        <v>790772796</v>
      </c>
      <c r="J89" s="7">
        <v>8792.91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7556</v>
      </c>
      <c r="F90" s="9">
        <v>86132</v>
      </c>
      <c r="G90" s="9">
        <v>-1748</v>
      </c>
      <c r="H90" s="8">
        <v>-1.9890760127446519E-2</v>
      </c>
      <c r="I90" s="7">
        <v>733647654</v>
      </c>
      <c r="J90" s="7">
        <v>8517.7099999999991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7500</v>
      </c>
      <c r="F91" s="9">
        <v>87880</v>
      </c>
      <c r="G91" s="9">
        <v>2630</v>
      </c>
      <c r="H91" s="8">
        <v>3.0850439882697946E-2</v>
      </c>
      <c r="I91" s="7">
        <v>723121296</v>
      </c>
      <c r="J91" s="7">
        <v>8228.51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7466</v>
      </c>
      <c r="F92" s="9">
        <v>85250</v>
      </c>
      <c r="G92" s="9">
        <v>-5175</v>
      </c>
      <c r="H92" s="8">
        <v>-5.7229748410284768E-2</v>
      </c>
      <c r="I92" s="7">
        <v>726704462</v>
      </c>
      <c r="J92" s="7">
        <v>8524.39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7524</v>
      </c>
      <c r="F93" s="9">
        <v>90425</v>
      </c>
      <c r="G93" s="9">
        <v>3676</v>
      </c>
      <c r="H93" s="8">
        <v>4.2375128243553238E-2</v>
      </c>
      <c r="I93" s="7">
        <v>796093776</v>
      </c>
      <c r="J93" s="7">
        <v>8803.91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7492</v>
      </c>
      <c r="F94" s="9">
        <v>86749</v>
      </c>
      <c r="G94" s="9">
        <v>-1831</v>
      </c>
      <c r="H94" s="8">
        <v>-2.067058026642583E-2</v>
      </c>
      <c r="I94" s="7">
        <v>773302105</v>
      </c>
      <c r="J94" s="7">
        <v>8914.25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7353</v>
      </c>
      <c r="F95" s="9">
        <v>88580</v>
      </c>
      <c r="G95" s="9">
        <v>1174</v>
      </c>
      <c r="H95" s="8">
        <v>1.343157220328124E-2</v>
      </c>
      <c r="I95" s="7">
        <v>723076079</v>
      </c>
      <c r="J95" s="7">
        <v>8162.97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7443</v>
      </c>
      <c r="F96" s="9">
        <v>87406</v>
      </c>
      <c r="G96" s="9">
        <v>-4089</v>
      </c>
      <c r="H96" s="8">
        <v>-4.4690966719492867E-2</v>
      </c>
      <c r="I96" s="7">
        <v>720273984</v>
      </c>
      <c r="J96" s="7">
        <v>8240.56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7320</v>
      </c>
      <c r="F97" s="9">
        <v>91495</v>
      </c>
      <c r="G97" s="9">
        <v>3952</v>
      </c>
      <c r="H97" s="8">
        <v>4.5143529465519805E-2</v>
      </c>
      <c r="I97" s="7">
        <v>760629065</v>
      </c>
      <c r="J97" s="7">
        <v>8313.34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7321</v>
      </c>
      <c r="F98" s="9">
        <v>87543</v>
      </c>
      <c r="G98" s="9">
        <v>-656</v>
      </c>
      <c r="H98" s="8">
        <v>-7.437726051315775E-3</v>
      </c>
      <c r="I98" s="7">
        <v>706327914</v>
      </c>
      <c r="J98" s="7">
        <v>8068.35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7239</v>
      </c>
      <c r="F99" s="9">
        <v>88199</v>
      </c>
      <c r="G99" s="9">
        <v>2459</v>
      </c>
      <c r="H99" s="8">
        <v>2.867972941450898E-2</v>
      </c>
      <c r="I99" s="7">
        <v>685295981</v>
      </c>
      <c r="J99" s="7">
        <v>7769.88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7186</v>
      </c>
      <c r="F100" s="9">
        <v>85740</v>
      </c>
      <c r="G100" s="9"/>
      <c r="H100" s="8">
        <v>0</v>
      </c>
      <c r="I100" s="7">
        <v>684659662</v>
      </c>
      <c r="J100" s="7">
        <v>7985.3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96DD-4988-40E2-A4EA-22A256CF1348}">
  <dimension ref="A1:J100"/>
  <sheetViews>
    <sheetView workbookViewId="0">
      <selection activeCell="A2" sqref="A2:J8"/>
    </sheetView>
  </sheetViews>
  <sheetFormatPr defaultRowHeight="14.4" x14ac:dyDescent="0.3"/>
  <cols>
    <col min="1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9058</v>
      </c>
      <c r="F2" s="9">
        <v>109994</v>
      </c>
      <c r="G2" s="9">
        <v>-2616</v>
      </c>
      <c r="H2" s="8">
        <v>-2.3230618950359647E-2</v>
      </c>
      <c r="I2" s="7">
        <v>1894660338</v>
      </c>
      <c r="J2" s="7">
        <v>17225.12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9045</v>
      </c>
      <c r="F3" s="9">
        <v>112610</v>
      </c>
      <c r="G3" s="9">
        <v>2782</v>
      </c>
      <c r="H3" s="8">
        <v>2.5330516808099938E-2</v>
      </c>
      <c r="I3" s="7">
        <v>2030532433</v>
      </c>
      <c r="J3" s="7">
        <v>18031.55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8979</v>
      </c>
      <c r="F4" s="9">
        <v>109828</v>
      </c>
      <c r="G4" s="9">
        <v>-2139</v>
      </c>
      <c r="H4" s="8">
        <v>-1.9103843096626685E-2</v>
      </c>
      <c r="I4" s="7">
        <v>1935898485</v>
      </c>
      <c r="J4" s="7">
        <v>17626.64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8910</v>
      </c>
      <c r="F5" s="9">
        <v>111967</v>
      </c>
      <c r="G5" s="9">
        <v>5261</v>
      </c>
      <c r="H5" s="8">
        <v>4.9303694262740616E-2</v>
      </c>
      <c r="I5" s="7">
        <v>1936424017</v>
      </c>
      <c r="J5" s="7">
        <v>17294.599999999999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8963</v>
      </c>
      <c r="F6" s="9">
        <v>106706</v>
      </c>
      <c r="G6" s="9">
        <v>-3368</v>
      </c>
      <c r="H6" s="8">
        <v>-3.0597597979541036E-2</v>
      </c>
      <c r="I6" s="7">
        <v>1746780202</v>
      </c>
      <c r="J6" s="7">
        <v>16370.03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8933</v>
      </c>
      <c r="F7" s="9">
        <v>110074</v>
      </c>
      <c r="G7" s="9">
        <v>2260</v>
      </c>
      <c r="H7" s="8">
        <v>2.0962027194983954E-2</v>
      </c>
      <c r="I7" s="7">
        <v>1875611627</v>
      </c>
      <c r="J7" s="7">
        <v>17039.55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8885</v>
      </c>
      <c r="F8" s="9">
        <v>107814</v>
      </c>
      <c r="G8" s="9">
        <v>-2881</v>
      </c>
      <c r="H8" s="8">
        <v>-2.6026469126880166E-2</v>
      </c>
      <c r="I8" s="7">
        <v>1882888309</v>
      </c>
      <c r="J8" s="7">
        <v>17464.23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8859</v>
      </c>
      <c r="F9" s="9">
        <v>110695</v>
      </c>
      <c r="G9" s="9">
        <v>3745</v>
      </c>
      <c r="H9" s="8">
        <v>3.5016362786348759E-2</v>
      </c>
      <c r="I9" s="7">
        <v>1921853541</v>
      </c>
      <c r="J9" s="7">
        <v>17361.7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8864</v>
      </c>
      <c r="F10" s="9">
        <v>106950</v>
      </c>
      <c r="G10" s="9">
        <v>-1721</v>
      </c>
      <c r="H10" s="8">
        <v>-1.5836791784376695E-2</v>
      </c>
      <c r="I10" s="7">
        <v>1751430222</v>
      </c>
      <c r="J10" s="7">
        <v>16376.16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8853</v>
      </c>
      <c r="F11" s="9">
        <v>108671</v>
      </c>
      <c r="G11" s="9">
        <v>2996</v>
      </c>
      <c r="H11" s="8">
        <v>2.8351076413532055E-2</v>
      </c>
      <c r="I11" s="7">
        <v>1833995954</v>
      </c>
      <c r="J11" s="7">
        <v>16876.59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8929</v>
      </c>
      <c r="F12" s="9">
        <v>105675</v>
      </c>
      <c r="G12" s="9">
        <v>-2778</v>
      </c>
      <c r="H12" s="8">
        <v>-2.5614782440319769E-2</v>
      </c>
      <c r="I12" s="7">
        <v>1668226613</v>
      </c>
      <c r="J12" s="7">
        <v>15786.39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8777</v>
      </c>
      <c r="F13" s="9">
        <v>108453</v>
      </c>
      <c r="G13" s="9">
        <v>5380</v>
      </c>
      <c r="H13" s="8">
        <v>5.2196016415550141E-2</v>
      </c>
      <c r="I13" s="7">
        <v>1861969401</v>
      </c>
      <c r="J13" s="7">
        <v>17168.45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8551</v>
      </c>
      <c r="F14" s="9">
        <v>103073</v>
      </c>
      <c r="G14" s="9">
        <v>-3161</v>
      </c>
      <c r="H14" s="8">
        <v>-2.9755068998625674E-2</v>
      </c>
      <c r="I14" s="7">
        <v>1599309285</v>
      </c>
      <c r="J14" s="7">
        <v>15516.28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8504</v>
      </c>
      <c r="F15" s="9">
        <v>106234</v>
      </c>
      <c r="G15" s="9">
        <v>4432</v>
      </c>
      <c r="H15" s="8">
        <v>4.3535490461876977E-2</v>
      </c>
      <c r="I15" s="7">
        <v>1737066081</v>
      </c>
      <c r="J15" s="7">
        <v>16351.32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8527</v>
      </c>
      <c r="F16" s="9">
        <v>101802</v>
      </c>
      <c r="G16" s="9">
        <v>-4460</v>
      </c>
      <c r="H16" s="8">
        <v>-4.1971730251642164E-2</v>
      </c>
      <c r="I16" s="7">
        <v>1511925593</v>
      </c>
      <c r="J16" s="7">
        <v>14851.63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8474</v>
      </c>
      <c r="F17" s="9">
        <v>106262</v>
      </c>
      <c r="G17" s="9">
        <v>7329</v>
      </c>
      <c r="H17" s="8">
        <v>7.4080438276409283E-2</v>
      </c>
      <c r="I17" s="7">
        <v>1715019425</v>
      </c>
      <c r="J17" s="7">
        <v>16139.54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8443</v>
      </c>
      <c r="F18" s="9">
        <v>98933</v>
      </c>
      <c r="G18" s="9">
        <v>2959</v>
      </c>
      <c r="H18" s="8">
        <v>3.0831266801425387E-2</v>
      </c>
      <c r="I18" s="7">
        <v>1451276079</v>
      </c>
      <c r="J18" s="7">
        <v>14669.28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8428</v>
      </c>
      <c r="F19" s="9">
        <v>95974</v>
      </c>
      <c r="G19" s="9">
        <v>-16345</v>
      </c>
      <c r="H19" s="8">
        <v>-0.1455230192576501</v>
      </c>
      <c r="I19" s="7">
        <v>1495249050</v>
      </c>
      <c r="J19" s="7">
        <v>15579.73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8429</v>
      </c>
      <c r="F20" s="9">
        <v>112319</v>
      </c>
      <c r="G20" s="9">
        <v>-3618</v>
      </c>
      <c r="H20" s="8">
        <v>-3.120660358643056E-2</v>
      </c>
      <c r="I20" s="7">
        <v>1587284551</v>
      </c>
      <c r="J20" s="7">
        <v>14131.93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8468</v>
      </c>
      <c r="F21" s="9">
        <v>115937</v>
      </c>
      <c r="G21" s="9">
        <v>4695</v>
      </c>
      <c r="H21" s="8">
        <v>4.2205282177594797E-2</v>
      </c>
      <c r="I21" s="7">
        <v>1659146162</v>
      </c>
      <c r="J21" s="7">
        <v>14310.76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8425</v>
      </c>
      <c r="F22" s="9">
        <v>111242</v>
      </c>
      <c r="G22" s="9">
        <v>-3545</v>
      </c>
      <c r="H22" s="8">
        <v>-3.0883288177232612E-2</v>
      </c>
      <c r="I22" s="7">
        <v>1503130915</v>
      </c>
      <c r="J22" s="7">
        <v>13512.26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8375</v>
      </c>
      <c r="F23" s="9">
        <v>114787</v>
      </c>
      <c r="G23" s="9">
        <v>2053</v>
      </c>
      <c r="H23" s="8">
        <v>1.8211009988113612E-2</v>
      </c>
      <c r="I23" s="7">
        <v>1606340804</v>
      </c>
      <c r="J23" s="7">
        <v>13994.1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8292</v>
      </c>
      <c r="F24" s="9">
        <v>112734</v>
      </c>
      <c r="G24" s="9">
        <v>-3421</v>
      </c>
      <c r="H24" s="8">
        <v>-2.9452025311006845E-2</v>
      </c>
      <c r="I24" s="7">
        <v>1553646108</v>
      </c>
      <c r="J24" s="7">
        <v>13781.52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8330</v>
      </c>
      <c r="F25" s="9">
        <v>116155</v>
      </c>
      <c r="G25" s="9">
        <v>5328</v>
      </c>
      <c r="H25" s="8">
        <v>4.8074927589847237E-2</v>
      </c>
      <c r="I25" s="7">
        <v>1583468985</v>
      </c>
      <c r="J25" s="7">
        <v>13632.38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8326</v>
      </c>
      <c r="F26" s="9">
        <v>110827</v>
      </c>
      <c r="G26" s="9">
        <v>-3067</v>
      </c>
      <c r="H26" s="8">
        <v>-2.6928547596888334E-2</v>
      </c>
      <c r="I26" s="7">
        <v>1443935724</v>
      </c>
      <c r="J26" s="7">
        <v>13028.74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8284</v>
      </c>
      <c r="F27" s="9">
        <v>113894</v>
      </c>
      <c r="G27" s="9">
        <v>2459</v>
      </c>
      <c r="H27" s="8">
        <v>2.2066675640507918E-2</v>
      </c>
      <c r="I27" s="7">
        <v>1544111297</v>
      </c>
      <c r="J27" s="7">
        <v>13557.44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8255</v>
      </c>
      <c r="F28" s="9">
        <v>111435</v>
      </c>
      <c r="G28" s="9">
        <v>-3688</v>
      </c>
      <c r="H28" s="8">
        <v>-3.2035301373313757E-2</v>
      </c>
      <c r="I28" s="7">
        <v>1502522020</v>
      </c>
      <c r="J28" s="7">
        <v>13483.39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8379</v>
      </c>
      <c r="F29" s="9">
        <v>115123</v>
      </c>
      <c r="G29" s="9">
        <v>4578</v>
      </c>
      <c r="H29" s="8">
        <v>4.1412999231082367E-2</v>
      </c>
      <c r="I29" s="7">
        <v>1544658958</v>
      </c>
      <c r="J29" s="7">
        <v>13417.47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8381</v>
      </c>
      <c r="F30" s="9">
        <v>110545</v>
      </c>
      <c r="G30" s="9">
        <v>-2286</v>
      </c>
      <c r="H30" s="8">
        <v>-2.0260389431982346E-2</v>
      </c>
      <c r="I30" s="7">
        <v>1398648364</v>
      </c>
      <c r="J30" s="7">
        <v>12652.3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8343</v>
      </c>
      <c r="F31" s="9">
        <v>112831</v>
      </c>
      <c r="G31" s="9">
        <v>2704</v>
      </c>
      <c r="H31" s="8">
        <v>2.4553470084538759E-2</v>
      </c>
      <c r="I31" s="7">
        <v>1501296214</v>
      </c>
      <c r="J31" s="7">
        <v>13305.71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8289</v>
      </c>
      <c r="F32" s="9">
        <v>110127</v>
      </c>
      <c r="G32" s="9">
        <v>-2565</v>
      </c>
      <c r="H32" s="8">
        <v>-2.2761154296667023E-2</v>
      </c>
      <c r="I32" s="7">
        <v>1445838708</v>
      </c>
      <c r="J32" s="7">
        <v>13128.83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8362</v>
      </c>
      <c r="F33" s="9">
        <v>112692</v>
      </c>
      <c r="G33" s="9">
        <v>3896</v>
      </c>
      <c r="H33" s="8">
        <v>3.5810140078679366E-2</v>
      </c>
      <c r="I33" s="7">
        <v>1479383266</v>
      </c>
      <c r="J33" s="7">
        <v>13127.67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8356</v>
      </c>
      <c r="F34" s="9">
        <v>108796</v>
      </c>
      <c r="G34" s="9">
        <v>-2607</v>
      </c>
      <c r="H34" s="8">
        <v>-2.3401524195937273E-2</v>
      </c>
      <c r="I34" s="7">
        <v>1384993594</v>
      </c>
      <c r="J34" s="7">
        <v>12730.19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8305</v>
      </c>
      <c r="F35" s="9">
        <v>111403</v>
      </c>
      <c r="G35" s="9">
        <v>3263</v>
      </c>
      <c r="H35" s="8">
        <v>3.0173848714629185E-2</v>
      </c>
      <c r="I35" s="7">
        <v>1435084394</v>
      </c>
      <c r="J35" s="7">
        <v>12881.92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8250</v>
      </c>
      <c r="F36" s="9">
        <v>108140</v>
      </c>
      <c r="G36" s="9">
        <v>-4653</v>
      </c>
      <c r="H36" s="8">
        <v>-4.1252559999290735E-2</v>
      </c>
      <c r="I36" s="7">
        <v>1340499013</v>
      </c>
      <c r="J36" s="7">
        <v>12395.96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8380</v>
      </c>
      <c r="F37" s="9">
        <v>112793</v>
      </c>
      <c r="G37" s="9">
        <v>4231</v>
      </c>
      <c r="H37" s="8">
        <v>3.8973121350011977E-2</v>
      </c>
      <c r="I37" s="7">
        <v>1511675857</v>
      </c>
      <c r="J37" s="7">
        <v>13402.21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8355</v>
      </c>
      <c r="F38" s="9">
        <v>108562</v>
      </c>
      <c r="G38" s="9">
        <v>-2401</v>
      </c>
      <c r="H38" s="8">
        <v>-2.1637843245045647E-2</v>
      </c>
      <c r="I38" s="7">
        <v>1309043678</v>
      </c>
      <c r="J38" s="7">
        <v>12058.03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8311</v>
      </c>
      <c r="F39" s="9">
        <v>110963</v>
      </c>
      <c r="G39" s="9">
        <v>3405</v>
      </c>
      <c r="H39" s="8">
        <v>3.1657338366276801E-2</v>
      </c>
      <c r="I39" s="7">
        <v>1413490850</v>
      </c>
      <c r="J39" s="7">
        <v>12738.4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8220</v>
      </c>
      <c r="F40" s="9">
        <v>107558</v>
      </c>
      <c r="G40" s="9">
        <v>-4270</v>
      </c>
      <c r="H40" s="8">
        <v>-3.8183639160138783E-2</v>
      </c>
      <c r="I40" s="7">
        <v>1341411019</v>
      </c>
      <c r="J40" s="7">
        <v>12471.51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8337</v>
      </c>
      <c r="F41" s="9">
        <v>111828</v>
      </c>
      <c r="G41" s="9">
        <v>4582</v>
      </c>
      <c r="H41" s="8">
        <v>4.2724204166122749E-2</v>
      </c>
      <c r="I41" s="7">
        <v>1453822694</v>
      </c>
      <c r="J41" s="7">
        <v>13000.52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8297</v>
      </c>
      <c r="F42" s="9">
        <v>107246</v>
      </c>
      <c r="G42" s="9">
        <v>-2911</v>
      </c>
      <c r="H42" s="8">
        <v>-2.6425919369626988E-2</v>
      </c>
      <c r="I42" s="7">
        <v>1314194488</v>
      </c>
      <c r="J42" s="7">
        <v>12254.02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8265</v>
      </c>
      <c r="F43" s="9">
        <v>110157</v>
      </c>
      <c r="G43" s="9">
        <v>3731</v>
      </c>
      <c r="H43" s="8">
        <v>3.5057222859075789E-2</v>
      </c>
      <c r="I43" s="7">
        <v>1388382105</v>
      </c>
      <c r="J43" s="7">
        <v>12603.67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8171</v>
      </c>
      <c r="F44" s="9">
        <v>106426</v>
      </c>
      <c r="G44" s="9">
        <v>-5920</v>
      </c>
      <c r="H44" s="8">
        <v>-5.269435493920567E-2</v>
      </c>
      <c r="I44" s="7">
        <v>1304494849</v>
      </c>
      <c r="J44" s="7">
        <v>12257.29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8222</v>
      </c>
      <c r="F45" s="9">
        <v>112346</v>
      </c>
      <c r="G45" s="9">
        <v>4177</v>
      </c>
      <c r="H45" s="8">
        <v>3.8615499819726541E-2</v>
      </c>
      <c r="I45" s="7">
        <v>1412845076</v>
      </c>
      <c r="J45" s="7">
        <v>12575.84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8220</v>
      </c>
      <c r="F46" s="9">
        <v>108169</v>
      </c>
      <c r="G46" s="9">
        <v>-3282</v>
      </c>
      <c r="H46" s="8">
        <v>-2.9447918816340814E-2</v>
      </c>
      <c r="I46" s="7">
        <v>1305715966</v>
      </c>
      <c r="J46" s="7">
        <v>12071.07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8174</v>
      </c>
      <c r="F47" s="9">
        <v>111451</v>
      </c>
      <c r="G47" s="9">
        <v>3373</v>
      </c>
      <c r="H47" s="8">
        <v>3.1208941690260738E-2</v>
      </c>
      <c r="I47" s="7">
        <v>1393936799</v>
      </c>
      <c r="J47" s="7">
        <v>12507.17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8055</v>
      </c>
      <c r="F48" s="9">
        <v>108078</v>
      </c>
      <c r="G48" s="9">
        <v>-3831</v>
      </c>
      <c r="H48" s="8">
        <v>-3.42331715947779E-2</v>
      </c>
      <c r="I48" s="7">
        <v>1344453094</v>
      </c>
      <c r="J48" s="7">
        <v>12439.66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8085</v>
      </c>
      <c r="F49" s="9">
        <v>111909</v>
      </c>
      <c r="G49" s="9">
        <v>4797</v>
      </c>
      <c r="H49" s="8">
        <v>4.4784898050638587E-2</v>
      </c>
      <c r="I49" s="7">
        <v>1424421501</v>
      </c>
      <c r="J49" s="7">
        <v>12728.39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8066</v>
      </c>
      <c r="F50" s="9">
        <v>107112</v>
      </c>
      <c r="G50" s="9">
        <v>-4038</v>
      </c>
      <c r="H50" s="8">
        <v>-3.6329284750337379E-2</v>
      </c>
      <c r="I50" s="7">
        <v>1249997476</v>
      </c>
      <c r="J50" s="7">
        <v>11670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8058</v>
      </c>
      <c r="F51" s="9">
        <v>111150</v>
      </c>
      <c r="G51" s="9">
        <v>2283</v>
      </c>
      <c r="H51" s="8">
        <v>2.0970542037532035E-2</v>
      </c>
      <c r="I51" s="7">
        <v>1388440611</v>
      </c>
      <c r="J51" s="7">
        <v>12491.59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8015</v>
      </c>
      <c r="F52" s="9">
        <v>108867</v>
      </c>
      <c r="G52" s="9">
        <v>-4100</v>
      </c>
      <c r="H52" s="8">
        <v>-3.6293784910637616E-2</v>
      </c>
      <c r="I52" s="7">
        <v>1362926615</v>
      </c>
      <c r="J52" s="7">
        <v>12519.19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8068</v>
      </c>
      <c r="F53" s="9">
        <v>112967</v>
      </c>
      <c r="G53" s="9">
        <v>5010</v>
      </c>
      <c r="H53" s="8">
        <v>4.6407365895680688E-2</v>
      </c>
      <c r="I53" s="7">
        <v>1403192305</v>
      </c>
      <c r="J53" s="7">
        <v>12421.26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8034</v>
      </c>
      <c r="F54" s="9">
        <v>107957</v>
      </c>
      <c r="G54" s="9">
        <v>-3296</v>
      </c>
      <c r="H54" s="8">
        <v>-2.9626167384250314E-2</v>
      </c>
      <c r="I54" s="7">
        <v>1299759243</v>
      </c>
      <c r="J54" s="7">
        <v>12039.6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7992</v>
      </c>
      <c r="F55" s="9">
        <v>111253</v>
      </c>
      <c r="G55" s="9">
        <v>2970</v>
      </c>
      <c r="H55" s="8">
        <v>2.7428128145692305E-2</v>
      </c>
      <c r="I55" s="7">
        <v>1377602519</v>
      </c>
      <c r="J55" s="7">
        <v>12382.61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7901</v>
      </c>
      <c r="F56" s="9">
        <v>108283</v>
      </c>
      <c r="G56" s="9">
        <v>-4066</v>
      </c>
      <c r="H56" s="8">
        <v>-3.6190798315961871E-2</v>
      </c>
      <c r="I56" s="7">
        <v>1292530919</v>
      </c>
      <c r="J56" s="7">
        <v>11936.6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8056</v>
      </c>
      <c r="F57" s="9">
        <v>112349</v>
      </c>
      <c r="G57" s="9">
        <v>4370</v>
      </c>
      <c r="H57" s="8">
        <v>4.047083229146408E-2</v>
      </c>
      <c r="I57" s="7">
        <v>1419562586</v>
      </c>
      <c r="J57" s="7">
        <v>12635.29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7977</v>
      </c>
      <c r="F58" s="9">
        <v>107979</v>
      </c>
      <c r="G58" s="9">
        <v>-3905</v>
      </c>
      <c r="H58" s="8">
        <v>-3.4902220156590752E-2</v>
      </c>
      <c r="I58" s="7">
        <v>1249689533</v>
      </c>
      <c r="J58" s="7">
        <v>11573.45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7982</v>
      </c>
      <c r="F59" s="9">
        <v>111884</v>
      </c>
      <c r="G59" s="9">
        <v>3481</v>
      </c>
      <c r="H59" s="8">
        <v>3.2111657426454984E-2</v>
      </c>
      <c r="I59" s="7">
        <v>1327967242</v>
      </c>
      <c r="J59" s="7">
        <v>11869.14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7945</v>
      </c>
      <c r="F60" s="9">
        <v>108403</v>
      </c>
      <c r="G60" s="9">
        <v>-4647</v>
      </c>
      <c r="H60" s="8">
        <v>-4.1105705440070764E-2</v>
      </c>
      <c r="I60" s="7">
        <v>1254494299</v>
      </c>
      <c r="J60" s="7">
        <v>11572.51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8034</v>
      </c>
      <c r="F61" s="9">
        <v>113050</v>
      </c>
      <c r="G61" s="9">
        <v>4914</v>
      </c>
      <c r="H61" s="8">
        <v>4.5442775763852923E-2</v>
      </c>
      <c r="I61" s="7">
        <v>1387725679</v>
      </c>
      <c r="J61" s="7">
        <v>12275.33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8026</v>
      </c>
      <c r="F62" s="9">
        <v>108136</v>
      </c>
      <c r="G62" s="9">
        <v>-5331</v>
      </c>
      <c r="H62" s="8">
        <v>-4.6982823199696828E-2</v>
      </c>
      <c r="I62" s="7">
        <v>1246648928</v>
      </c>
      <c r="J62" s="7">
        <v>11528.53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8028</v>
      </c>
      <c r="F63" s="9">
        <v>113467</v>
      </c>
      <c r="G63" s="9">
        <v>2235</v>
      </c>
      <c r="H63" s="8">
        <v>2.0093138665132335E-2</v>
      </c>
      <c r="I63" s="7">
        <v>1325836962</v>
      </c>
      <c r="J63" s="7">
        <v>11684.78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8042</v>
      </c>
      <c r="F64" s="9">
        <v>111232</v>
      </c>
      <c r="G64" s="9">
        <v>-5100</v>
      </c>
      <c r="H64" s="8">
        <v>-4.3840044011965756E-2</v>
      </c>
      <c r="I64" s="7">
        <v>1305784158</v>
      </c>
      <c r="J64" s="7">
        <v>11739.29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8175</v>
      </c>
      <c r="F65" s="9">
        <v>116332</v>
      </c>
      <c r="G65" s="9">
        <v>3817</v>
      </c>
      <c r="H65" s="8">
        <v>3.3924365640136872E-2</v>
      </c>
      <c r="I65" s="7">
        <v>1373535728</v>
      </c>
      <c r="J65" s="7">
        <v>11807.03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8208</v>
      </c>
      <c r="F66" s="9">
        <v>112515</v>
      </c>
      <c r="G66" s="9">
        <v>-4208</v>
      </c>
      <c r="H66" s="8">
        <v>-3.605116386659013E-2</v>
      </c>
      <c r="I66" s="7">
        <v>1259832940</v>
      </c>
      <c r="J66" s="7">
        <v>11197.02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8171</v>
      </c>
      <c r="F67" s="9">
        <v>116723</v>
      </c>
      <c r="G67" s="9">
        <v>2270</v>
      </c>
      <c r="H67" s="8">
        <v>1.9833468760102401E-2</v>
      </c>
      <c r="I67" s="7">
        <v>1341826813</v>
      </c>
      <c r="J67" s="7">
        <v>11495.82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8127</v>
      </c>
      <c r="F68" s="9">
        <v>114453</v>
      </c>
      <c r="G68" s="9">
        <v>-4256</v>
      </c>
      <c r="H68" s="8">
        <v>-3.585237850542082E-2</v>
      </c>
      <c r="I68" s="7">
        <v>1359515590</v>
      </c>
      <c r="J68" s="7">
        <v>11878.37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8255</v>
      </c>
      <c r="F69" s="9">
        <v>118709</v>
      </c>
      <c r="G69" s="9">
        <v>4881</v>
      </c>
      <c r="H69" s="8">
        <v>4.288048634782303E-2</v>
      </c>
      <c r="I69" s="7">
        <v>1350215001</v>
      </c>
      <c r="J69" s="7">
        <v>11374.16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8277</v>
      </c>
      <c r="F70" s="9">
        <v>113828</v>
      </c>
      <c r="G70" s="9">
        <v>-4241</v>
      </c>
      <c r="H70" s="8">
        <v>-3.5919674088880228E-2</v>
      </c>
      <c r="I70" s="7">
        <v>1250445634</v>
      </c>
      <c r="J70" s="7">
        <v>10985.4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8200</v>
      </c>
      <c r="F71" s="9">
        <v>118069</v>
      </c>
      <c r="G71" s="9">
        <v>2474</v>
      </c>
      <c r="H71" s="8">
        <v>2.140230978848566E-2</v>
      </c>
      <c r="I71" s="7">
        <v>1298751633</v>
      </c>
      <c r="J71" s="7">
        <v>10999.94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8165</v>
      </c>
      <c r="F72" s="9">
        <v>115595</v>
      </c>
      <c r="G72" s="9">
        <v>-4547</v>
      </c>
      <c r="H72" s="8">
        <v>-3.7846881190591132E-2</v>
      </c>
      <c r="I72" s="7">
        <v>1312914267</v>
      </c>
      <c r="J72" s="7">
        <v>11357.88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8227</v>
      </c>
      <c r="F73" s="9">
        <v>120142</v>
      </c>
      <c r="G73" s="9">
        <v>4749</v>
      </c>
      <c r="H73" s="8">
        <v>4.1155009402650072E-2</v>
      </c>
      <c r="I73" s="7">
        <v>1332409906</v>
      </c>
      <c r="J73" s="7">
        <v>11090.29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8152</v>
      </c>
      <c r="F74" s="9">
        <v>115393</v>
      </c>
      <c r="G74" s="9">
        <v>-3446</v>
      </c>
      <c r="H74" s="8">
        <v>-2.8997214719073704E-2</v>
      </c>
      <c r="I74" s="7">
        <v>1225023039</v>
      </c>
      <c r="J74" s="7">
        <v>10616.09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8117</v>
      </c>
      <c r="F75" s="9">
        <v>118839</v>
      </c>
      <c r="G75" s="9">
        <v>2943</v>
      </c>
      <c r="H75" s="8">
        <v>2.5393456202112238E-2</v>
      </c>
      <c r="I75" s="7">
        <v>1244741811</v>
      </c>
      <c r="J75" s="7">
        <v>10474.19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8053</v>
      </c>
      <c r="F76" s="9">
        <v>115896</v>
      </c>
      <c r="G76" s="9">
        <v>-3533</v>
      </c>
      <c r="H76" s="8">
        <v>-2.9582429728122986E-2</v>
      </c>
      <c r="I76" s="7">
        <v>1262977229</v>
      </c>
      <c r="J76" s="7">
        <v>10897.5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8060</v>
      </c>
      <c r="F77" s="9">
        <v>119429</v>
      </c>
      <c r="G77" s="9">
        <v>3424</v>
      </c>
      <c r="H77" s="8">
        <v>2.9515969139261237E-2</v>
      </c>
      <c r="I77" s="7">
        <v>1276254412</v>
      </c>
      <c r="J77" s="7">
        <v>10686.3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7990</v>
      </c>
      <c r="F78" s="9">
        <v>116005</v>
      </c>
      <c r="G78" s="9">
        <v>-2637</v>
      </c>
      <c r="H78" s="8">
        <v>-2.2226530233812648E-2</v>
      </c>
      <c r="I78" s="7">
        <v>1178508309</v>
      </c>
      <c r="J78" s="7">
        <v>10159.120000000001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7922</v>
      </c>
      <c r="F79" s="9">
        <v>118642</v>
      </c>
      <c r="G79" s="9">
        <v>3144</v>
      </c>
      <c r="H79" s="8">
        <v>2.7221250584425705E-2</v>
      </c>
      <c r="I79" s="7">
        <v>1210876918</v>
      </c>
      <c r="J79" s="7">
        <v>10206.14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7822</v>
      </c>
      <c r="F80" s="9">
        <v>115498</v>
      </c>
      <c r="G80" s="9">
        <v>-4052</v>
      </c>
      <c r="H80" s="8">
        <v>-3.3893768297783351E-2</v>
      </c>
      <c r="I80" s="7">
        <v>1199002656</v>
      </c>
      <c r="J80" s="7">
        <v>10381.16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7823</v>
      </c>
      <c r="F81" s="9">
        <v>119550</v>
      </c>
      <c r="G81" s="9">
        <v>5053</v>
      </c>
      <c r="H81" s="8">
        <v>4.4132160667965097E-2</v>
      </c>
      <c r="I81" s="7">
        <v>1259104876</v>
      </c>
      <c r="J81" s="7">
        <v>10532.04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7787</v>
      </c>
      <c r="F82" s="9">
        <v>114497</v>
      </c>
      <c r="G82" s="9">
        <v>-2047</v>
      </c>
      <c r="H82" s="8">
        <v>-1.7564181768259197E-2</v>
      </c>
      <c r="I82" s="7">
        <v>1104994393</v>
      </c>
      <c r="J82" s="7">
        <v>9650.86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7659</v>
      </c>
      <c r="F83" s="9">
        <v>116544</v>
      </c>
      <c r="G83" s="9">
        <v>2450</v>
      </c>
      <c r="H83" s="8">
        <v>2.1473521832874647E-2</v>
      </c>
      <c r="I83" s="7">
        <v>1129265254</v>
      </c>
      <c r="J83" s="7">
        <v>9689.6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7595</v>
      </c>
      <c r="F84" s="9">
        <v>114094</v>
      </c>
      <c r="G84" s="9">
        <v>-2796</v>
      </c>
      <c r="H84" s="8">
        <v>-2.3919924715544529E-2</v>
      </c>
      <c r="I84" s="7">
        <v>1152259146</v>
      </c>
      <c r="J84" s="7">
        <v>10099.209999999999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7532</v>
      </c>
      <c r="F85" s="9">
        <v>116890</v>
      </c>
      <c r="G85" s="9">
        <v>5076</v>
      </c>
      <c r="H85" s="8">
        <v>4.5396819718461018E-2</v>
      </c>
      <c r="I85" s="7">
        <v>1178933592</v>
      </c>
      <c r="J85" s="7">
        <v>10085.84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7468</v>
      </c>
      <c r="F86" s="9">
        <v>111814</v>
      </c>
      <c r="G86" s="9">
        <v>-4126</v>
      </c>
      <c r="H86" s="8">
        <v>-3.5587372779023636E-2</v>
      </c>
      <c r="I86" s="7">
        <v>1062343137</v>
      </c>
      <c r="J86" s="7">
        <v>9500.99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7429</v>
      </c>
      <c r="F87" s="9">
        <v>115940</v>
      </c>
      <c r="G87" s="9">
        <v>3144</v>
      </c>
      <c r="H87" s="8">
        <v>2.7873328841448278E-2</v>
      </c>
      <c r="I87" s="7">
        <v>1111039901</v>
      </c>
      <c r="J87" s="7">
        <v>9582.89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7377</v>
      </c>
      <c r="F88" s="9">
        <v>112796</v>
      </c>
      <c r="G88" s="9">
        <v>-3342</v>
      </c>
      <c r="H88" s="8">
        <v>-2.8776111178081248E-2</v>
      </c>
      <c r="I88" s="7">
        <v>1108488096</v>
      </c>
      <c r="J88" s="7">
        <v>9827.3700000000008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7483</v>
      </c>
      <c r="F89" s="9">
        <v>116138</v>
      </c>
      <c r="G89" s="9">
        <v>4824</v>
      </c>
      <c r="H89" s="8">
        <v>4.3336866881075159E-2</v>
      </c>
      <c r="I89" s="7">
        <v>1146146913</v>
      </c>
      <c r="J89" s="7">
        <v>9868.84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7424</v>
      </c>
      <c r="F90" s="9">
        <v>111314</v>
      </c>
      <c r="G90" s="9">
        <v>-2363</v>
      </c>
      <c r="H90" s="8">
        <v>-2.0786966580750722E-2</v>
      </c>
      <c r="I90" s="7">
        <v>1009853506</v>
      </c>
      <c r="J90" s="7">
        <v>9072.1200000000008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7393</v>
      </c>
      <c r="F91" s="9">
        <v>113677</v>
      </c>
      <c r="G91" s="9">
        <v>1415</v>
      </c>
      <c r="H91" s="8">
        <v>1.2604443177566763E-2</v>
      </c>
      <c r="I91" s="7">
        <v>1077579186</v>
      </c>
      <c r="J91" s="7">
        <v>9479.31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7352</v>
      </c>
      <c r="F92" s="9">
        <v>112262</v>
      </c>
      <c r="G92" s="9">
        <v>-2749</v>
      </c>
      <c r="H92" s="8">
        <v>-2.3902061541939468E-2</v>
      </c>
      <c r="I92" s="7">
        <v>1098678138</v>
      </c>
      <c r="J92" s="7">
        <v>9786.73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7401</v>
      </c>
      <c r="F93" s="9">
        <v>115011</v>
      </c>
      <c r="G93" s="9">
        <v>4293</v>
      </c>
      <c r="H93" s="8">
        <v>3.8774183059665096E-2</v>
      </c>
      <c r="I93" s="7">
        <v>1198197649</v>
      </c>
      <c r="J93" s="7">
        <v>10418.11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7357</v>
      </c>
      <c r="F94" s="9">
        <v>110718</v>
      </c>
      <c r="G94" s="9">
        <v>-3159</v>
      </c>
      <c r="H94" s="8">
        <v>-2.7740456808661978E-2</v>
      </c>
      <c r="I94" s="7">
        <v>1004744499</v>
      </c>
      <c r="J94" s="7">
        <v>9074.81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7221</v>
      </c>
      <c r="F95" s="9">
        <v>113877</v>
      </c>
      <c r="G95" s="9">
        <v>1838</v>
      </c>
      <c r="H95" s="8">
        <v>1.6405001829720007E-2</v>
      </c>
      <c r="I95" s="7">
        <v>1065579168</v>
      </c>
      <c r="J95" s="7">
        <v>9357.2800000000007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7129</v>
      </c>
      <c r="F96" s="9">
        <v>112039</v>
      </c>
      <c r="G96" s="9">
        <v>-1072</v>
      </c>
      <c r="H96" s="8">
        <v>-9.4774159896031333E-3</v>
      </c>
      <c r="I96" s="7">
        <v>1106615152</v>
      </c>
      <c r="J96" s="7">
        <v>9877.0499999999993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7088</v>
      </c>
      <c r="F97" s="9">
        <v>113111</v>
      </c>
      <c r="G97" s="9">
        <v>4283</v>
      </c>
      <c r="H97" s="8">
        <v>3.9355680523394714E-2</v>
      </c>
      <c r="I97" s="7">
        <v>1054201078</v>
      </c>
      <c r="J97" s="7">
        <v>9320.06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7077</v>
      </c>
      <c r="F98" s="9">
        <v>108828</v>
      </c>
      <c r="G98" s="9">
        <v>-1369</v>
      </c>
      <c r="H98" s="8">
        <v>-1.2423205713404176E-2</v>
      </c>
      <c r="I98" s="7">
        <v>951217598</v>
      </c>
      <c r="J98" s="7">
        <v>8740.56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6993</v>
      </c>
      <c r="F99" s="9">
        <v>110197</v>
      </c>
      <c r="G99" s="9">
        <v>2538</v>
      </c>
      <c r="H99" s="8">
        <v>2.3574434092830141E-2</v>
      </c>
      <c r="I99" s="7">
        <v>961175809</v>
      </c>
      <c r="J99" s="7">
        <v>8722.34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6975</v>
      </c>
      <c r="F100" s="9">
        <v>107659</v>
      </c>
      <c r="G100" s="9"/>
      <c r="H100" s="8">
        <v>0</v>
      </c>
      <c r="I100" s="7">
        <v>998764710</v>
      </c>
      <c r="J100" s="7">
        <v>9277.11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2A95-00B8-4937-84C5-67297E67865F}">
  <dimension ref="A1:J100"/>
  <sheetViews>
    <sheetView workbookViewId="0">
      <selection activeCell="A2" sqref="A2:J8"/>
    </sheetView>
  </sheetViews>
  <sheetFormatPr defaultRowHeight="14.4" x14ac:dyDescent="0.3"/>
  <cols>
    <col min="1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56683</v>
      </c>
      <c r="F2" s="9">
        <v>618386</v>
      </c>
      <c r="G2" s="9">
        <v>-14138</v>
      </c>
      <c r="H2" s="8">
        <v>-2.2351721041415029E-2</v>
      </c>
      <c r="I2" s="7">
        <v>11390825202</v>
      </c>
      <c r="J2" s="7">
        <v>18420.25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56396</v>
      </c>
      <c r="F3" s="9">
        <v>632524</v>
      </c>
      <c r="G3" s="9">
        <v>17471</v>
      </c>
      <c r="H3" s="8">
        <v>2.8405682111948077E-2</v>
      </c>
      <c r="I3" s="7">
        <v>12125071175</v>
      </c>
      <c r="J3" s="7">
        <v>19169.349999999999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56166</v>
      </c>
      <c r="F4" s="9">
        <v>615053</v>
      </c>
      <c r="G4" s="9">
        <v>-21431</v>
      </c>
      <c r="H4" s="8">
        <v>-3.3670917100822643E-2</v>
      </c>
      <c r="I4" s="7">
        <v>12118485681</v>
      </c>
      <c r="J4" s="7">
        <v>19703.16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55795</v>
      </c>
      <c r="F5" s="9">
        <v>636484</v>
      </c>
      <c r="G5" s="9">
        <v>19071</v>
      </c>
      <c r="H5" s="8">
        <v>3.0888562437136891E-2</v>
      </c>
      <c r="I5" s="7">
        <v>12499109990</v>
      </c>
      <c r="J5" s="7">
        <v>19637.740000000002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56216</v>
      </c>
      <c r="F6" s="9">
        <v>617413</v>
      </c>
      <c r="G6" s="9">
        <v>-13743</v>
      </c>
      <c r="H6" s="8">
        <v>-2.1774331544023983E-2</v>
      </c>
      <c r="I6" s="7">
        <v>10925663233</v>
      </c>
      <c r="J6" s="7">
        <v>17695.87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56118</v>
      </c>
      <c r="F7" s="9">
        <v>631156</v>
      </c>
      <c r="G7" s="9">
        <v>16325</v>
      </c>
      <c r="H7" s="8">
        <v>2.6552011853663852E-2</v>
      </c>
      <c r="I7" s="7">
        <v>11666159921</v>
      </c>
      <c r="J7" s="7">
        <v>18483.8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55933</v>
      </c>
      <c r="F8" s="9">
        <v>614831</v>
      </c>
      <c r="G8" s="9">
        <v>-16785</v>
      </c>
      <c r="H8" s="8">
        <v>-2.657469095146418E-2</v>
      </c>
      <c r="I8" s="7">
        <v>11723792241</v>
      </c>
      <c r="J8" s="7">
        <v>19068.32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56012</v>
      </c>
      <c r="F9" s="9">
        <v>631616</v>
      </c>
      <c r="G9" s="9">
        <v>17234</v>
      </c>
      <c r="H9" s="8">
        <v>2.8050952013568105E-2</v>
      </c>
      <c r="I9" s="7">
        <v>12189002881</v>
      </c>
      <c r="J9" s="7">
        <v>19298.12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56048</v>
      </c>
      <c r="F10" s="9">
        <v>614382</v>
      </c>
      <c r="G10" s="9">
        <v>-8754</v>
      </c>
      <c r="H10" s="8">
        <v>-1.4048297642890156E-2</v>
      </c>
      <c r="I10" s="7">
        <v>11065845300</v>
      </c>
      <c r="J10" s="7">
        <v>18011.34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55582</v>
      </c>
      <c r="F11" s="9">
        <v>623136</v>
      </c>
      <c r="G11" s="9">
        <v>16609</v>
      </c>
      <c r="H11" s="8">
        <v>2.7383776814552362E-2</v>
      </c>
      <c r="I11" s="7">
        <v>11496653023</v>
      </c>
      <c r="J11" s="7">
        <v>18449.669999999998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56584</v>
      </c>
      <c r="F12" s="9">
        <v>606527</v>
      </c>
      <c r="G12" s="9">
        <v>-9530</v>
      </c>
      <c r="H12" s="8">
        <v>-1.5469347803855811E-2</v>
      </c>
      <c r="I12" s="7">
        <v>11027043684</v>
      </c>
      <c r="J12" s="7">
        <v>18180.63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56066</v>
      </c>
      <c r="F13" s="9">
        <v>616057</v>
      </c>
      <c r="G13" s="9">
        <v>31314</v>
      </c>
      <c r="H13" s="8">
        <v>5.3551731273397032E-2</v>
      </c>
      <c r="I13" s="7">
        <v>12287422462</v>
      </c>
      <c r="J13" s="7">
        <v>19945.27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54496</v>
      </c>
      <c r="F14" s="9">
        <v>584743</v>
      </c>
      <c r="G14" s="9">
        <v>-8330</v>
      </c>
      <c r="H14" s="8">
        <v>-1.4045488498043242E-2</v>
      </c>
      <c r="I14" s="7">
        <v>9884249667</v>
      </c>
      <c r="J14" s="7">
        <v>16903.580000000002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54457</v>
      </c>
      <c r="F15" s="9">
        <v>593073</v>
      </c>
      <c r="G15" s="9">
        <v>20208</v>
      </c>
      <c r="H15" s="8">
        <v>3.5275326647639493E-2</v>
      </c>
      <c r="I15" s="7">
        <v>10567992446</v>
      </c>
      <c r="J15" s="7">
        <v>17819.04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54660</v>
      </c>
      <c r="F16" s="9">
        <v>572865</v>
      </c>
      <c r="G16" s="9">
        <v>-10266</v>
      </c>
      <c r="H16" s="8">
        <v>-1.7604963550214275E-2</v>
      </c>
      <c r="I16" s="7">
        <v>10020346228</v>
      </c>
      <c r="J16" s="7">
        <v>17491.64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54383</v>
      </c>
      <c r="F17" s="9">
        <v>583131</v>
      </c>
      <c r="G17" s="9">
        <v>39821</v>
      </c>
      <c r="H17" s="8">
        <v>7.3293331615468152E-2</v>
      </c>
      <c r="I17" s="7">
        <v>11030589498</v>
      </c>
      <c r="J17" s="7">
        <v>18916.14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53985</v>
      </c>
      <c r="F18" s="9">
        <v>543310</v>
      </c>
      <c r="G18" s="9">
        <v>37984</v>
      </c>
      <c r="H18" s="8">
        <v>7.5167317731523811E-2</v>
      </c>
      <c r="I18" s="7">
        <v>9068643719</v>
      </c>
      <c r="J18" s="7">
        <v>16691.47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53789</v>
      </c>
      <c r="F19" s="9">
        <v>505326</v>
      </c>
      <c r="G19" s="9">
        <v>-116674</v>
      </c>
      <c r="H19" s="8">
        <v>-0.18757877813504822</v>
      </c>
      <c r="I19" s="7">
        <v>9109655000</v>
      </c>
      <c r="J19" s="7">
        <v>18027.28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54006</v>
      </c>
      <c r="F20" s="9">
        <v>622000</v>
      </c>
      <c r="G20" s="9">
        <v>-21605</v>
      </c>
      <c r="H20" s="8">
        <v>-3.3568726159678687E-2</v>
      </c>
      <c r="I20" s="7">
        <v>10158738034</v>
      </c>
      <c r="J20" s="7">
        <v>16332.38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54536</v>
      </c>
      <c r="F21" s="9">
        <v>643605</v>
      </c>
      <c r="G21" s="9">
        <v>20910</v>
      </c>
      <c r="H21" s="8">
        <v>3.3579842458988748E-2</v>
      </c>
      <c r="I21" s="7">
        <v>10798137150</v>
      </c>
      <c r="J21" s="7">
        <v>16777.580000000002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54302</v>
      </c>
      <c r="F22" s="9">
        <v>622695</v>
      </c>
      <c r="G22" s="9">
        <v>-15986</v>
      </c>
      <c r="H22" s="8">
        <v>-2.5029709667267384E-2</v>
      </c>
      <c r="I22" s="7">
        <v>9399640489</v>
      </c>
      <c r="J22" s="7">
        <v>15095.1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53883</v>
      </c>
      <c r="F23" s="9">
        <v>638681</v>
      </c>
      <c r="G23" s="9">
        <v>15126</v>
      </c>
      <c r="H23" s="8">
        <v>2.4257683764864365E-2</v>
      </c>
      <c r="I23" s="7">
        <v>10091775247</v>
      </c>
      <c r="J23" s="7">
        <v>15800.96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53331</v>
      </c>
      <c r="F24" s="9">
        <v>623555</v>
      </c>
      <c r="G24" s="9">
        <v>-20175</v>
      </c>
      <c r="H24" s="8">
        <v>-3.1340779519363711E-2</v>
      </c>
      <c r="I24" s="7">
        <v>9846590782</v>
      </c>
      <c r="J24" s="7">
        <v>15791.05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53861</v>
      </c>
      <c r="F25" s="9">
        <v>643730</v>
      </c>
      <c r="G25" s="9">
        <v>22532</v>
      </c>
      <c r="H25" s="8">
        <v>3.62718489112972E-2</v>
      </c>
      <c r="I25" s="7">
        <v>10533227811</v>
      </c>
      <c r="J25" s="7">
        <v>16362.8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53525</v>
      </c>
      <c r="F26" s="9">
        <v>621198</v>
      </c>
      <c r="G26" s="9">
        <v>-19151</v>
      </c>
      <c r="H26" s="8">
        <v>-2.9907128768843241E-2</v>
      </c>
      <c r="I26" s="7">
        <v>9100619409</v>
      </c>
      <c r="J26" s="7">
        <v>14650.11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53178</v>
      </c>
      <c r="F27" s="9">
        <v>640349</v>
      </c>
      <c r="G27" s="9">
        <v>16076</v>
      </c>
      <c r="H27" s="8">
        <v>2.5751554207854577E-2</v>
      </c>
      <c r="I27" s="7">
        <v>9799731391</v>
      </c>
      <c r="J27" s="7">
        <v>15303.73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52859</v>
      </c>
      <c r="F28" s="9">
        <v>624273</v>
      </c>
      <c r="G28" s="9">
        <v>-19114</v>
      </c>
      <c r="H28" s="8">
        <v>-2.9708402563309484E-2</v>
      </c>
      <c r="I28" s="7">
        <v>9687719242</v>
      </c>
      <c r="J28" s="7">
        <v>15518.4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53923</v>
      </c>
      <c r="F29" s="9">
        <v>643387</v>
      </c>
      <c r="G29" s="9">
        <v>22407</v>
      </c>
      <c r="H29" s="8">
        <v>3.608328770652839E-2</v>
      </c>
      <c r="I29" s="7">
        <v>10406019838</v>
      </c>
      <c r="J29" s="7">
        <v>16173.81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53707</v>
      </c>
      <c r="F30" s="9">
        <v>620980</v>
      </c>
      <c r="G30" s="9">
        <v>-14396</v>
      </c>
      <c r="H30" s="8">
        <v>-2.2657450076804916E-2</v>
      </c>
      <c r="I30" s="7">
        <v>8946496073</v>
      </c>
      <c r="J30" s="7">
        <v>14407.06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53270</v>
      </c>
      <c r="F31" s="9">
        <v>635376</v>
      </c>
      <c r="G31" s="9">
        <v>19161</v>
      </c>
      <c r="H31" s="8">
        <v>3.1094666634210462E-2</v>
      </c>
      <c r="I31" s="7">
        <v>9497011983</v>
      </c>
      <c r="J31" s="7">
        <v>14947.07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52790</v>
      </c>
      <c r="F32" s="9">
        <v>616215</v>
      </c>
      <c r="G32" s="9">
        <v>-20660</v>
      </c>
      <c r="H32" s="8">
        <v>-3.2439646712463202E-2</v>
      </c>
      <c r="I32" s="7">
        <v>9446907732</v>
      </c>
      <c r="J32" s="7">
        <v>15330.54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53382</v>
      </c>
      <c r="F33" s="9">
        <v>636875</v>
      </c>
      <c r="G33" s="9">
        <v>21811</v>
      </c>
      <c r="H33" s="8">
        <v>3.5461350363539403E-2</v>
      </c>
      <c r="I33" s="7">
        <v>10098268634</v>
      </c>
      <c r="J33" s="7">
        <v>15855.97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53092</v>
      </c>
      <c r="F34" s="9">
        <v>615064</v>
      </c>
      <c r="G34" s="9">
        <v>-13716</v>
      </c>
      <c r="H34" s="8">
        <v>-2.1813670918286204E-2</v>
      </c>
      <c r="I34" s="7">
        <v>8729294919</v>
      </c>
      <c r="J34" s="7">
        <v>14192.5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52830</v>
      </c>
      <c r="F35" s="9">
        <v>628780</v>
      </c>
      <c r="G35" s="9">
        <v>21694</v>
      </c>
      <c r="H35" s="8">
        <v>3.5734640561633772E-2</v>
      </c>
      <c r="I35" s="7">
        <v>9547389991</v>
      </c>
      <c r="J35" s="7">
        <v>15183.99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52358</v>
      </c>
      <c r="F36" s="9">
        <v>607086</v>
      </c>
      <c r="G36" s="9">
        <v>-21577</v>
      </c>
      <c r="H36" s="8">
        <v>-3.4322045356574189E-2</v>
      </c>
      <c r="I36" s="7">
        <v>8906162672</v>
      </c>
      <c r="J36" s="7">
        <v>14670.35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53470</v>
      </c>
      <c r="F37" s="9">
        <v>628663</v>
      </c>
      <c r="G37" s="9">
        <v>23231</v>
      </c>
      <c r="H37" s="8">
        <v>3.8370948347626159E-2</v>
      </c>
      <c r="I37" s="7">
        <v>10119197126</v>
      </c>
      <c r="J37" s="7">
        <v>16096.38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52952</v>
      </c>
      <c r="F38" s="9">
        <v>605432</v>
      </c>
      <c r="G38" s="9">
        <v>-13033</v>
      </c>
      <c r="H38" s="8">
        <v>-2.1073140759784306E-2</v>
      </c>
      <c r="I38" s="7">
        <v>8361291159</v>
      </c>
      <c r="J38" s="7">
        <v>13810.45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52533</v>
      </c>
      <c r="F39" s="9">
        <v>618465</v>
      </c>
      <c r="G39" s="9">
        <v>19763</v>
      </c>
      <c r="H39" s="8">
        <v>3.3009744413748411E-2</v>
      </c>
      <c r="I39" s="7">
        <v>8828875761</v>
      </c>
      <c r="J39" s="7">
        <v>14275.47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52063</v>
      </c>
      <c r="F40" s="9">
        <v>598702</v>
      </c>
      <c r="G40" s="9">
        <v>-21485</v>
      </c>
      <c r="H40" s="8">
        <v>-3.4642777097875319E-2</v>
      </c>
      <c r="I40" s="7">
        <v>8585884545</v>
      </c>
      <c r="J40" s="7">
        <v>14340.83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52694</v>
      </c>
      <c r="F41" s="9">
        <v>620187</v>
      </c>
      <c r="G41" s="9">
        <v>24702</v>
      </c>
      <c r="H41" s="8">
        <v>4.1482153202851459E-2</v>
      </c>
      <c r="I41" s="7">
        <v>9352499444</v>
      </c>
      <c r="J41" s="7">
        <v>15080.13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52494</v>
      </c>
      <c r="F42" s="9">
        <v>595485</v>
      </c>
      <c r="G42" s="9">
        <v>-15814</v>
      </c>
      <c r="H42" s="8">
        <v>-2.5869500849829623E-2</v>
      </c>
      <c r="I42" s="7">
        <v>7915494853</v>
      </c>
      <c r="J42" s="7">
        <v>13292.52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52108</v>
      </c>
      <c r="F43" s="9">
        <v>611299</v>
      </c>
      <c r="G43" s="9">
        <v>19438</v>
      </c>
      <c r="H43" s="8">
        <v>3.2842170712380103E-2</v>
      </c>
      <c r="I43" s="7">
        <v>8443608971</v>
      </c>
      <c r="J43" s="7">
        <v>13812.57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51696</v>
      </c>
      <c r="F44" s="9">
        <v>591861</v>
      </c>
      <c r="G44" s="9">
        <v>-21955</v>
      </c>
      <c r="H44" s="8">
        <v>-3.576804775372424E-2</v>
      </c>
      <c r="I44" s="7">
        <v>8408894968</v>
      </c>
      <c r="J44" s="7">
        <v>14207.55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52490</v>
      </c>
      <c r="F45" s="9">
        <v>613816</v>
      </c>
      <c r="G45" s="9">
        <v>27481</v>
      </c>
      <c r="H45" s="8">
        <v>4.686911066199357E-2</v>
      </c>
      <c r="I45" s="7">
        <v>8939388735</v>
      </c>
      <c r="J45" s="7">
        <v>14563.63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52262</v>
      </c>
      <c r="F46" s="9">
        <v>586335</v>
      </c>
      <c r="G46" s="9">
        <v>-16140</v>
      </c>
      <c r="H46" s="8">
        <v>-2.6789493339972614E-2</v>
      </c>
      <c r="I46" s="7">
        <v>7546022966</v>
      </c>
      <c r="J46" s="7">
        <v>12869.81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51941</v>
      </c>
      <c r="F47" s="9">
        <v>602475</v>
      </c>
      <c r="G47" s="9">
        <v>19895</v>
      </c>
      <c r="H47" s="8">
        <v>3.414981633423736E-2</v>
      </c>
      <c r="I47" s="7">
        <v>8201155036</v>
      </c>
      <c r="J47" s="7">
        <v>13612.44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51328</v>
      </c>
      <c r="F48" s="9">
        <v>582580</v>
      </c>
      <c r="G48" s="9">
        <v>-17696</v>
      </c>
      <c r="H48" s="8">
        <v>-2.9479772637919892E-2</v>
      </c>
      <c r="I48" s="7">
        <v>8161629000</v>
      </c>
      <c r="J48" s="7">
        <v>14009.46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51966</v>
      </c>
      <c r="F49" s="9">
        <v>600276</v>
      </c>
      <c r="G49" s="9">
        <v>21094</v>
      </c>
      <c r="H49" s="8">
        <v>3.6420330742322794E-2</v>
      </c>
      <c r="I49" s="7">
        <v>8889145239</v>
      </c>
      <c r="J49" s="7">
        <v>14808.43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51675</v>
      </c>
      <c r="F50" s="9">
        <v>579182</v>
      </c>
      <c r="G50" s="9">
        <v>-15732</v>
      </c>
      <c r="H50" s="8">
        <v>-2.6444158315319526E-2</v>
      </c>
      <c r="I50" s="7">
        <v>7386579371</v>
      </c>
      <c r="J50" s="7">
        <v>12753.47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51455</v>
      </c>
      <c r="F51" s="9">
        <v>594914</v>
      </c>
      <c r="G51" s="9">
        <v>14129</v>
      </c>
      <c r="H51" s="8">
        <v>2.4327418924386821E-2</v>
      </c>
      <c r="I51" s="7">
        <v>8061347900</v>
      </c>
      <c r="J51" s="7">
        <v>13550.44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51109</v>
      </c>
      <c r="F52" s="9">
        <v>580785</v>
      </c>
      <c r="G52" s="9">
        <v>-19360</v>
      </c>
      <c r="H52" s="8">
        <v>-3.2258870772896547E-2</v>
      </c>
      <c r="I52" s="7">
        <v>8049593497</v>
      </c>
      <c r="J52" s="7">
        <v>13859.85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51685</v>
      </c>
      <c r="F53" s="9">
        <v>600145</v>
      </c>
      <c r="G53" s="9">
        <v>24004</v>
      </c>
      <c r="H53" s="8">
        <v>4.1663412254986196E-2</v>
      </c>
      <c r="I53" s="7">
        <v>8657740885</v>
      </c>
      <c r="J53" s="7">
        <v>14426.08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51541</v>
      </c>
      <c r="F54" s="9">
        <v>576141</v>
      </c>
      <c r="G54" s="9">
        <v>-16978</v>
      </c>
      <c r="H54" s="8">
        <v>-2.862494710167774E-2</v>
      </c>
      <c r="I54" s="7">
        <v>7402846630</v>
      </c>
      <c r="J54" s="7">
        <v>12849.02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51199</v>
      </c>
      <c r="F55" s="9">
        <v>593119</v>
      </c>
      <c r="G55" s="9">
        <v>17861</v>
      </c>
      <c r="H55" s="8">
        <v>3.1048677289146783E-2</v>
      </c>
      <c r="I55" s="7">
        <v>7983700925</v>
      </c>
      <c r="J55" s="7">
        <v>13460.54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50946</v>
      </c>
      <c r="F56" s="9">
        <v>575258</v>
      </c>
      <c r="G56" s="9">
        <v>-18466</v>
      </c>
      <c r="H56" s="8">
        <v>-3.1101993518874091E-2</v>
      </c>
      <c r="I56" s="7">
        <v>7580823025</v>
      </c>
      <c r="J56" s="7">
        <v>13178.13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51842</v>
      </c>
      <c r="F57" s="9">
        <v>593724</v>
      </c>
      <c r="G57" s="9">
        <v>20794</v>
      </c>
      <c r="H57" s="8">
        <v>3.6294137154626219E-2</v>
      </c>
      <c r="I57" s="7">
        <v>8647630687</v>
      </c>
      <c r="J57" s="7">
        <v>14565.07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51383</v>
      </c>
      <c r="F58" s="9">
        <v>572930</v>
      </c>
      <c r="G58" s="9">
        <v>-17459</v>
      </c>
      <c r="H58" s="8">
        <v>-2.9572027934124789E-2</v>
      </c>
      <c r="I58" s="7">
        <v>7191917585</v>
      </c>
      <c r="J58" s="7">
        <v>12552.87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51150</v>
      </c>
      <c r="F59" s="9">
        <v>590389</v>
      </c>
      <c r="G59" s="9">
        <v>17228</v>
      </c>
      <c r="H59" s="8">
        <v>3.0057872046423257E-2</v>
      </c>
      <c r="I59" s="7">
        <v>7780621203</v>
      </c>
      <c r="J59" s="7">
        <v>13178.8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50795</v>
      </c>
      <c r="F60" s="9">
        <v>573161</v>
      </c>
      <c r="G60" s="9">
        <v>-16179</v>
      </c>
      <c r="H60" s="8">
        <v>-2.7452743747242679E-2</v>
      </c>
      <c r="I60" s="7">
        <v>7320096081</v>
      </c>
      <c r="J60" s="7">
        <v>12771.45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51477</v>
      </c>
      <c r="F61" s="9">
        <v>589340</v>
      </c>
      <c r="G61" s="9">
        <v>19208</v>
      </c>
      <c r="H61" s="8">
        <v>3.3690443616565986E-2</v>
      </c>
      <c r="I61" s="7">
        <v>8479278860</v>
      </c>
      <c r="J61" s="7">
        <v>14387.75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51158</v>
      </c>
      <c r="F62" s="9">
        <v>570132</v>
      </c>
      <c r="G62" s="9">
        <v>-17611</v>
      </c>
      <c r="H62" s="8">
        <v>-2.9963776684707431E-2</v>
      </c>
      <c r="I62" s="7">
        <v>6833089571</v>
      </c>
      <c r="J62" s="7">
        <v>11985.1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50849</v>
      </c>
      <c r="F63" s="9">
        <v>587743</v>
      </c>
      <c r="G63" s="9">
        <v>8499</v>
      </c>
      <c r="H63" s="8">
        <v>1.4672573216123084E-2</v>
      </c>
      <c r="I63" s="7">
        <v>7515641552</v>
      </c>
      <c r="J63" s="7">
        <v>12787.29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50622</v>
      </c>
      <c r="F64" s="9">
        <v>579244</v>
      </c>
      <c r="G64" s="9">
        <v>-28426</v>
      </c>
      <c r="H64" s="8">
        <v>-4.6778679217338359E-2</v>
      </c>
      <c r="I64" s="7">
        <v>7280010300</v>
      </c>
      <c r="J64" s="7">
        <v>12568.12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51708</v>
      </c>
      <c r="F65" s="9">
        <v>607670</v>
      </c>
      <c r="G65" s="9">
        <v>17126</v>
      </c>
      <c r="H65" s="8">
        <v>2.9000379311279093E-2</v>
      </c>
      <c r="I65" s="7">
        <v>8371468497</v>
      </c>
      <c r="J65" s="7">
        <v>13776.34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51706</v>
      </c>
      <c r="F66" s="9">
        <v>590544</v>
      </c>
      <c r="G66" s="9">
        <v>-18570</v>
      </c>
      <c r="H66" s="8">
        <v>-3.0486903929313726E-2</v>
      </c>
      <c r="I66" s="7">
        <v>7039389848</v>
      </c>
      <c r="J66" s="7">
        <v>11920.18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51488</v>
      </c>
      <c r="F67" s="9">
        <v>609114</v>
      </c>
      <c r="G67" s="9">
        <v>12671</v>
      </c>
      <c r="H67" s="8">
        <v>2.1244276485766451E-2</v>
      </c>
      <c r="I67" s="7">
        <v>7667981658</v>
      </c>
      <c r="J67" s="7">
        <v>12588.75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51130</v>
      </c>
      <c r="F68" s="9">
        <v>596443</v>
      </c>
      <c r="G68" s="9">
        <v>-21242</v>
      </c>
      <c r="H68" s="8">
        <v>-3.4389697013850098E-2</v>
      </c>
      <c r="I68" s="7">
        <v>7478159982</v>
      </c>
      <c r="J68" s="7">
        <v>12537.93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51787</v>
      </c>
      <c r="F69" s="9">
        <v>617685</v>
      </c>
      <c r="G69" s="9">
        <v>24808</v>
      </c>
      <c r="H69" s="8">
        <v>4.1843417774681764E-2</v>
      </c>
      <c r="I69" s="7">
        <v>8303768848</v>
      </c>
      <c r="J69" s="7">
        <v>13443.37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51569</v>
      </c>
      <c r="F70" s="9">
        <v>592877</v>
      </c>
      <c r="G70" s="9">
        <v>-17300</v>
      </c>
      <c r="H70" s="8">
        <v>-2.8352428885388994E-2</v>
      </c>
      <c r="I70" s="7">
        <v>7034026313</v>
      </c>
      <c r="J70" s="7">
        <v>11864.23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51236</v>
      </c>
      <c r="F71" s="9">
        <v>610177</v>
      </c>
      <c r="G71" s="9">
        <v>15280</v>
      </c>
      <c r="H71" s="8">
        <v>2.5685118600362752E-2</v>
      </c>
      <c r="I71" s="7">
        <v>7567427525</v>
      </c>
      <c r="J71" s="7">
        <v>12402.02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50984</v>
      </c>
      <c r="F72" s="9">
        <v>594897</v>
      </c>
      <c r="G72" s="9">
        <v>-20323</v>
      </c>
      <c r="H72" s="8">
        <v>-3.3033711517831021E-2</v>
      </c>
      <c r="I72" s="7">
        <v>7573009703</v>
      </c>
      <c r="J72" s="7">
        <v>12729.95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51665</v>
      </c>
      <c r="F73" s="9">
        <v>615220</v>
      </c>
      <c r="G73" s="9">
        <v>25383</v>
      </c>
      <c r="H73" s="8">
        <v>4.3033922931250496E-2</v>
      </c>
      <c r="I73" s="7">
        <v>7911718064</v>
      </c>
      <c r="J73" s="7">
        <v>12859.98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51308</v>
      </c>
      <c r="F74" s="9">
        <v>589837</v>
      </c>
      <c r="G74" s="9">
        <v>-14382</v>
      </c>
      <c r="H74" s="8">
        <v>-2.3802627855131996E-2</v>
      </c>
      <c r="I74" s="7">
        <v>6669951366</v>
      </c>
      <c r="J74" s="7">
        <v>11308.13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50965</v>
      </c>
      <c r="F75" s="9">
        <v>604219</v>
      </c>
      <c r="G75" s="9">
        <v>15633</v>
      </c>
      <c r="H75" s="8">
        <v>2.6560264770144039E-2</v>
      </c>
      <c r="I75" s="7">
        <v>7065733360</v>
      </c>
      <c r="J75" s="7">
        <v>11693.99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50532</v>
      </c>
      <c r="F76" s="9">
        <v>588586</v>
      </c>
      <c r="G76" s="9">
        <v>-18708</v>
      </c>
      <c r="H76" s="8">
        <v>-3.080550771125682E-2</v>
      </c>
      <c r="I76" s="7">
        <v>7042661260</v>
      </c>
      <c r="J76" s="7">
        <v>11965.39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51442</v>
      </c>
      <c r="F77" s="9">
        <v>607294</v>
      </c>
      <c r="G77" s="9">
        <v>22267</v>
      </c>
      <c r="H77" s="8">
        <v>3.8061491179039598E-2</v>
      </c>
      <c r="I77" s="7">
        <v>7531635525</v>
      </c>
      <c r="J77" s="7">
        <v>12401.96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50956</v>
      </c>
      <c r="F78" s="9">
        <v>585027</v>
      </c>
      <c r="G78" s="9">
        <v>-16001</v>
      </c>
      <c r="H78" s="8">
        <v>-2.6622719740178494E-2</v>
      </c>
      <c r="I78" s="7">
        <v>6561026408</v>
      </c>
      <c r="J78" s="7">
        <v>11214.91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50492</v>
      </c>
      <c r="F79" s="9">
        <v>601028</v>
      </c>
      <c r="G79" s="9">
        <v>17557</v>
      </c>
      <c r="H79" s="8">
        <v>3.0090612901069635E-2</v>
      </c>
      <c r="I79" s="7">
        <v>6739130707</v>
      </c>
      <c r="J79" s="7">
        <v>11212.67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49970</v>
      </c>
      <c r="F80" s="9">
        <v>583471</v>
      </c>
      <c r="G80" s="9">
        <v>-26704</v>
      </c>
      <c r="H80" s="8">
        <v>-4.376449379276437E-2</v>
      </c>
      <c r="I80" s="7">
        <v>6516122413</v>
      </c>
      <c r="J80" s="7">
        <v>11167.86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50575</v>
      </c>
      <c r="F81" s="9">
        <v>610175</v>
      </c>
      <c r="G81" s="9">
        <v>23599</v>
      </c>
      <c r="H81" s="8">
        <v>4.0231785821445133E-2</v>
      </c>
      <c r="I81" s="7">
        <v>7340888375</v>
      </c>
      <c r="J81" s="7">
        <v>12030.79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50035</v>
      </c>
      <c r="F82" s="9">
        <v>586576</v>
      </c>
      <c r="G82" s="9">
        <v>-13375</v>
      </c>
      <c r="H82" s="8">
        <v>-2.2293487301462953E-2</v>
      </c>
      <c r="I82" s="7">
        <v>6159806779</v>
      </c>
      <c r="J82" s="7">
        <v>10501.29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49581</v>
      </c>
      <c r="F83" s="9">
        <v>599951</v>
      </c>
      <c r="G83" s="9">
        <v>15178</v>
      </c>
      <c r="H83" s="8">
        <v>2.595537071650025E-2</v>
      </c>
      <c r="I83" s="7">
        <v>6458655434</v>
      </c>
      <c r="J83" s="7">
        <v>10765.3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48935</v>
      </c>
      <c r="F84" s="9">
        <v>584773</v>
      </c>
      <c r="G84" s="9">
        <v>-20961</v>
      </c>
      <c r="H84" s="8">
        <v>-3.4604298256330338E-2</v>
      </c>
      <c r="I84" s="7">
        <v>6334842623</v>
      </c>
      <c r="J84" s="7">
        <v>10832.99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49703</v>
      </c>
      <c r="F85" s="9">
        <v>605734</v>
      </c>
      <c r="G85" s="9">
        <v>23052</v>
      </c>
      <c r="H85" s="8">
        <v>3.9561887959470174E-2</v>
      </c>
      <c r="I85" s="7">
        <v>7110992699</v>
      </c>
      <c r="J85" s="7">
        <v>11739.46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49135</v>
      </c>
      <c r="F86" s="9">
        <v>582682</v>
      </c>
      <c r="G86" s="9">
        <v>-13813</v>
      </c>
      <c r="H86" s="8">
        <v>-2.3156941801691547E-2</v>
      </c>
      <c r="I86" s="7">
        <v>5946548458</v>
      </c>
      <c r="J86" s="7">
        <v>10205.48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48921</v>
      </c>
      <c r="F87" s="9">
        <v>596495</v>
      </c>
      <c r="G87" s="9">
        <v>13355</v>
      </c>
      <c r="H87" s="8">
        <v>2.2901876050348116E-2</v>
      </c>
      <c r="I87" s="7">
        <v>6234382485</v>
      </c>
      <c r="J87" s="7">
        <v>10451.69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48649</v>
      </c>
      <c r="F88" s="9">
        <v>583140</v>
      </c>
      <c r="G88" s="9">
        <v>-22343</v>
      </c>
      <c r="H88" s="8">
        <v>-3.6901118611092298E-2</v>
      </c>
      <c r="I88" s="7">
        <v>6052876593</v>
      </c>
      <c r="J88" s="7">
        <v>10379.799999999999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49735</v>
      </c>
      <c r="F89" s="9">
        <v>605483</v>
      </c>
      <c r="G89" s="9">
        <v>25600</v>
      </c>
      <c r="H89" s="8">
        <v>4.4146836517021538E-2</v>
      </c>
      <c r="I89" s="7">
        <v>6722932120</v>
      </c>
      <c r="J89" s="7">
        <v>11103.42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49182</v>
      </c>
      <c r="F90" s="9">
        <v>579883</v>
      </c>
      <c r="G90" s="9">
        <v>-15797</v>
      </c>
      <c r="H90" s="8">
        <v>-2.6519272092398603E-2</v>
      </c>
      <c r="I90" s="7">
        <v>5725404054</v>
      </c>
      <c r="J90" s="7">
        <v>9873.3799999999992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48921</v>
      </c>
      <c r="F91" s="9">
        <v>595680</v>
      </c>
      <c r="G91" s="9">
        <v>11202</v>
      </c>
      <c r="H91" s="8">
        <v>1.9165819757116606E-2</v>
      </c>
      <c r="I91" s="7">
        <v>6021158778</v>
      </c>
      <c r="J91" s="7">
        <v>10108.040000000001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48523</v>
      </c>
      <c r="F92" s="9">
        <v>584478</v>
      </c>
      <c r="G92" s="9">
        <v>-20149</v>
      </c>
      <c r="H92" s="8">
        <v>-3.3324677859242147E-2</v>
      </c>
      <c r="I92" s="7">
        <v>6020406840</v>
      </c>
      <c r="J92" s="7">
        <v>10300.48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49396</v>
      </c>
      <c r="F93" s="9">
        <v>604627</v>
      </c>
      <c r="G93" s="9">
        <v>23829</v>
      </c>
      <c r="H93" s="8">
        <v>4.1028033843091748E-2</v>
      </c>
      <c r="I93" s="7">
        <v>6493674577</v>
      </c>
      <c r="J93" s="7">
        <v>10739.97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49257</v>
      </c>
      <c r="F94" s="9">
        <v>580798</v>
      </c>
      <c r="G94" s="9">
        <v>-16612</v>
      </c>
      <c r="H94" s="8">
        <v>-2.7806698916991682E-2</v>
      </c>
      <c r="I94" s="7">
        <v>5581510635</v>
      </c>
      <c r="J94" s="7">
        <v>9610.07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48779</v>
      </c>
      <c r="F95" s="9">
        <v>597410</v>
      </c>
      <c r="G95" s="9">
        <v>7581</v>
      </c>
      <c r="H95" s="8">
        <v>1.2852877698451585E-2</v>
      </c>
      <c r="I95" s="7">
        <v>5930100240</v>
      </c>
      <c r="J95" s="7">
        <v>9926.35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49045</v>
      </c>
      <c r="F96" s="9">
        <v>589829</v>
      </c>
      <c r="G96" s="9">
        <v>-23371</v>
      </c>
      <c r="H96" s="8">
        <v>-3.8113176777560341E-2</v>
      </c>
      <c r="I96" s="7">
        <v>6078637816</v>
      </c>
      <c r="J96" s="7">
        <v>10305.76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48790</v>
      </c>
      <c r="F97" s="9">
        <v>613200</v>
      </c>
      <c r="G97" s="9">
        <v>23657</v>
      </c>
      <c r="H97" s="8">
        <v>4.0127692127631065E-2</v>
      </c>
      <c r="I97" s="7">
        <v>6698545900</v>
      </c>
      <c r="J97" s="7">
        <v>10923.92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48898</v>
      </c>
      <c r="F98" s="9">
        <v>589543</v>
      </c>
      <c r="G98" s="9">
        <v>-13966</v>
      </c>
      <c r="H98" s="8">
        <v>-2.314132846403285E-2</v>
      </c>
      <c r="I98" s="7">
        <v>5499332885</v>
      </c>
      <c r="J98" s="7">
        <v>9328.1299999999992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48527</v>
      </c>
      <c r="F99" s="9">
        <v>603509</v>
      </c>
      <c r="G99" s="9">
        <v>15644</v>
      </c>
      <c r="H99" s="8">
        <v>2.6611551971966352E-2</v>
      </c>
      <c r="I99" s="7">
        <v>5878296145</v>
      </c>
      <c r="J99" s="7">
        <v>9740.2000000000007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48471</v>
      </c>
      <c r="F100" s="9">
        <v>587865</v>
      </c>
      <c r="G100" s="9"/>
      <c r="H100" s="8">
        <v>0</v>
      </c>
      <c r="I100" s="7">
        <v>5878999749</v>
      </c>
      <c r="J100" s="7">
        <v>10000.59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BF61-A264-4C25-A969-866E241740BE}">
  <dimension ref="A1:J100"/>
  <sheetViews>
    <sheetView workbookViewId="0">
      <selection activeCell="A2" sqref="A2:J8"/>
    </sheetView>
  </sheetViews>
  <sheetFormatPr defaultRowHeight="14.4" x14ac:dyDescent="0.3"/>
  <cols>
    <col min="1" max="16384" width="8.88671875" style="6"/>
  </cols>
  <sheetData>
    <row r="1" spans="1:10" x14ac:dyDescent="0.3">
      <c r="E1" s="11" t="s">
        <v>322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327</v>
      </c>
    </row>
    <row r="2" spans="1:10" x14ac:dyDescent="0.3">
      <c r="A2" s="42" t="s">
        <v>9</v>
      </c>
      <c r="B2" s="10" t="s">
        <v>2</v>
      </c>
      <c r="C2" s="10" t="s">
        <v>1</v>
      </c>
      <c r="D2" s="10" t="s">
        <v>0</v>
      </c>
      <c r="E2" s="9">
        <v>11951</v>
      </c>
      <c r="F2" s="9">
        <v>150526</v>
      </c>
      <c r="G2" s="9">
        <v>-5333</v>
      </c>
      <c r="H2" s="8">
        <v>-3.4216824180830108E-2</v>
      </c>
      <c r="I2" s="7">
        <v>2280531950</v>
      </c>
      <c r="J2" s="7">
        <v>15150.42</v>
      </c>
    </row>
    <row r="3" spans="1:10" x14ac:dyDescent="0.3">
      <c r="A3" s="42"/>
      <c r="B3" s="10" t="s">
        <v>5</v>
      </c>
      <c r="C3" s="10" t="s">
        <v>1</v>
      </c>
      <c r="D3" s="10" t="s">
        <v>0</v>
      </c>
      <c r="E3" s="9">
        <v>11915</v>
      </c>
      <c r="F3" s="9">
        <v>155859</v>
      </c>
      <c r="G3" s="9">
        <v>3361</v>
      </c>
      <c r="H3" s="8">
        <v>2.2039633306666317E-2</v>
      </c>
      <c r="I3" s="7">
        <v>2442984792</v>
      </c>
      <c r="J3" s="7">
        <v>15674.33</v>
      </c>
    </row>
    <row r="4" spans="1:10" x14ac:dyDescent="0.3">
      <c r="A4" s="42"/>
      <c r="B4" s="10" t="s">
        <v>8</v>
      </c>
      <c r="C4" s="10" t="s">
        <v>1</v>
      </c>
      <c r="D4" s="10" t="s">
        <v>0</v>
      </c>
      <c r="E4" s="9">
        <v>11842</v>
      </c>
      <c r="F4" s="9">
        <v>152498</v>
      </c>
      <c r="G4" s="9">
        <v>-3459</v>
      </c>
      <c r="H4" s="8">
        <v>-2.2179190417871593E-2</v>
      </c>
      <c r="I4" s="7">
        <v>2387746413</v>
      </c>
      <c r="J4" s="7">
        <v>15657.56</v>
      </c>
    </row>
    <row r="5" spans="1:10" x14ac:dyDescent="0.3">
      <c r="A5" s="42" t="s">
        <v>22</v>
      </c>
      <c r="B5" s="10" t="s">
        <v>12</v>
      </c>
      <c r="C5" s="10" t="s">
        <v>1</v>
      </c>
      <c r="D5" s="10" t="s">
        <v>0</v>
      </c>
      <c r="E5" s="9">
        <v>11739</v>
      </c>
      <c r="F5" s="9">
        <v>155957</v>
      </c>
      <c r="G5" s="9">
        <v>5470</v>
      </c>
      <c r="H5" s="8">
        <v>3.6348654701070522E-2</v>
      </c>
      <c r="I5" s="7">
        <v>2441987619</v>
      </c>
      <c r="J5" s="7">
        <v>15658.08</v>
      </c>
    </row>
    <row r="6" spans="1:10" x14ac:dyDescent="0.3">
      <c r="A6" s="42"/>
      <c r="B6" s="10" t="s">
        <v>2</v>
      </c>
      <c r="C6" s="10" t="s">
        <v>1</v>
      </c>
      <c r="D6" s="10" t="s">
        <v>0</v>
      </c>
      <c r="E6" s="9">
        <v>11794</v>
      </c>
      <c r="F6" s="9">
        <v>150487</v>
      </c>
      <c r="G6" s="9">
        <v>-3907</v>
      </c>
      <c r="H6" s="8">
        <v>-2.5305387515058876E-2</v>
      </c>
      <c r="I6" s="7">
        <v>2220687245</v>
      </c>
      <c r="J6" s="7">
        <v>14756.67</v>
      </c>
    </row>
    <row r="7" spans="1:10" x14ac:dyDescent="0.3">
      <c r="A7" s="42"/>
      <c r="B7" s="10" t="s">
        <v>5</v>
      </c>
      <c r="C7" s="10" t="s">
        <v>1</v>
      </c>
      <c r="D7" s="10" t="s">
        <v>0</v>
      </c>
      <c r="E7" s="9">
        <v>11733</v>
      </c>
      <c r="F7" s="9">
        <v>154394</v>
      </c>
      <c r="G7" s="9">
        <v>2952</v>
      </c>
      <c r="H7" s="8">
        <v>1.9492611032606542E-2</v>
      </c>
      <c r="I7" s="7">
        <v>2357780811</v>
      </c>
      <c r="J7" s="7">
        <v>15271.19</v>
      </c>
    </row>
    <row r="8" spans="1:10" x14ac:dyDescent="0.3">
      <c r="A8" s="42"/>
      <c r="B8" s="10" t="s">
        <v>8</v>
      </c>
      <c r="C8" s="10" t="s">
        <v>1</v>
      </c>
      <c r="D8" s="10" t="s">
        <v>0</v>
      </c>
      <c r="E8" s="9">
        <v>11678</v>
      </c>
      <c r="F8" s="9">
        <v>151442</v>
      </c>
      <c r="G8" s="9">
        <v>-981</v>
      </c>
      <c r="H8" s="8">
        <v>-6.4360365561627842E-3</v>
      </c>
      <c r="I8" s="7">
        <v>2306977538</v>
      </c>
      <c r="J8" s="7">
        <v>15233.41</v>
      </c>
    </row>
    <row r="9" spans="1:10" x14ac:dyDescent="0.3">
      <c r="A9" s="42" t="s">
        <v>35</v>
      </c>
      <c r="B9" s="10" t="s">
        <v>12</v>
      </c>
      <c r="C9" s="10" t="s">
        <v>1</v>
      </c>
      <c r="D9" s="10" t="s">
        <v>0</v>
      </c>
      <c r="E9" s="9">
        <v>11528</v>
      </c>
      <c r="F9" s="9">
        <v>152423</v>
      </c>
      <c r="G9" s="9">
        <v>5875</v>
      </c>
      <c r="H9" s="8">
        <v>4.0089254032808365E-2</v>
      </c>
      <c r="I9" s="7">
        <v>2366439475</v>
      </c>
      <c r="J9" s="7">
        <v>15525.47</v>
      </c>
    </row>
    <row r="10" spans="1:10" x14ac:dyDescent="0.3">
      <c r="A10" s="42"/>
      <c r="B10" s="10" t="s">
        <v>2</v>
      </c>
      <c r="C10" s="10" t="s">
        <v>1</v>
      </c>
      <c r="D10" s="10" t="s">
        <v>0</v>
      </c>
      <c r="E10" s="9">
        <v>11498</v>
      </c>
      <c r="F10" s="9">
        <v>146548</v>
      </c>
      <c r="G10" s="9">
        <v>-3415</v>
      </c>
      <c r="H10" s="8">
        <v>-2.2772283830011404E-2</v>
      </c>
      <c r="I10" s="7">
        <v>2147195048</v>
      </c>
      <c r="J10" s="7">
        <v>14651.82</v>
      </c>
    </row>
    <row r="11" spans="1:10" x14ac:dyDescent="0.3">
      <c r="A11" s="42"/>
      <c r="B11" s="10" t="s">
        <v>5</v>
      </c>
      <c r="C11" s="10" t="s">
        <v>1</v>
      </c>
      <c r="D11" s="10" t="s">
        <v>0</v>
      </c>
      <c r="E11" s="9">
        <v>11419</v>
      </c>
      <c r="F11" s="9">
        <v>149963</v>
      </c>
      <c r="G11" s="9">
        <v>3656</v>
      </c>
      <c r="H11" s="8">
        <v>2.4988551470537978E-2</v>
      </c>
      <c r="I11" s="7">
        <v>2212506580</v>
      </c>
      <c r="J11" s="7">
        <v>14753.68</v>
      </c>
    </row>
    <row r="12" spans="1:10" x14ac:dyDescent="0.3">
      <c r="A12" s="42"/>
      <c r="B12" s="10" t="s">
        <v>8</v>
      </c>
      <c r="C12" s="10" t="s">
        <v>1</v>
      </c>
      <c r="D12" s="10" t="s">
        <v>0</v>
      </c>
      <c r="E12" s="9">
        <v>11475</v>
      </c>
      <c r="F12" s="9">
        <v>146307</v>
      </c>
      <c r="G12" s="9">
        <v>-2132</v>
      </c>
      <c r="H12" s="8">
        <v>-1.4362802228524849E-2</v>
      </c>
      <c r="I12" s="7">
        <v>2087380727</v>
      </c>
      <c r="J12" s="7">
        <v>14267.13</v>
      </c>
    </row>
    <row r="13" spans="1:10" x14ac:dyDescent="0.3">
      <c r="A13" s="42" t="s">
        <v>48</v>
      </c>
      <c r="B13" s="10" t="s">
        <v>12</v>
      </c>
      <c r="C13" s="10" t="s">
        <v>1</v>
      </c>
      <c r="D13" s="10" t="s">
        <v>0</v>
      </c>
      <c r="E13" s="9">
        <v>11277</v>
      </c>
      <c r="F13" s="9">
        <v>148439</v>
      </c>
      <c r="G13" s="9">
        <v>9059</v>
      </c>
      <c r="H13" s="8">
        <v>6.4994977758645434E-2</v>
      </c>
      <c r="I13" s="7">
        <v>2262494373</v>
      </c>
      <c r="J13" s="7">
        <v>15241.91</v>
      </c>
    </row>
    <row r="14" spans="1:10" x14ac:dyDescent="0.3">
      <c r="A14" s="42"/>
      <c r="B14" s="10" t="s">
        <v>2</v>
      </c>
      <c r="C14" s="10" t="s">
        <v>1</v>
      </c>
      <c r="D14" s="10" t="s">
        <v>0</v>
      </c>
      <c r="E14" s="9">
        <v>10931</v>
      </c>
      <c r="F14" s="9">
        <v>139380</v>
      </c>
      <c r="G14" s="9">
        <v>-2772</v>
      </c>
      <c r="H14" s="8">
        <v>-1.9500253250042208E-2</v>
      </c>
      <c r="I14" s="7">
        <v>1918297250</v>
      </c>
      <c r="J14" s="7">
        <v>13763.07</v>
      </c>
    </row>
    <row r="15" spans="1:10" x14ac:dyDescent="0.3">
      <c r="A15" s="42"/>
      <c r="B15" s="10" t="s">
        <v>5</v>
      </c>
      <c r="C15" s="10" t="s">
        <v>1</v>
      </c>
      <c r="D15" s="10" t="s">
        <v>0</v>
      </c>
      <c r="E15" s="9">
        <v>10923</v>
      </c>
      <c r="F15" s="9">
        <v>142152</v>
      </c>
      <c r="G15" s="9">
        <v>4702</v>
      </c>
      <c r="H15" s="8">
        <v>3.4208803201164061E-2</v>
      </c>
      <c r="I15" s="7">
        <v>1997878568</v>
      </c>
      <c r="J15" s="7">
        <v>14054.52</v>
      </c>
    </row>
    <row r="16" spans="1:10" x14ac:dyDescent="0.3">
      <c r="A16" s="42"/>
      <c r="B16" s="10" t="s">
        <v>8</v>
      </c>
      <c r="C16" s="10" t="s">
        <v>1</v>
      </c>
      <c r="D16" s="10" t="s">
        <v>0</v>
      </c>
      <c r="E16" s="9">
        <v>10938</v>
      </c>
      <c r="F16" s="9">
        <v>137450</v>
      </c>
      <c r="G16" s="9">
        <v>-2558</v>
      </c>
      <c r="H16" s="8">
        <v>-1.8270384549454316E-2</v>
      </c>
      <c r="I16" s="7">
        <v>1822439706</v>
      </c>
      <c r="J16" s="7">
        <v>13258.93</v>
      </c>
    </row>
    <row r="17" spans="1:10" x14ac:dyDescent="0.3">
      <c r="A17" s="42" t="s">
        <v>61</v>
      </c>
      <c r="B17" s="10" t="s">
        <v>12</v>
      </c>
      <c r="C17" s="10" t="s">
        <v>1</v>
      </c>
      <c r="D17" s="10" t="s">
        <v>0</v>
      </c>
      <c r="E17" s="9">
        <v>10853</v>
      </c>
      <c r="F17" s="9">
        <v>140008</v>
      </c>
      <c r="G17" s="9">
        <v>10144</v>
      </c>
      <c r="H17" s="8">
        <v>7.811248690938212E-2</v>
      </c>
      <c r="I17" s="7">
        <v>2049892375</v>
      </c>
      <c r="J17" s="7">
        <v>14641.25</v>
      </c>
    </row>
    <row r="18" spans="1:10" x14ac:dyDescent="0.3">
      <c r="A18" s="42"/>
      <c r="B18" s="10" t="s">
        <v>2</v>
      </c>
      <c r="C18" s="10" t="s">
        <v>1</v>
      </c>
      <c r="D18" s="10" t="s">
        <v>0</v>
      </c>
      <c r="E18" s="9">
        <v>10787</v>
      </c>
      <c r="F18" s="9">
        <v>129864</v>
      </c>
      <c r="G18" s="9">
        <v>5516</v>
      </c>
      <c r="H18" s="8">
        <v>4.4359378518351721E-2</v>
      </c>
      <c r="I18" s="7">
        <v>1690385087</v>
      </c>
      <c r="J18" s="7">
        <v>13016.58</v>
      </c>
    </row>
    <row r="19" spans="1:10" x14ac:dyDescent="0.3">
      <c r="A19" s="42"/>
      <c r="B19" s="10" t="s">
        <v>5</v>
      </c>
      <c r="C19" s="10" t="s">
        <v>1</v>
      </c>
      <c r="D19" s="10" t="s">
        <v>0</v>
      </c>
      <c r="E19" s="9">
        <v>10691</v>
      </c>
      <c r="F19" s="9">
        <v>124348</v>
      </c>
      <c r="G19" s="9">
        <v>-24096</v>
      </c>
      <c r="H19" s="8">
        <v>-0.16232383929293201</v>
      </c>
      <c r="I19" s="7">
        <v>1754654320</v>
      </c>
      <c r="J19" s="7">
        <v>14110.84</v>
      </c>
    </row>
    <row r="20" spans="1:10" x14ac:dyDescent="0.3">
      <c r="A20" s="42"/>
      <c r="B20" s="10" t="s">
        <v>8</v>
      </c>
      <c r="C20" s="10" t="s">
        <v>1</v>
      </c>
      <c r="D20" s="10" t="s">
        <v>0</v>
      </c>
      <c r="E20" s="9">
        <v>10702</v>
      </c>
      <c r="F20" s="9">
        <v>148444</v>
      </c>
      <c r="G20" s="9">
        <v>-2660</v>
      </c>
      <c r="H20" s="8">
        <v>-1.7603769589157138E-2</v>
      </c>
      <c r="I20" s="7">
        <v>1868563127</v>
      </c>
      <c r="J20" s="7">
        <v>12587.66</v>
      </c>
    </row>
    <row r="21" spans="1:10" x14ac:dyDescent="0.3">
      <c r="A21" s="42" t="s">
        <v>74</v>
      </c>
      <c r="B21" s="10" t="s">
        <v>12</v>
      </c>
      <c r="C21" s="10" t="s">
        <v>1</v>
      </c>
      <c r="D21" s="10" t="s">
        <v>0</v>
      </c>
      <c r="E21" s="9">
        <v>10750</v>
      </c>
      <c r="F21" s="9">
        <v>151104</v>
      </c>
      <c r="G21" s="9">
        <v>5799</v>
      </c>
      <c r="H21" s="8">
        <v>3.9909156601631052E-2</v>
      </c>
      <c r="I21" s="7">
        <v>1953728344</v>
      </c>
      <c r="J21" s="7">
        <v>12929.69</v>
      </c>
    </row>
    <row r="22" spans="1:10" x14ac:dyDescent="0.3">
      <c r="A22" s="42"/>
      <c r="B22" s="10" t="s">
        <v>2</v>
      </c>
      <c r="C22" s="10" t="s">
        <v>1</v>
      </c>
      <c r="D22" s="10" t="s">
        <v>0</v>
      </c>
      <c r="E22" s="9">
        <v>10644</v>
      </c>
      <c r="F22" s="9">
        <v>145305</v>
      </c>
      <c r="G22" s="9">
        <v>-4892</v>
      </c>
      <c r="H22" s="8">
        <v>-3.2570557334700427E-2</v>
      </c>
      <c r="I22" s="7">
        <v>1730589807</v>
      </c>
      <c r="J22" s="7">
        <v>11910.05</v>
      </c>
    </row>
    <row r="23" spans="1:10" x14ac:dyDescent="0.3">
      <c r="A23" s="42"/>
      <c r="B23" s="10" t="s">
        <v>5</v>
      </c>
      <c r="C23" s="10" t="s">
        <v>1</v>
      </c>
      <c r="D23" s="10" t="s">
        <v>0</v>
      </c>
      <c r="E23" s="9">
        <v>10616</v>
      </c>
      <c r="F23" s="9">
        <v>150197</v>
      </c>
      <c r="G23" s="9">
        <v>3709</v>
      </c>
      <c r="H23" s="8">
        <v>2.531948009393261E-2</v>
      </c>
      <c r="I23" s="7">
        <v>1883286800</v>
      </c>
      <c r="J23" s="7">
        <v>12538.78</v>
      </c>
    </row>
    <row r="24" spans="1:10" x14ac:dyDescent="0.3">
      <c r="A24" s="42"/>
      <c r="B24" s="10" t="s">
        <v>8</v>
      </c>
      <c r="C24" s="10" t="s">
        <v>1</v>
      </c>
      <c r="D24" s="10" t="s">
        <v>0</v>
      </c>
      <c r="E24" s="9">
        <v>10495</v>
      </c>
      <c r="F24" s="9">
        <v>146488</v>
      </c>
      <c r="G24" s="9">
        <v>-1784</v>
      </c>
      <c r="H24" s="8">
        <v>-1.2031941297075644E-2</v>
      </c>
      <c r="I24" s="7">
        <v>1773851057</v>
      </c>
      <c r="J24" s="7">
        <v>12109.19</v>
      </c>
    </row>
    <row r="25" spans="1:10" x14ac:dyDescent="0.3">
      <c r="A25" s="42" t="s">
        <v>87</v>
      </c>
      <c r="B25" s="10" t="s">
        <v>12</v>
      </c>
      <c r="C25" s="10" t="s">
        <v>1</v>
      </c>
      <c r="D25" s="10" t="s">
        <v>0</v>
      </c>
      <c r="E25" s="9">
        <v>10484</v>
      </c>
      <c r="F25" s="9">
        <v>148272</v>
      </c>
      <c r="G25" s="9">
        <v>6423</v>
      </c>
      <c r="H25" s="8">
        <v>4.528054480468667E-2</v>
      </c>
      <c r="I25" s="7">
        <v>1862424447</v>
      </c>
      <c r="J25" s="7">
        <v>12560.86</v>
      </c>
    </row>
    <row r="26" spans="1:10" x14ac:dyDescent="0.3">
      <c r="A26" s="42"/>
      <c r="B26" s="10" t="s">
        <v>2</v>
      </c>
      <c r="C26" s="10" t="s">
        <v>1</v>
      </c>
      <c r="D26" s="10" t="s">
        <v>0</v>
      </c>
      <c r="E26" s="9">
        <v>10442</v>
      </c>
      <c r="F26" s="9">
        <v>141849</v>
      </c>
      <c r="G26" s="9">
        <v>-5001</v>
      </c>
      <c r="H26" s="8">
        <v>-3.4055158324821248E-2</v>
      </c>
      <c r="I26" s="7">
        <v>1606106018</v>
      </c>
      <c r="J26" s="7">
        <v>11322.65</v>
      </c>
    </row>
    <row r="27" spans="1:10" x14ac:dyDescent="0.3">
      <c r="A27" s="42"/>
      <c r="B27" s="10" t="s">
        <v>5</v>
      </c>
      <c r="C27" s="10" t="s">
        <v>1</v>
      </c>
      <c r="D27" s="10" t="s">
        <v>0</v>
      </c>
      <c r="E27" s="9">
        <v>10367</v>
      </c>
      <c r="F27" s="9">
        <v>146850</v>
      </c>
      <c r="G27" s="9">
        <v>3476</v>
      </c>
      <c r="H27" s="8">
        <v>2.4244284179837348E-2</v>
      </c>
      <c r="I27" s="7">
        <v>1795785903</v>
      </c>
      <c r="J27" s="7">
        <v>12228.71</v>
      </c>
    </row>
    <row r="28" spans="1:10" x14ac:dyDescent="0.3">
      <c r="A28" s="42"/>
      <c r="B28" s="10" t="s">
        <v>8</v>
      </c>
      <c r="C28" s="10" t="s">
        <v>1</v>
      </c>
      <c r="D28" s="10" t="s">
        <v>0</v>
      </c>
      <c r="E28" s="9">
        <v>10319</v>
      </c>
      <c r="F28" s="9">
        <v>143374</v>
      </c>
      <c r="G28" s="9">
        <v>-2924</v>
      </c>
      <c r="H28" s="8">
        <v>-1.9986602687664903E-2</v>
      </c>
      <c r="I28" s="7">
        <v>1674094365</v>
      </c>
      <c r="J28" s="7">
        <v>11676.42</v>
      </c>
    </row>
    <row r="29" spans="1:10" x14ac:dyDescent="0.3">
      <c r="A29" s="42" t="s">
        <v>100</v>
      </c>
      <c r="B29" s="10" t="s">
        <v>12</v>
      </c>
      <c r="C29" s="10" t="s">
        <v>1</v>
      </c>
      <c r="D29" s="10" t="s">
        <v>0</v>
      </c>
      <c r="E29" s="9">
        <v>10428</v>
      </c>
      <c r="F29" s="9">
        <v>146298</v>
      </c>
      <c r="G29" s="9">
        <v>6219</v>
      </c>
      <c r="H29" s="8">
        <v>4.439637633049922E-2</v>
      </c>
      <c r="I29" s="7">
        <v>1750988941</v>
      </c>
      <c r="J29" s="7">
        <v>11968.65</v>
      </c>
    </row>
    <row r="30" spans="1:10" x14ac:dyDescent="0.3">
      <c r="A30" s="42"/>
      <c r="B30" s="10" t="s">
        <v>2</v>
      </c>
      <c r="C30" s="10" t="s">
        <v>1</v>
      </c>
      <c r="D30" s="10" t="s">
        <v>0</v>
      </c>
      <c r="E30" s="9">
        <v>10392</v>
      </c>
      <c r="F30" s="9">
        <v>140079</v>
      </c>
      <c r="G30" s="9">
        <v>-3691</v>
      </c>
      <c r="H30" s="8">
        <v>-2.5672949850455588E-2</v>
      </c>
      <c r="I30" s="7">
        <v>1546497735</v>
      </c>
      <c r="J30" s="7">
        <v>11040.18</v>
      </c>
    </row>
    <row r="31" spans="1:10" x14ac:dyDescent="0.3">
      <c r="A31" s="42"/>
      <c r="B31" s="10" t="s">
        <v>5</v>
      </c>
      <c r="C31" s="10" t="s">
        <v>1</v>
      </c>
      <c r="D31" s="10" t="s">
        <v>0</v>
      </c>
      <c r="E31" s="9">
        <v>10291</v>
      </c>
      <c r="F31" s="9">
        <v>143770</v>
      </c>
      <c r="G31" s="9">
        <v>3677</v>
      </c>
      <c r="H31" s="8">
        <v>2.6246850306582057E-2</v>
      </c>
      <c r="I31" s="7">
        <v>1692843021</v>
      </c>
      <c r="J31" s="7">
        <v>11774.66</v>
      </c>
    </row>
    <row r="32" spans="1:10" x14ac:dyDescent="0.3">
      <c r="A32" s="42"/>
      <c r="B32" s="10" t="s">
        <v>8</v>
      </c>
      <c r="C32" s="10" t="s">
        <v>1</v>
      </c>
      <c r="D32" s="10" t="s">
        <v>0</v>
      </c>
      <c r="E32" s="9">
        <v>10204</v>
      </c>
      <c r="F32" s="9">
        <v>140093</v>
      </c>
      <c r="G32" s="9">
        <v>-3899</v>
      </c>
      <c r="H32" s="8">
        <v>-2.7077893216289794E-2</v>
      </c>
      <c r="I32" s="7">
        <v>1615428435</v>
      </c>
      <c r="J32" s="7">
        <v>11531.11</v>
      </c>
    </row>
    <row r="33" spans="1:10" x14ac:dyDescent="0.3">
      <c r="A33" s="42" t="s">
        <v>113</v>
      </c>
      <c r="B33" s="10" t="s">
        <v>12</v>
      </c>
      <c r="C33" s="10" t="s">
        <v>1</v>
      </c>
      <c r="D33" s="10" t="s">
        <v>0</v>
      </c>
      <c r="E33" s="9">
        <v>10291</v>
      </c>
      <c r="F33" s="9">
        <v>143992</v>
      </c>
      <c r="G33" s="9">
        <v>6092</v>
      </c>
      <c r="H33" s="8">
        <v>4.417693981145758E-2</v>
      </c>
      <c r="I33" s="7">
        <v>1658016376</v>
      </c>
      <c r="J33" s="7">
        <v>11514.64</v>
      </c>
    </row>
    <row r="34" spans="1:10" x14ac:dyDescent="0.3">
      <c r="A34" s="42"/>
      <c r="B34" s="10" t="s">
        <v>2</v>
      </c>
      <c r="C34" s="10" t="s">
        <v>1</v>
      </c>
      <c r="D34" s="10" t="s">
        <v>0</v>
      </c>
      <c r="E34" s="9">
        <v>10266</v>
      </c>
      <c r="F34" s="9">
        <v>137900</v>
      </c>
      <c r="G34" s="9">
        <v>-4073</v>
      </c>
      <c r="H34" s="8">
        <v>-2.8688553457347523E-2</v>
      </c>
      <c r="I34" s="7">
        <v>1541496588</v>
      </c>
      <c r="J34" s="7">
        <v>11178.37</v>
      </c>
    </row>
    <row r="35" spans="1:10" x14ac:dyDescent="0.3">
      <c r="A35" s="42"/>
      <c r="B35" s="10" t="s">
        <v>5</v>
      </c>
      <c r="C35" s="10" t="s">
        <v>1</v>
      </c>
      <c r="D35" s="10" t="s">
        <v>0</v>
      </c>
      <c r="E35" s="9">
        <v>10196</v>
      </c>
      <c r="F35" s="9">
        <v>141973</v>
      </c>
      <c r="G35" s="9">
        <v>3900</v>
      </c>
      <c r="H35" s="8">
        <v>2.8245927878730818E-2</v>
      </c>
      <c r="I35" s="7">
        <v>1624440365</v>
      </c>
      <c r="J35" s="7">
        <v>11441.9</v>
      </c>
    </row>
    <row r="36" spans="1:10" x14ac:dyDescent="0.3">
      <c r="A36" s="42"/>
      <c r="B36" s="10" t="s">
        <v>8</v>
      </c>
      <c r="C36" s="10" t="s">
        <v>1</v>
      </c>
      <c r="D36" s="10" t="s">
        <v>0</v>
      </c>
      <c r="E36" s="9">
        <v>10089</v>
      </c>
      <c r="F36" s="9">
        <v>138073</v>
      </c>
      <c r="G36" s="9">
        <v>-4631</v>
      </c>
      <c r="H36" s="8">
        <v>-3.2451788317075903E-2</v>
      </c>
      <c r="I36" s="7">
        <v>1480438232</v>
      </c>
      <c r="J36" s="7">
        <v>10722.14</v>
      </c>
    </row>
    <row r="37" spans="1:10" x14ac:dyDescent="0.3">
      <c r="A37" s="42" t="s">
        <v>126</v>
      </c>
      <c r="B37" s="10" t="s">
        <v>12</v>
      </c>
      <c r="C37" s="10" t="s">
        <v>1</v>
      </c>
      <c r="D37" s="10" t="s">
        <v>0</v>
      </c>
      <c r="E37" s="9">
        <v>10145</v>
      </c>
      <c r="F37" s="9">
        <v>142704</v>
      </c>
      <c r="G37" s="9">
        <v>6705</v>
      </c>
      <c r="H37" s="8">
        <v>4.9301833101713981E-2</v>
      </c>
      <c r="I37" s="7">
        <v>1676445438</v>
      </c>
      <c r="J37" s="7">
        <v>11747.71</v>
      </c>
    </row>
    <row r="38" spans="1:10" x14ac:dyDescent="0.3">
      <c r="A38" s="42"/>
      <c r="B38" s="10" t="s">
        <v>2</v>
      </c>
      <c r="C38" s="10" t="s">
        <v>1</v>
      </c>
      <c r="D38" s="10" t="s">
        <v>0</v>
      </c>
      <c r="E38" s="9">
        <v>10117</v>
      </c>
      <c r="F38" s="9">
        <v>135999</v>
      </c>
      <c r="G38" s="9">
        <v>-4227</v>
      </c>
      <c r="H38" s="8">
        <v>-3.0144195798211457E-2</v>
      </c>
      <c r="I38" s="7">
        <v>1425330957</v>
      </c>
      <c r="J38" s="7">
        <v>10480.450000000001</v>
      </c>
    </row>
    <row r="39" spans="1:10" x14ac:dyDescent="0.3">
      <c r="A39" s="42"/>
      <c r="B39" s="10" t="s">
        <v>5</v>
      </c>
      <c r="C39" s="10" t="s">
        <v>1</v>
      </c>
      <c r="D39" s="10" t="s">
        <v>0</v>
      </c>
      <c r="E39" s="9">
        <v>10030</v>
      </c>
      <c r="F39" s="9">
        <v>140226</v>
      </c>
      <c r="G39" s="9">
        <v>3578</v>
      </c>
      <c r="H39" s="8">
        <v>2.6184064164861541E-2</v>
      </c>
      <c r="I39" s="7">
        <v>1550744327</v>
      </c>
      <c r="J39" s="7">
        <v>11058.89</v>
      </c>
    </row>
    <row r="40" spans="1:10" x14ac:dyDescent="0.3">
      <c r="A40" s="42"/>
      <c r="B40" s="10" t="s">
        <v>8</v>
      </c>
      <c r="C40" s="10" t="s">
        <v>1</v>
      </c>
      <c r="D40" s="10" t="s">
        <v>0</v>
      </c>
      <c r="E40" s="9">
        <v>9966</v>
      </c>
      <c r="F40" s="9">
        <v>136648</v>
      </c>
      <c r="G40" s="9">
        <v>-3534</v>
      </c>
      <c r="H40" s="8">
        <v>-2.5210084033613446E-2</v>
      </c>
      <c r="I40" s="7">
        <v>1434090815</v>
      </c>
      <c r="J40" s="7">
        <v>10494.78</v>
      </c>
    </row>
    <row r="41" spans="1:10" x14ac:dyDescent="0.3">
      <c r="A41" s="42" t="s">
        <v>139</v>
      </c>
      <c r="B41" s="10" t="s">
        <v>12</v>
      </c>
      <c r="C41" s="10" t="s">
        <v>1</v>
      </c>
      <c r="D41" s="10" t="s">
        <v>0</v>
      </c>
      <c r="E41" s="9">
        <v>10034</v>
      </c>
      <c r="F41" s="9">
        <v>140182</v>
      </c>
      <c r="G41" s="9">
        <v>6447</v>
      </c>
      <c r="H41" s="8">
        <v>4.82072755823083E-2</v>
      </c>
      <c r="I41" s="7">
        <v>1548426106</v>
      </c>
      <c r="J41" s="7">
        <v>11045.83</v>
      </c>
    </row>
    <row r="42" spans="1:10" x14ac:dyDescent="0.3">
      <c r="A42" s="42"/>
      <c r="B42" s="10" t="s">
        <v>2</v>
      </c>
      <c r="C42" s="10" t="s">
        <v>1</v>
      </c>
      <c r="D42" s="10" t="s">
        <v>0</v>
      </c>
      <c r="E42" s="9">
        <v>9997</v>
      </c>
      <c r="F42" s="9">
        <v>133735</v>
      </c>
      <c r="G42" s="9">
        <v>-3435</v>
      </c>
      <c r="H42" s="8">
        <v>-2.5041918786906758E-2</v>
      </c>
      <c r="I42" s="7">
        <v>1351656285</v>
      </c>
      <c r="J42" s="7">
        <v>10106.969999999999</v>
      </c>
    </row>
    <row r="43" spans="1:10" x14ac:dyDescent="0.3">
      <c r="A43" s="42"/>
      <c r="B43" s="10" t="s">
        <v>5</v>
      </c>
      <c r="C43" s="10" t="s">
        <v>1</v>
      </c>
      <c r="D43" s="10" t="s">
        <v>0</v>
      </c>
      <c r="E43" s="9">
        <v>9942</v>
      </c>
      <c r="F43" s="9">
        <v>137170</v>
      </c>
      <c r="G43" s="9">
        <v>3735</v>
      </c>
      <c r="H43" s="8">
        <v>2.7991156742983477E-2</v>
      </c>
      <c r="I43" s="7">
        <v>1473311135</v>
      </c>
      <c r="J43" s="7">
        <v>10740.77</v>
      </c>
    </row>
    <row r="44" spans="1:10" x14ac:dyDescent="0.3">
      <c r="A44" s="42"/>
      <c r="B44" s="10" t="s">
        <v>8</v>
      </c>
      <c r="C44" s="10" t="s">
        <v>1</v>
      </c>
      <c r="D44" s="10" t="s">
        <v>0</v>
      </c>
      <c r="E44" s="9">
        <v>9838</v>
      </c>
      <c r="F44" s="9">
        <v>133435</v>
      </c>
      <c r="G44" s="9">
        <v>-2433</v>
      </c>
      <c r="H44" s="8">
        <v>-1.7907086289634055E-2</v>
      </c>
      <c r="I44" s="7">
        <v>1384207220</v>
      </c>
      <c r="J44" s="7">
        <v>10373.64</v>
      </c>
    </row>
    <row r="45" spans="1:10" x14ac:dyDescent="0.3">
      <c r="A45" s="42" t="s">
        <v>152</v>
      </c>
      <c r="B45" s="10" t="s">
        <v>12</v>
      </c>
      <c r="C45" s="10" t="s">
        <v>1</v>
      </c>
      <c r="D45" s="10" t="s">
        <v>0</v>
      </c>
      <c r="E45" s="9">
        <v>9827</v>
      </c>
      <c r="F45" s="9">
        <v>135868</v>
      </c>
      <c r="G45" s="9">
        <v>6850</v>
      </c>
      <c r="H45" s="8">
        <v>5.3093366817033284E-2</v>
      </c>
      <c r="I45" s="7">
        <v>1437986634</v>
      </c>
      <c r="J45" s="7">
        <v>10583.7</v>
      </c>
    </row>
    <row r="46" spans="1:10" x14ac:dyDescent="0.3">
      <c r="A46" s="42"/>
      <c r="B46" s="10" t="s">
        <v>2</v>
      </c>
      <c r="C46" s="10" t="s">
        <v>1</v>
      </c>
      <c r="D46" s="10" t="s">
        <v>0</v>
      </c>
      <c r="E46" s="9">
        <v>9829</v>
      </c>
      <c r="F46" s="9">
        <v>129018</v>
      </c>
      <c r="G46" s="9">
        <v>-3994</v>
      </c>
      <c r="H46" s="8">
        <v>-3.0027365951944187E-2</v>
      </c>
      <c r="I46" s="7">
        <v>1266209482</v>
      </c>
      <c r="J46" s="7">
        <v>9814.2099999999991</v>
      </c>
    </row>
    <row r="47" spans="1:10" x14ac:dyDescent="0.3">
      <c r="A47" s="42"/>
      <c r="B47" s="10" t="s">
        <v>5</v>
      </c>
      <c r="C47" s="10" t="s">
        <v>1</v>
      </c>
      <c r="D47" s="10" t="s">
        <v>0</v>
      </c>
      <c r="E47" s="9">
        <v>9735</v>
      </c>
      <c r="F47" s="9">
        <v>133012</v>
      </c>
      <c r="G47" s="9">
        <v>2649</v>
      </c>
      <c r="H47" s="8">
        <v>2.0320182873974978E-2</v>
      </c>
      <c r="I47" s="7">
        <v>1418679832</v>
      </c>
      <c r="J47" s="7">
        <v>10665.8</v>
      </c>
    </row>
    <row r="48" spans="1:10" x14ac:dyDescent="0.3">
      <c r="A48" s="42"/>
      <c r="B48" s="10" t="s">
        <v>8</v>
      </c>
      <c r="C48" s="10" t="s">
        <v>1</v>
      </c>
      <c r="D48" s="10" t="s">
        <v>0</v>
      </c>
      <c r="E48" s="9">
        <v>9631</v>
      </c>
      <c r="F48" s="9">
        <v>130363</v>
      </c>
      <c r="G48" s="9">
        <v>-3565</v>
      </c>
      <c r="H48" s="8">
        <v>-2.6618780240129026E-2</v>
      </c>
      <c r="I48" s="7">
        <v>1337648506</v>
      </c>
      <c r="J48" s="7">
        <v>10260.950000000001</v>
      </c>
    </row>
    <row r="49" spans="1:10" x14ac:dyDescent="0.3">
      <c r="A49" s="42" t="s">
        <v>165</v>
      </c>
      <c r="B49" s="10" t="s">
        <v>12</v>
      </c>
      <c r="C49" s="10" t="s">
        <v>1</v>
      </c>
      <c r="D49" s="10" t="s">
        <v>0</v>
      </c>
      <c r="E49" s="9">
        <v>9674</v>
      </c>
      <c r="F49" s="9">
        <v>133928</v>
      </c>
      <c r="G49" s="9">
        <v>6862</v>
      </c>
      <c r="H49" s="8">
        <v>5.4003431287677268E-2</v>
      </c>
      <c r="I49" s="7">
        <v>1433441693</v>
      </c>
      <c r="J49" s="7">
        <v>10703.08</v>
      </c>
    </row>
    <row r="50" spans="1:10" x14ac:dyDescent="0.3">
      <c r="A50" s="42"/>
      <c r="B50" s="10" t="s">
        <v>2</v>
      </c>
      <c r="C50" s="10" t="s">
        <v>1</v>
      </c>
      <c r="D50" s="10" t="s">
        <v>0</v>
      </c>
      <c r="E50" s="9">
        <v>9703</v>
      </c>
      <c r="F50" s="9">
        <v>127066</v>
      </c>
      <c r="G50" s="9">
        <v>-5057</v>
      </c>
      <c r="H50" s="8">
        <v>-3.8274940774884011E-2</v>
      </c>
      <c r="I50" s="7">
        <v>1247241304</v>
      </c>
      <c r="J50" s="7">
        <v>9815.7000000000007</v>
      </c>
    </row>
    <row r="51" spans="1:10" x14ac:dyDescent="0.3">
      <c r="A51" s="42"/>
      <c r="B51" s="10" t="s">
        <v>5</v>
      </c>
      <c r="C51" s="10" t="s">
        <v>1</v>
      </c>
      <c r="D51" s="10" t="s">
        <v>0</v>
      </c>
      <c r="E51" s="9">
        <v>9659</v>
      </c>
      <c r="F51" s="9">
        <v>132123</v>
      </c>
      <c r="G51" s="9">
        <v>2569</v>
      </c>
      <c r="H51" s="8">
        <v>1.9829569137193758E-2</v>
      </c>
      <c r="I51" s="7">
        <v>1386604735</v>
      </c>
      <c r="J51" s="7">
        <v>10494.8</v>
      </c>
    </row>
    <row r="52" spans="1:10" x14ac:dyDescent="0.3">
      <c r="A52" s="42"/>
      <c r="B52" s="10" t="s">
        <v>8</v>
      </c>
      <c r="C52" s="10" t="s">
        <v>1</v>
      </c>
      <c r="D52" s="10" t="s">
        <v>0</v>
      </c>
      <c r="E52" s="9">
        <v>9602</v>
      </c>
      <c r="F52" s="9">
        <v>129554</v>
      </c>
      <c r="G52" s="9">
        <v>-3579</v>
      </c>
      <c r="H52" s="8">
        <v>-2.6882891544545678E-2</v>
      </c>
      <c r="I52" s="7">
        <v>1325668841</v>
      </c>
      <c r="J52" s="7">
        <v>10232.56</v>
      </c>
    </row>
    <row r="53" spans="1:10" x14ac:dyDescent="0.3">
      <c r="A53" s="42" t="s">
        <v>178</v>
      </c>
      <c r="B53" s="10" t="s">
        <v>12</v>
      </c>
      <c r="C53" s="10" t="s">
        <v>1</v>
      </c>
      <c r="D53" s="10" t="s">
        <v>0</v>
      </c>
      <c r="E53" s="9">
        <v>9700</v>
      </c>
      <c r="F53" s="9">
        <v>133133</v>
      </c>
      <c r="G53" s="9">
        <v>6156</v>
      </c>
      <c r="H53" s="8">
        <v>4.8481221008529106E-2</v>
      </c>
      <c r="I53" s="7">
        <v>1396690492</v>
      </c>
      <c r="J53" s="7">
        <v>10490.94</v>
      </c>
    </row>
    <row r="54" spans="1:10" x14ac:dyDescent="0.3">
      <c r="A54" s="42"/>
      <c r="B54" s="10" t="s">
        <v>2</v>
      </c>
      <c r="C54" s="10" t="s">
        <v>1</v>
      </c>
      <c r="D54" s="10" t="s">
        <v>0</v>
      </c>
      <c r="E54" s="9">
        <v>9760</v>
      </c>
      <c r="F54" s="9">
        <v>126977</v>
      </c>
      <c r="G54" s="9">
        <v>-4487</v>
      </c>
      <c r="H54" s="8">
        <v>-3.4131016856325684E-2</v>
      </c>
      <c r="I54" s="7">
        <v>1281563831</v>
      </c>
      <c r="J54" s="7">
        <v>10092.879999999999</v>
      </c>
    </row>
    <row r="55" spans="1:10" x14ac:dyDescent="0.3">
      <c r="A55" s="42"/>
      <c r="B55" s="10" t="s">
        <v>5</v>
      </c>
      <c r="C55" s="10" t="s">
        <v>1</v>
      </c>
      <c r="D55" s="10" t="s">
        <v>0</v>
      </c>
      <c r="E55" s="9">
        <v>9728</v>
      </c>
      <c r="F55" s="9">
        <v>131464</v>
      </c>
      <c r="G55" s="9">
        <v>3930</v>
      </c>
      <c r="H55" s="8">
        <v>3.0815311995232644E-2</v>
      </c>
      <c r="I55" s="7">
        <v>1383807664</v>
      </c>
      <c r="J55" s="7">
        <v>10526.13</v>
      </c>
    </row>
    <row r="56" spans="1:10" x14ac:dyDescent="0.3">
      <c r="A56" s="42"/>
      <c r="B56" s="10" t="s">
        <v>8</v>
      </c>
      <c r="C56" s="10" t="s">
        <v>1</v>
      </c>
      <c r="D56" s="10" t="s">
        <v>0</v>
      </c>
      <c r="E56" s="9">
        <v>9684</v>
      </c>
      <c r="F56" s="9">
        <v>127534</v>
      </c>
      <c r="G56" s="9">
        <v>-4272</v>
      </c>
      <c r="H56" s="8">
        <v>-3.2411271110571599E-2</v>
      </c>
      <c r="I56" s="7">
        <v>1252237446</v>
      </c>
      <c r="J56" s="7">
        <v>9818.85</v>
      </c>
    </row>
    <row r="57" spans="1:10" x14ac:dyDescent="0.3">
      <c r="A57" s="42" t="s">
        <v>191</v>
      </c>
      <c r="B57" s="10" t="s">
        <v>12</v>
      </c>
      <c r="C57" s="10" t="s">
        <v>1</v>
      </c>
      <c r="D57" s="10" t="s">
        <v>0</v>
      </c>
      <c r="E57" s="9">
        <v>9826</v>
      </c>
      <c r="F57" s="9">
        <v>131806</v>
      </c>
      <c r="G57" s="9">
        <v>6271</v>
      </c>
      <c r="H57" s="8">
        <v>4.9954196040944754E-2</v>
      </c>
      <c r="I57" s="7">
        <v>1407398980</v>
      </c>
      <c r="J57" s="7">
        <v>10677.81</v>
      </c>
    </row>
    <row r="58" spans="1:10" x14ac:dyDescent="0.3">
      <c r="A58" s="42"/>
      <c r="B58" s="10" t="s">
        <v>2</v>
      </c>
      <c r="C58" s="10" t="s">
        <v>1</v>
      </c>
      <c r="D58" s="10" t="s">
        <v>0</v>
      </c>
      <c r="E58" s="9">
        <v>9776</v>
      </c>
      <c r="F58" s="9">
        <v>125535</v>
      </c>
      <c r="G58" s="9">
        <v>-4642</v>
      </c>
      <c r="H58" s="8">
        <v>-3.5659141015694014E-2</v>
      </c>
      <c r="I58" s="7">
        <v>1222009095</v>
      </c>
      <c r="J58" s="7">
        <v>9734.41</v>
      </c>
    </row>
    <row r="59" spans="1:10" x14ac:dyDescent="0.3">
      <c r="A59" s="42"/>
      <c r="B59" s="10" t="s">
        <v>5</v>
      </c>
      <c r="C59" s="10" t="s">
        <v>1</v>
      </c>
      <c r="D59" s="10" t="s">
        <v>0</v>
      </c>
      <c r="E59" s="9">
        <v>9778</v>
      </c>
      <c r="F59" s="9">
        <v>130177</v>
      </c>
      <c r="G59" s="9">
        <v>4316</v>
      </c>
      <c r="H59" s="8">
        <v>3.4291798094723547E-2</v>
      </c>
      <c r="I59" s="7">
        <v>1329217603</v>
      </c>
      <c r="J59" s="7">
        <v>10210.85</v>
      </c>
    </row>
    <row r="60" spans="1:10" x14ac:dyDescent="0.3">
      <c r="A60" s="42"/>
      <c r="B60" s="10" t="s">
        <v>8</v>
      </c>
      <c r="C60" s="10" t="s">
        <v>1</v>
      </c>
      <c r="D60" s="10" t="s">
        <v>0</v>
      </c>
      <c r="E60" s="9">
        <v>9700</v>
      </c>
      <c r="F60" s="9">
        <v>125861</v>
      </c>
      <c r="G60" s="9">
        <v>-4942</v>
      </c>
      <c r="H60" s="8">
        <v>-3.7782008057919161E-2</v>
      </c>
      <c r="I60" s="7">
        <v>1208550022</v>
      </c>
      <c r="J60" s="7">
        <v>9602.26</v>
      </c>
    </row>
    <row r="61" spans="1:10" x14ac:dyDescent="0.3">
      <c r="A61" s="42" t="s">
        <v>204</v>
      </c>
      <c r="B61" s="10" t="s">
        <v>12</v>
      </c>
      <c r="C61" s="10" t="s">
        <v>1</v>
      </c>
      <c r="D61" s="10" t="s">
        <v>0</v>
      </c>
      <c r="E61" s="9">
        <v>9751</v>
      </c>
      <c r="F61" s="9">
        <v>130803</v>
      </c>
      <c r="G61" s="9">
        <v>6471</v>
      </c>
      <c r="H61" s="8">
        <v>5.204613454299778E-2</v>
      </c>
      <c r="I61" s="7">
        <v>1363637660</v>
      </c>
      <c r="J61" s="7">
        <v>10425.129999999999</v>
      </c>
    </row>
    <row r="62" spans="1:10" x14ac:dyDescent="0.3">
      <c r="A62" s="42"/>
      <c r="B62" s="10" t="s">
        <v>2</v>
      </c>
      <c r="C62" s="10" t="s">
        <v>1</v>
      </c>
      <c r="D62" s="10" t="s">
        <v>0</v>
      </c>
      <c r="E62" s="9">
        <v>9757</v>
      </c>
      <c r="F62" s="9">
        <v>124332</v>
      </c>
      <c r="G62" s="9">
        <v>-4493</v>
      </c>
      <c r="H62" s="8">
        <v>-3.4876770813118574E-2</v>
      </c>
      <c r="I62" s="7">
        <v>1178552468</v>
      </c>
      <c r="J62" s="7">
        <v>9479.08</v>
      </c>
    </row>
    <row r="63" spans="1:10" x14ac:dyDescent="0.3">
      <c r="A63" s="42"/>
      <c r="B63" s="10" t="s">
        <v>5</v>
      </c>
      <c r="C63" s="10" t="s">
        <v>1</v>
      </c>
      <c r="D63" s="10" t="s">
        <v>0</v>
      </c>
      <c r="E63" s="9">
        <v>9702</v>
      </c>
      <c r="F63" s="9">
        <v>128825</v>
      </c>
      <c r="G63" s="9">
        <v>2006</v>
      </c>
      <c r="H63" s="8">
        <v>1.5817819096507622E-2</v>
      </c>
      <c r="I63" s="7">
        <v>1300574065</v>
      </c>
      <c r="J63" s="7">
        <v>10095.67</v>
      </c>
    </row>
    <row r="64" spans="1:10" x14ac:dyDescent="0.3">
      <c r="A64" s="42"/>
      <c r="B64" s="10" t="s">
        <v>8</v>
      </c>
      <c r="C64" s="10" t="s">
        <v>1</v>
      </c>
      <c r="D64" s="10" t="s">
        <v>0</v>
      </c>
      <c r="E64" s="9">
        <v>9677</v>
      </c>
      <c r="F64" s="9">
        <v>126819</v>
      </c>
      <c r="G64" s="9">
        <v>-5805</v>
      </c>
      <c r="H64" s="8">
        <v>-4.3770358306188924E-2</v>
      </c>
      <c r="I64" s="7">
        <v>1201332647</v>
      </c>
      <c r="J64" s="7">
        <v>9472.81</v>
      </c>
    </row>
    <row r="65" spans="1:10" x14ac:dyDescent="0.3">
      <c r="A65" s="42" t="s">
        <v>217</v>
      </c>
      <c r="B65" s="10" t="s">
        <v>12</v>
      </c>
      <c r="C65" s="10" t="s">
        <v>1</v>
      </c>
      <c r="D65" s="10" t="s">
        <v>0</v>
      </c>
      <c r="E65" s="9">
        <v>9815</v>
      </c>
      <c r="F65" s="9">
        <v>132624</v>
      </c>
      <c r="G65" s="9">
        <v>5179</v>
      </c>
      <c r="H65" s="8">
        <v>4.0637137588763778E-2</v>
      </c>
      <c r="I65" s="7">
        <v>1345545949</v>
      </c>
      <c r="J65" s="7">
        <v>10145.57</v>
      </c>
    </row>
    <row r="66" spans="1:10" x14ac:dyDescent="0.3">
      <c r="A66" s="42"/>
      <c r="B66" s="10" t="s">
        <v>2</v>
      </c>
      <c r="C66" s="10" t="s">
        <v>1</v>
      </c>
      <c r="D66" s="10" t="s">
        <v>0</v>
      </c>
      <c r="E66" s="9">
        <v>9832</v>
      </c>
      <c r="F66" s="9">
        <v>127445</v>
      </c>
      <c r="G66" s="9">
        <v>-5051</v>
      </c>
      <c r="H66" s="8">
        <v>-3.8121905566960511E-2</v>
      </c>
      <c r="I66" s="7">
        <v>1178566396</v>
      </c>
      <c r="J66" s="7">
        <v>9247.65</v>
      </c>
    </row>
    <row r="67" spans="1:10" x14ac:dyDescent="0.3">
      <c r="A67" s="42"/>
      <c r="B67" s="10" t="s">
        <v>5</v>
      </c>
      <c r="C67" s="10" t="s">
        <v>1</v>
      </c>
      <c r="D67" s="10" t="s">
        <v>0</v>
      </c>
      <c r="E67" s="9">
        <v>9818</v>
      </c>
      <c r="F67" s="9">
        <v>132496</v>
      </c>
      <c r="G67" s="9">
        <v>2927</v>
      </c>
      <c r="H67" s="8">
        <v>2.2590280082427125E-2</v>
      </c>
      <c r="I67" s="7">
        <v>1296163076</v>
      </c>
      <c r="J67" s="7">
        <v>9782.66</v>
      </c>
    </row>
    <row r="68" spans="1:10" x14ac:dyDescent="0.3">
      <c r="A68" s="42"/>
      <c r="B68" s="10" t="s">
        <v>8</v>
      </c>
      <c r="C68" s="10" t="s">
        <v>1</v>
      </c>
      <c r="D68" s="10" t="s">
        <v>0</v>
      </c>
      <c r="E68" s="9">
        <v>9749</v>
      </c>
      <c r="F68" s="9">
        <v>129569</v>
      </c>
      <c r="G68" s="9">
        <v>-4051</v>
      </c>
      <c r="H68" s="8">
        <v>-3.0317317766801376E-2</v>
      </c>
      <c r="I68" s="7">
        <v>1221521608</v>
      </c>
      <c r="J68" s="7">
        <v>9427.58</v>
      </c>
    </row>
    <row r="69" spans="1:10" x14ac:dyDescent="0.3">
      <c r="A69" s="42" t="s">
        <v>230</v>
      </c>
      <c r="B69" s="10" t="s">
        <v>12</v>
      </c>
      <c r="C69" s="10" t="s">
        <v>1</v>
      </c>
      <c r="D69" s="10" t="s">
        <v>0</v>
      </c>
      <c r="E69" s="9">
        <v>9823</v>
      </c>
      <c r="F69" s="9">
        <v>133620</v>
      </c>
      <c r="G69" s="9">
        <v>6307</v>
      </c>
      <c r="H69" s="8">
        <v>4.953932434236881E-2</v>
      </c>
      <c r="I69" s="7">
        <v>1295603268</v>
      </c>
      <c r="J69" s="7">
        <v>9696.18</v>
      </c>
    </row>
    <row r="70" spans="1:10" x14ac:dyDescent="0.3">
      <c r="A70" s="42"/>
      <c r="B70" s="10" t="s">
        <v>2</v>
      </c>
      <c r="C70" s="10" t="s">
        <v>1</v>
      </c>
      <c r="D70" s="10" t="s">
        <v>0</v>
      </c>
      <c r="E70" s="9">
        <v>9834</v>
      </c>
      <c r="F70" s="9">
        <v>127313</v>
      </c>
      <c r="G70" s="9">
        <v>-3973</v>
      </c>
      <c r="H70" s="8">
        <v>-3.0262175707996282E-2</v>
      </c>
      <c r="I70" s="7">
        <v>1139699798</v>
      </c>
      <c r="J70" s="7">
        <v>8951.9500000000007</v>
      </c>
    </row>
    <row r="71" spans="1:10" x14ac:dyDescent="0.3">
      <c r="A71" s="42"/>
      <c r="B71" s="10" t="s">
        <v>5</v>
      </c>
      <c r="C71" s="10" t="s">
        <v>1</v>
      </c>
      <c r="D71" s="10" t="s">
        <v>0</v>
      </c>
      <c r="E71" s="9">
        <v>9766</v>
      </c>
      <c r="F71" s="9">
        <v>131286</v>
      </c>
      <c r="G71" s="9">
        <v>3540</v>
      </c>
      <c r="H71" s="8">
        <v>2.7711239490864684E-2</v>
      </c>
      <c r="I71" s="7">
        <v>1245938458</v>
      </c>
      <c r="J71" s="7">
        <v>9490.26</v>
      </c>
    </row>
    <row r="72" spans="1:10" x14ac:dyDescent="0.3">
      <c r="A72" s="42"/>
      <c r="B72" s="10" t="s">
        <v>8</v>
      </c>
      <c r="C72" s="10" t="s">
        <v>1</v>
      </c>
      <c r="D72" s="10" t="s">
        <v>0</v>
      </c>
      <c r="E72" s="9">
        <v>9690</v>
      </c>
      <c r="F72" s="9">
        <v>127746</v>
      </c>
      <c r="G72" s="9">
        <v>-4083</v>
      </c>
      <c r="H72" s="8">
        <v>-3.0971940923469041E-2</v>
      </c>
      <c r="I72" s="7">
        <v>1187264213</v>
      </c>
      <c r="J72" s="7">
        <v>9293.94</v>
      </c>
    </row>
    <row r="73" spans="1:10" x14ac:dyDescent="0.3">
      <c r="A73" s="42" t="s">
        <v>243</v>
      </c>
      <c r="B73" s="10" t="s">
        <v>12</v>
      </c>
      <c r="C73" s="10" t="s">
        <v>1</v>
      </c>
      <c r="D73" s="10" t="s">
        <v>0</v>
      </c>
      <c r="E73" s="9">
        <v>9766</v>
      </c>
      <c r="F73" s="9">
        <v>131829</v>
      </c>
      <c r="G73" s="9">
        <v>5782</v>
      </c>
      <c r="H73" s="8">
        <v>4.5871777987576065E-2</v>
      </c>
      <c r="I73" s="7">
        <v>1242846454</v>
      </c>
      <c r="J73" s="7">
        <v>9427.7199999999993</v>
      </c>
    </row>
    <row r="74" spans="1:10" x14ac:dyDescent="0.3">
      <c r="A74" s="42"/>
      <c r="B74" s="10" t="s">
        <v>2</v>
      </c>
      <c r="C74" s="10" t="s">
        <v>1</v>
      </c>
      <c r="D74" s="10" t="s">
        <v>0</v>
      </c>
      <c r="E74" s="9">
        <v>9661</v>
      </c>
      <c r="F74" s="9">
        <v>126047</v>
      </c>
      <c r="G74" s="9">
        <v>-4609</v>
      </c>
      <c r="H74" s="8">
        <v>-3.5275838843987266E-2</v>
      </c>
      <c r="I74" s="7">
        <v>1108978438</v>
      </c>
      <c r="J74" s="7">
        <v>8798.1299999999992</v>
      </c>
    </row>
    <row r="75" spans="1:10" x14ac:dyDescent="0.3">
      <c r="A75" s="42"/>
      <c r="B75" s="10" t="s">
        <v>5</v>
      </c>
      <c r="C75" s="10" t="s">
        <v>1</v>
      </c>
      <c r="D75" s="10" t="s">
        <v>0</v>
      </c>
      <c r="E75" s="9">
        <v>9606</v>
      </c>
      <c r="F75" s="9">
        <v>130656</v>
      </c>
      <c r="G75" s="9">
        <v>3242</v>
      </c>
      <c r="H75" s="8">
        <v>2.5444613621737014E-2</v>
      </c>
      <c r="I75" s="7">
        <v>1194121540</v>
      </c>
      <c r="J75" s="7">
        <v>9139.43</v>
      </c>
    </row>
    <row r="76" spans="1:10" x14ac:dyDescent="0.3">
      <c r="A76" s="42"/>
      <c r="B76" s="10" t="s">
        <v>8</v>
      </c>
      <c r="C76" s="10" t="s">
        <v>1</v>
      </c>
      <c r="D76" s="10" t="s">
        <v>0</v>
      </c>
      <c r="E76" s="9">
        <v>9500</v>
      </c>
      <c r="F76" s="9">
        <v>127414</v>
      </c>
      <c r="G76" s="9">
        <v>-3722</v>
      </c>
      <c r="H76" s="8">
        <v>-2.8382747681795998E-2</v>
      </c>
      <c r="I76" s="7">
        <v>1139658039</v>
      </c>
      <c r="J76" s="7">
        <v>8944.5300000000007</v>
      </c>
    </row>
    <row r="77" spans="1:10" x14ac:dyDescent="0.3">
      <c r="A77" s="42" t="s">
        <v>256</v>
      </c>
      <c r="B77" s="10" t="s">
        <v>12</v>
      </c>
      <c r="C77" s="10" t="s">
        <v>1</v>
      </c>
      <c r="D77" s="10" t="s">
        <v>0</v>
      </c>
      <c r="E77" s="9">
        <v>9543</v>
      </c>
      <c r="F77" s="9">
        <v>131136</v>
      </c>
      <c r="G77" s="9">
        <v>5633</v>
      </c>
      <c r="H77" s="8">
        <v>4.4883389241691433E-2</v>
      </c>
      <c r="I77" s="7">
        <v>1205905065</v>
      </c>
      <c r="J77" s="7">
        <v>9195.84</v>
      </c>
    </row>
    <row r="78" spans="1:10" x14ac:dyDescent="0.3">
      <c r="A78" s="42"/>
      <c r="B78" s="10" t="s">
        <v>2</v>
      </c>
      <c r="C78" s="10" t="s">
        <v>1</v>
      </c>
      <c r="D78" s="10" t="s">
        <v>0</v>
      </c>
      <c r="E78" s="9">
        <v>9483</v>
      </c>
      <c r="F78" s="9">
        <v>125503</v>
      </c>
      <c r="G78" s="9">
        <v>-4385</v>
      </c>
      <c r="H78" s="8">
        <v>-3.3759854644000983E-2</v>
      </c>
      <c r="I78" s="7">
        <v>1094478036</v>
      </c>
      <c r="J78" s="7">
        <v>8720.73</v>
      </c>
    </row>
    <row r="79" spans="1:10" x14ac:dyDescent="0.3">
      <c r="A79" s="42"/>
      <c r="B79" s="10" t="s">
        <v>5</v>
      </c>
      <c r="C79" s="10" t="s">
        <v>1</v>
      </c>
      <c r="D79" s="10" t="s">
        <v>0</v>
      </c>
      <c r="E79" s="9">
        <v>9412</v>
      </c>
      <c r="F79" s="9">
        <v>129888</v>
      </c>
      <c r="G79" s="9">
        <v>4094</v>
      </c>
      <c r="H79" s="8">
        <v>3.2545272429527643E-2</v>
      </c>
      <c r="I79" s="7">
        <v>1149959642</v>
      </c>
      <c r="J79" s="7">
        <v>8853.4699999999993</v>
      </c>
    </row>
    <row r="80" spans="1:10" x14ac:dyDescent="0.3">
      <c r="A80" s="42"/>
      <c r="B80" s="10" t="s">
        <v>8</v>
      </c>
      <c r="C80" s="10" t="s">
        <v>1</v>
      </c>
      <c r="D80" s="10" t="s">
        <v>0</v>
      </c>
      <c r="E80" s="9">
        <v>9297</v>
      </c>
      <c r="F80" s="9">
        <v>125794</v>
      </c>
      <c r="G80" s="9">
        <v>-4545</v>
      </c>
      <c r="H80" s="8">
        <v>-3.4870606648815777E-2</v>
      </c>
      <c r="I80" s="7">
        <v>1059537814</v>
      </c>
      <c r="J80" s="7">
        <v>8422.7999999999993</v>
      </c>
    </row>
    <row r="81" spans="1:10" x14ac:dyDescent="0.3">
      <c r="A81" s="42" t="s">
        <v>269</v>
      </c>
      <c r="B81" s="10" t="s">
        <v>12</v>
      </c>
      <c r="C81" s="10" t="s">
        <v>1</v>
      </c>
      <c r="D81" s="10" t="s">
        <v>0</v>
      </c>
      <c r="E81" s="9">
        <v>9287</v>
      </c>
      <c r="F81" s="9">
        <v>130339</v>
      </c>
      <c r="G81" s="9">
        <v>6477</v>
      </c>
      <c r="H81" s="8">
        <v>5.2292066977765575E-2</v>
      </c>
      <c r="I81" s="7">
        <v>1186819756</v>
      </c>
      <c r="J81" s="7">
        <v>9105.64</v>
      </c>
    </row>
    <row r="82" spans="1:10" x14ac:dyDescent="0.3">
      <c r="A82" s="42"/>
      <c r="B82" s="10" t="s">
        <v>2</v>
      </c>
      <c r="C82" s="10" t="s">
        <v>1</v>
      </c>
      <c r="D82" s="10" t="s">
        <v>0</v>
      </c>
      <c r="E82" s="9">
        <v>9200</v>
      </c>
      <c r="F82" s="9">
        <v>123862</v>
      </c>
      <c r="G82" s="9">
        <v>-3815</v>
      </c>
      <c r="H82" s="8">
        <v>-2.9880088034649938E-2</v>
      </c>
      <c r="I82" s="7">
        <v>1019670728</v>
      </c>
      <c r="J82" s="7">
        <v>8232.31</v>
      </c>
    </row>
    <row r="83" spans="1:10" x14ac:dyDescent="0.3">
      <c r="A83" s="42"/>
      <c r="B83" s="10" t="s">
        <v>5</v>
      </c>
      <c r="C83" s="10" t="s">
        <v>1</v>
      </c>
      <c r="D83" s="10" t="s">
        <v>0</v>
      </c>
      <c r="E83" s="9">
        <v>9091</v>
      </c>
      <c r="F83" s="9">
        <v>127677</v>
      </c>
      <c r="G83" s="9">
        <v>3567</v>
      </c>
      <c r="H83" s="8">
        <v>2.8740633309161229E-2</v>
      </c>
      <c r="I83" s="7">
        <v>1100098446</v>
      </c>
      <c r="J83" s="7">
        <v>8616.26</v>
      </c>
    </row>
    <row r="84" spans="1:10" x14ac:dyDescent="0.3">
      <c r="A84" s="42"/>
      <c r="B84" s="10" t="s">
        <v>8</v>
      </c>
      <c r="C84" s="10" t="s">
        <v>1</v>
      </c>
      <c r="D84" s="10" t="s">
        <v>0</v>
      </c>
      <c r="E84" s="9">
        <v>8972</v>
      </c>
      <c r="F84" s="9">
        <v>124110</v>
      </c>
      <c r="G84" s="9">
        <v>-2978</v>
      </c>
      <c r="H84" s="8">
        <v>-2.3432582147803097E-2</v>
      </c>
      <c r="I84" s="7">
        <v>1012880490</v>
      </c>
      <c r="J84" s="7">
        <v>8161.15</v>
      </c>
    </row>
    <row r="85" spans="1:10" x14ac:dyDescent="0.3">
      <c r="A85" s="42" t="s">
        <v>282</v>
      </c>
      <c r="B85" s="10" t="s">
        <v>12</v>
      </c>
      <c r="C85" s="10" t="s">
        <v>1</v>
      </c>
      <c r="D85" s="10" t="s">
        <v>0</v>
      </c>
      <c r="E85" s="9">
        <v>8937</v>
      </c>
      <c r="F85" s="9">
        <v>127088</v>
      </c>
      <c r="G85" s="9">
        <v>5110</v>
      </c>
      <c r="H85" s="8">
        <v>4.189280034104511E-2</v>
      </c>
      <c r="I85" s="7">
        <v>1101093071</v>
      </c>
      <c r="J85" s="7">
        <v>8664.02</v>
      </c>
    </row>
    <row r="86" spans="1:10" x14ac:dyDescent="0.3">
      <c r="A86" s="42"/>
      <c r="B86" s="10" t="s">
        <v>2</v>
      </c>
      <c r="C86" s="10" t="s">
        <v>1</v>
      </c>
      <c r="D86" s="10" t="s">
        <v>0</v>
      </c>
      <c r="E86" s="9">
        <v>8857</v>
      </c>
      <c r="F86" s="9">
        <v>121978</v>
      </c>
      <c r="G86" s="9">
        <v>-2966</v>
      </c>
      <c r="H86" s="8">
        <v>-2.3738634908438982E-2</v>
      </c>
      <c r="I86" s="7">
        <v>960603616</v>
      </c>
      <c r="J86" s="7">
        <v>7875.22</v>
      </c>
    </row>
    <row r="87" spans="1:10" x14ac:dyDescent="0.3">
      <c r="A87" s="42"/>
      <c r="B87" s="10" t="s">
        <v>5</v>
      </c>
      <c r="C87" s="10" t="s">
        <v>1</v>
      </c>
      <c r="D87" s="10" t="s">
        <v>0</v>
      </c>
      <c r="E87" s="9">
        <v>8799</v>
      </c>
      <c r="F87" s="9">
        <v>124944</v>
      </c>
      <c r="G87" s="9">
        <v>2786</v>
      </c>
      <c r="H87" s="8">
        <v>2.2806529249005385E-2</v>
      </c>
      <c r="I87" s="7">
        <v>1026428804</v>
      </c>
      <c r="J87" s="7">
        <v>8215.11</v>
      </c>
    </row>
    <row r="88" spans="1:10" x14ac:dyDescent="0.3">
      <c r="A88" s="42"/>
      <c r="B88" s="10" t="s">
        <v>8</v>
      </c>
      <c r="C88" s="10" t="s">
        <v>1</v>
      </c>
      <c r="D88" s="10" t="s">
        <v>0</v>
      </c>
      <c r="E88" s="9">
        <v>8761</v>
      </c>
      <c r="F88" s="9">
        <v>122158</v>
      </c>
      <c r="G88" s="9">
        <v>-4057</v>
      </c>
      <c r="H88" s="8">
        <v>-3.2143564552549221E-2</v>
      </c>
      <c r="I88" s="7">
        <v>962636108</v>
      </c>
      <c r="J88" s="7">
        <v>7880.25</v>
      </c>
    </row>
    <row r="89" spans="1:10" x14ac:dyDescent="0.3">
      <c r="A89" s="42" t="s">
        <v>295</v>
      </c>
      <c r="B89" s="10" t="s">
        <v>12</v>
      </c>
      <c r="C89" s="10" t="s">
        <v>1</v>
      </c>
      <c r="D89" s="10" t="s">
        <v>0</v>
      </c>
      <c r="E89" s="9">
        <v>8774</v>
      </c>
      <c r="F89" s="9">
        <v>126215</v>
      </c>
      <c r="G89" s="9">
        <v>5082</v>
      </c>
      <c r="H89" s="8">
        <v>4.1953885398693998E-2</v>
      </c>
      <c r="I89" s="7">
        <v>1038534064</v>
      </c>
      <c r="J89" s="7">
        <v>8228.2900000000009</v>
      </c>
    </row>
    <row r="90" spans="1:10" x14ac:dyDescent="0.3">
      <c r="A90" s="42"/>
      <c r="B90" s="10" t="s">
        <v>2</v>
      </c>
      <c r="C90" s="10" t="s">
        <v>1</v>
      </c>
      <c r="D90" s="10" t="s">
        <v>0</v>
      </c>
      <c r="E90" s="9">
        <v>8724</v>
      </c>
      <c r="F90" s="9">
        <v>121133</v>
      </c>
      <c r="G90" s="9">
        <v>-1612</v>
      </c>
      <c r="H90" s="8">
        <v>-1.3132917837793801E-2</v>
      </c>
      <c r="I90" s="7">
        <v>913099664</v>
      </c>
      <c r="J90" s="7">
        <v>7537.99</v>
      </c>
    </row>
    <row r="91" spans="1:10" x14ac:dyDescent="0.3">
      <c r="A91" s="42"/>
      <c r="B91" s="10" t="s">
        <v>5</v>
      </c>
      <c r="C91" s="10" t="s">
        <v>1</v>
      </c>
      <c r="D91" s="10" t="s">
        <v>0</v>
      </c>
      <c r="E91" s="9">
        <v>8657</v>
      </c>
      <c r="F91" s="9">
        <v>122745</v>
      </c>
      <c r="G91" s="9">
        <v>3275</v>
      </c>
      <c r="H91" s="8">
        <v>2.7412739599899556E-2</v>
      </c>
      <c r="I91" s="7">
        <v>970433775</v>
      </c>
      <c r="J91" s="7">
        <v>7906.1</v>
      </c>
    </row>
    <row r="92" spans="1:10" x14ac:dyDescent="0.3">
      <c r="A92" s="42"/>
      <c r="B92" s="10" t="s">
        <v>8</v>
      </c>
      <c r="C92" s="10" t="s">
        <v>1</v>
      </c>
      <c r="D92" s="10" t="s">
        <v>0</v>
      </c>
      <c r="E92" s="9">
        <v>8575</v>
      </c>
      <c r="F92" s="9">
        <v>119470</v>
      </c>
      <c r="G92" s="9">
        <v>-3201</v>
      </c>
      <c r="H92" s="8">
        <v>-2.6094186890137032E-2</v>
      </c>
      <c r="I92" s="7">
        <v>915617140</v>
      </c>
      <c r="J92" s="7">
        <v>7663.99</v>
      </c>
    </row>
    <row r="93" spans="1:10" x14ac:dyDescent="0.3">
      <c r="A93" s="42" t="s">
        <v>308</v>
      </c>
      <c r="B93" s="10" t="s">
        <v>12</v>
      </c>
      <c r="C93" s="10" t="s">
        <v>1</v>
      </c>
      <c r="D93" s="10" t="s">
        <v>0</v>
      </c>
      <c r="E93" s="9">
        <v>8590</v>
      </c>
      <c r="F93" s="9">
        <v>122671</v>
      </c>
      <c r="G93" s="9">
        <v>3650</v>
      </c>
      <c r="H93" s="8">
        <v>3.0666857109249629E-2</v>
      </c>
      <c r="I93" s="7">
        <v>979133665</v>
      </c>
      <c r="J93" s="7">
        <v>7981.79</v>
      </c>
    </row>
    <row r="94" spans="1:10" x14ac:dyDescent="0.3">
      <c r="A94" s="42"/>
      <c r="B94" s="10" t="s">
        <v>2</v>
      </c>
      <c r="C94" s="10" t="s">
        <v>1</v>
      </c>
      <c r="D94" s="10" t="s">
        <v>0</v>
      </c>
      <c r="E94" s="9">
        <v>8591</v>
      </c>
      <c r="F94" s="9">
        <v>119021</v>
      </c>
      <c r="G94" s="9">
        <v>-3438</v>
      </c>
      <c r="H94" s="8">
        <v>-2.8074702553507705E-2</v>
      </c>
      <c r="I94" s="7">
        <v>861107229</v>
      </c>
      <c r="J94" s="7">
        <v>7234.92</v>
      </c>
    </row>
    <row r="95" spans="1:10" x14ac:dyDescent="0.3">
      <c r="A95" s="42"/>
      <c r="B95" s="10" t="s">
        <v>5</v>
      </c>
      <c r="C95" s="10" t="s">
        <v>1</v>
      </c>
      <c r="D95" s="10" t="s">
        <v>0</v>
      </c>
      <c r="E95" s="9">
        <v>8427</v>
      </c>
      <c r="F95" s="9">
        <v>122459</v>
      </c>
      <c r="G95" s="9">
        <v>2941</v>
      </c>
      <c r="H95" s="8">
        <v>2.4607172141434763E-2</v>
      </c>
      <c r="I95" s="7">
        <v>918439369</v>
      </c>
      <c r="J95" s="7">
        <v>7499.97</v>
      </c>
    </row>
    <row r="96" spans="1:10" x14ac:dyDescent="0.3">
      <c r="A96" s="42"/>
      <c r="B96" s="10" t="s">
        <v>8</v>
      </c>
      <c r="C96" s="10" t="s">
        <v>1</v>
      </c>
      <c r="D96" s="10" t="s">
        <v>0</v>
      </c>
      <c r="E96" s="9">
        <v>8456</v>
      </c>
      <c r="F96" s="9">
        <v>119518</v>
      </c>
      <c r="G96" s="9">
        <v>-3655</v>
      </c>
      <c r="H96" s="8">
        <v>-2.9673710959382333E-2</v>
      </c>
      <c r="I96" s="7">
        <v>894967196</v>
      </c>
      <c r="J96" s="7">
        <v>7488.14</v>
      </c>
    </row>
    <row r="97" spans="1:10" x14ac:dyDescent="0.3">
      <c r="A97" s="42" t="s">
        <v>321</v>
      </c>
      <c r="B97" s="10" t="s">
        <v>12</v>
      </c>
      <c r="C97" s="10" t="s">
        <v>1</v>
      </c>
      <c r="D97" s="10" t="s">
        <v>0</v>
      </c>
      <c r="E97" s="9">
        <v>8357</v>
      </c>
      <c r="F97" s="9">
        <v>123173</v>
      </c>
      <c r="G97" s="9">
        <v>5332</v>
      </c>
      <c r="H97" s="8">
        <v>4.5247409645199889E-2</v>
      </c>
      <c r="I97" s="7">
        <v>944459405</v>
      </c>
      <c r="J97" s="7">
        <v>7667.75</v>
      </c>
    </row>
    <row r="98" spans="1:10" x14ac:dyDescent="0.3">
      <c r="A98" s="42"/>
      <c r="B98" s="10" t="s">
        <v>2</v>
      </c>
      <c r="C98" s="10" t="s">
        <v>1</v>
      </c>
      <c r="D98" s="10" t="s">
        <v>0</v>
      </c>
      <c r="E98" s="9">
        <v>8422</v>
      </c>
      <c r="F98" s="9">
        <v>117841</v>
      </c>
      <c r="G98" s="9">
        <v>-2232</v>
      </c>
      <c r="H98" s="8">
        <v>-1.8588691879106875E-2</v>
      </c>
      <c r="I98" s="7">
        <v>836856035</v>
      </c>
      <c r="J98" s="7">
        <v>7101.57</v>
      </c>
    </row>
    <row r="99" spans="1:10" x14ac:dyDescent="0.3">
      <c r="A99" s="42"/>
      <c r="B99" s="10" t="s">
        <v>5</v>
      </c>
      <c r="C99" s="10" t="s">
        <v>1</v>
      </c>
      <c r="D99" s="10" t="s">
        <v>0</v>
      </c>
      <c r="E99" s="9">
        <v>8302</v>
      </c>
      <c r="F99" s="9">
        <v>120073</v>
      </c>
      <c r="G99" s="9">
        <v>2876</v>
      </c>
      <c r="H99" s="8">
        <v>2.4539877300613498E-2</v>
      </c>
      <c r="I99" s="7">
        <v>877263697</v>
      </c>
      <c r="J99" s="7">
        <v>7306.09</v>
      </c>
    </row>
    <row r="100" spans="1:10" x14ac:dyDescent="0.3">
      <c r="A100" s="42"/>
      <c r="B100" s="10" t="s">
        <v>8</v>
      </c>
      <c r="C100" s="10" t="s">
        <v>1</v>
      </c>
      <c r="D100" s="10" t="s">
        <v>0</v>
      </c>
      <c r="E100" s="9">
        <v>8298</v>
      </c>
      <c r="F100" s="9">
        <v>117197</v>
      </c>
      <c r="G100" s="9"/>
      <c r="H100" s="8">
        <v>0</v>
      </c>
      <c r="I100" s="7">
        <v>851626848</v>
      </c>
      <c r="J100" s="7">
        <v>7266.63</v>
      </c>
    </row>
  </sheetData>
  <mergeCells count="25"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2:A4"/>
    <mergeCell ref="A5:A8"/>
    <mergeCell ref="A9:A12"/>
    <mergeCell ref="A13:A16"/>
    <mergeCell ref="A17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MTA</vt:lpstr>
      <vt:lpstr>Bronx</vt:lpstr>
      <vt:lpstr>Kings</vt:lpstr>
      <vt:lpstr>New York County</vt:lpstr>
      <vt:lpstr>Queens</vt:lpstr>
      <vt:lpstr>Richmond</vt:lpstr>
      <vt:lpstr>Dutchess</vt:lpstr>
      <vt:lpstr>Nassau</vt:lpstr>
      <vt:lpstr>Orange</vt:lpstr>
      <vt:lpstr>Putnam</vt:lpstr>
      <vt:lpstr>Rockland</vt:lpstr>
      <vt:lpstr>Suffolk</vt:lpstr>
      <vt:lpstr>Westchester</vt:lpstr>
      <vt:lpstr>NYS_Firm_data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2025-03-29T18:35:01Z</dcterms:created>
  <dcterms:modified xsi:type="dcterms:W3CDTF">2025-03-30T10:37:35Z</dcterms:modified>
</cp:coreProperties>
</file>