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R_projects\MTA\MTA2025\assignments\PTET_itemized_deduction_credit\"/>
    </mc:Choice>
  </mc:AlternateContent>
  <xr:revisionPtr revIDLastSave="0" documentId="13_ncr:1_{5756C06F-9BE4-4369-9F6E-410451AAF1C7}" xr6:coauthVersionLast="47" xr6:coauthVersionMax="47" xr10:uidLastSave="{00000000-0000-0000-0000-000000000000}"/>
  <bookViews>
    <workbookView xWindow="-108" yWindow="-108" windowWidth="41496" windowHeight="16776" tabRatio="595" xr2:uid="{00000000-000D-0000-FFFF-FFFF00000000}"/>
  </bookViews>
  <sheets>
    <sheet name="2017_v_2022" sheetId="4" r:id="rId1"/>
    <sheet name="2022" sheetId="1" r:id="rId2"/>
    <sheet name="2017" sheetId="3" r:id="rId3"/>
    <sheet name="salt2022calcs" sheetId="2" r:id="rId4"/>
  </sheets>
  <definedNames>
    <definedName name="_xlnm.Print_Area" localSheetId="2">'2017'!$A$1:$H$175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4" l="1"/>
  <c r="N31" i="4"/>
  <c r="O83" i="4"/>
  <c r="N83" i="4"/>
  <c r="O80" i="4"/>
  <c r="N80" i="4"/>
  <c r="O79" i="4"/>
  <c r="N79" i="4"/>
  <c r="O78" i="4"/>
  <c r="N78" i="4"/>
  <c r="O77" i="4"/>
  <c r="N77" i="4"/>
  <c r="O76" i="4"/>
  <c r="N76" i="4"/>
  <c r="O75" i="4"/>
  <c r="N75" i="4"/>
  <c r="O74" i="4"/>
  <c r="N74" i="4"/>
  <c r="O73" i="4"/>
  <c r="N73" i="4"/>
  <c r="O72" i="4"/>
  <c r="N72" i="4"/>
  <c r="O71" i="4"/>
  <c r="N71" i="4"/>
  <c r="O70" i="4"/>
  <c r="O86" i="4" s="1"/>
  <c r="N70" i="4"/>
  <c r="N86" i="4" s="1"/>
  <c r="O69" i="4"/>
  <c r="N69" i="4"/>
  <c r="O68" i="4"/>
  <c r="N68" i="4"/>
  <c r="O67" i="4"/>
  <c r="N67" i="4"/>
  <c r="O66" i="4"/>
  <c r="N66" i="4"/>
  <c r="O52" i="4"/>
  <c r="O53" i="4" s="1"/>
  <c r="N52" i="4"/>
  <c r="N53" i="4" s="1"/>
  <c r="O51" i="4"/>
  <c r="N51" i="4"/>
  <c r="O49" i="4"/>
  <c r="N49" i="4"/>
  <c r="O48" i="4"/>
  <c r="N48" i="4"/>
  <c r="O47" i="4"/>
  <c r="N47" i="4"/>
  <c r="O46" i="4"/>
  <c r="N46" i="4"/>
  <c r="O45" i="4"/>
  <c r="N45" i="4"/>
  <c r="O44" i="4"/>
  <c r="N44" i="4"/>
  <c r="O43" i="4"/>
  <c r="N43" i="4"/>
  <c r="O42" i="4"/>
  <c r="N42" i="4"/>
  <c r="O41" i="4"/>
  <c r="N41" i="4"/>
  <c r="O40" i="4"/>
  <c r="N40" i="4"/>
  <c r="O39" i="4"/>
  <c r="O55" i="4" s="1"/>
  <c r="N39" i="4"/>
  <c r="N55" i="4" s="1"/>
  <c r="O38" i="4"/>
  <c r="N38" i="4"/>
  <c r="O37" i="4"/>
  <c r="N37" i="4"/>
  <c r="O36" i="4"/>
  <c r="N36" i="4"/>
  <c r="O35" i="4"/>
  <c r="N35" i="4"/>
  <c r="O25" i="4"/>
  <c r="N25" i="4"/>
  <c r="O22" i="4"/>
  <c r="N22" i="4"/>
  <c r="O20" i="4"/>
  <c r="N20" i="4"/>
  <c r="O19" i="4"/>
  <c r="N19" i="4"/>
  <c r="O14" i="4"/>
  <c r="N14" i="4"/>
  <c r="N12" i="4"/>
  <c r="O11" i="4"/>
  <c r="N11" i="4"/>
  <c r="B86" i="4"/>
  <c r="L86" i="4"/>
  <c r="K86" i="4"/>
  <c r="J86" i="4"/>
  <c r="I86" i="4"/>
  <c r="H86" i="4"/>
  <c r="G86" i="4"/>
  <c r="F86" i="4"/>
  <c r="E86" i="4"/>
  <c r="D86" i="4"/>
  <c r="C86" i="4"/>
  <c r="L55" i="4"/>
  <c r="K55" i="4"/>
  <c r="J55" i="4"/>
  <c r="I55" i="4"/>
  <c r="H55" i="4"/>
  <c r="G55" i="4"/>
  <c r="F55" i="4"/>
  <c r="E55" i="4"/>
  <c r="D55" i="4"/>
  <c r="C55" i="4"/>
  <c r="B55" i="4"/>
  <c r="L61" i="4"/>
  <c r="K61" i="4"/>
  <c r="J61" i="4"/>
  <c r="I61" i="4"/>
  <c r="H61" i="4"/>
  <c r="G61" i="4"/>
  <c r="F61" i="4"/>
  <c r="E61" i="4"/>
  <c r="D61" i="4"/>
  <c r="C61" i="4"/>
  <c r="B61" i="4"/>
  <c r="L83" i="4"/>
  <c r="K83" i="4"/>
  <c r="J83" i="4"/>
  <c r="I83" i="4"/>
  <c r="H83" i="4"/>
  <c r="G83" i="4"/>
  <c r="F83" i="4"/>
  <c r="E83" i="4"/>
  <c r="E28" i="4" s="1"/>
  <c r="D83" i="4"/>
  <c r="C83" i="4"/>
  <c r="L82" i="4"/>
  <c r="K82" i="4"/>
  <c r="J82" i="4"/>
  <c r="I82" i="4"/>
  <c r="O82" i="4" s="1"/>
  <c r="H82" i="4"/>
  <c r="N82" i="4" s="1"/>
  <c r="G82" i="4"/>
  <c r="F82" i="4"/>
  <c r="E82" i="4"/>
  <c r="D82" i="4"/>
  <c r="C82" i="4"/>
  <c r="B83" i="4"/>
  <c r="B82" i="4"/>
  <c r="B27" i="4" s="1"/>
  <c r="L52" i="4"/>
  <c r="K52" i="4"/>
  <c r="J52" i="4"/>
  <c r="I52" i="4"/>
  <c r="H52" i="4"/>
  <c r="G52" i="4"/>
  <c r="F52" i="4"/>
  <c r="E52" i="4"/>
  <c r="D52" i="4"/>
  <c r="C52" i="4"/>
  <c r="L51" i="4"/>
  <c r="K51" i="4"/>
  <c r="J51" i="4"/>
  <c r="I51" i="4"/>
  <c r="H51" i="4"/>
  <c r="G51" i="4"/>
  <c r="F51" i="4"/>
  <c r="E51" i="4"/>
  <c r="D51" i="4"/>
  <c r="C51" i="4"/>
  <c r="B52" i="4"/>
  <c r="B53" i="4" s="1"/>
  <c r="B51" i="4"/>
  <c r="L25" i="4"/>
  <c r="K25" i="4"/>
  <c r="J25" i="4"/>
  <c r="I25" i="4"/>
  <c r="H25" i="4"/>
  <c r="G25" i="4"/>
  <c r="F25" i="4"/>
  <c r="E25" i="4"/>
  <c r="D25" i="4"/>
  <c r="C25" i="4"/>
  <c r="B25" i="4"/>
  <c r="L24" i="4"/>
  <c r="K24" i="4"/>
  <c r="J24" i="4"/>
  <c r="I24" i="4"/>
  <c r="H24" i="4"/>
  <c r="N24" i="4" s="1"/>
  <c r="G24" i="4"/>
  <c r="F24" i="4"/>
  <c r="E24" i="4"/>
  <c r="D24" i="4"/>
  <c r="C24" i="4"/>
  <c r="B24" i="4"/>
  <c r="L23" i="4"/>
  <c r="K23" i="4"/>
  <c r="J23" i="4"/>
  <c r="I23" i="4"/>
  <c r="O23" i="4" s="1"/>
  <c r="H23" i="4"/>
  <c r="G23" i="4"/>
  <c r="F23" i="4"/>
  <c r="E23" i="4"/>
  <c r="D23" i="4"/>
  <c r="C23" i="4"/>
  <c r="B23" i="4"/>
  <c r="L22" i="4"/>
  <c r="K22" i="4"/>
  <c r="J22" i="4"/>
  <c r="I22" i="4"/>
  <c r="H22" i="4"/>
  <c r="G22" i="4"/>
  <c r="F22" i="4"/>
  <c r="E22" i="4"/>
  <c r="D22" i="4"/>
  <c r="C22" i="4"/>
  <c r="B22" i="4"/>
  <c r="L21" i="4"/>
  <c r="K21" i="4"/>
  <c r="J21" i="4"/>
  <c r="I21" i="4"/>
  <c r="H21" i="4"/>
  <c r="O21" i="4" s="1"/>
  <c r="G21" i="4"/>
  <c r="F21" i="4"/>
  <c r="E21" i="4"/>
  <c r="D21" i="4"/>
  <c r="C21" i="4"/>
  <c r="B21" i="4"/>
  <c r="L20" i="4"/>
  <c r="K20" i="4"/>
  <c r="J20" i="4"/>
  <c r="I20" i="4"/>
  <c r="H20" i="4"/>
  <c r="G20" i="4"/>
  <c r="F20" i="4"/>
  <c r="E20" i="4"/>
  <c r="D20" i="4"/>
  <c r="C20" i="4"/>
  <c r="B20" i="4"/>
  <c r="L19" i="4"/>
  <c r="K19" i="4"/>
  <c r="J19" i="4"/>
  <c r="I19" i="4"/>
  <c r="H19" i="4"/>
  <c r="G19" i="4"/>
  <c r="F19" i="4"/>
  <c r="E19" i="4"/>
  <c r="D19" i="4"/>
  <c r="C19" i="4"/>
  <c r="B19" i="4"/>
  <c r="L18" i="4"/>
  <c r="K18" i="4"/>
  <c r="J18" i="4"/>
  <c r="I18" i="4"/>
  <c r="H18" i="4"/>
  <c r="O18" i="4" s="1"/>
  <c r="G18" i="4"/>
  <c r="F18" i="4"/>
  <c r="E18" i="4"/>
  <c r="D18" i="4"/>
  <c r="C18" i="4"/>
  <c r="B18" i="4"/>
  <c r="L17" i="4"/>
  <c r="K17" i="4"/>
  <c r="J17" i="4"/>
  <c r="I17" i="4"/>
  <c r="H17" i="4"/>
  <c r="O17" i="4" s="1"/>
  <c r="G17" i="4"/>
  <c r="F17" i="4"/>
  <c r="E17" i="4"/>
  <c r="D17" i="4"/>
  <c r="C17" i="4"/>
  <c r="B17" i="4"/>
  <c r="L16" i="4"/>
  <c r="K16" i="4"/>
  <c r="J16" i="4"/>
  <c r="I16" i="4"/>
  <c r="H16" i="4"/>
  <c r="N16" i="4" s="1"/>
  <c r="G16" i="4"/>
  <c r="F16" i="4"/>
  <c r="E16" i="4"/>
  <c r="D16" i="4"/>
  <c r="C16" i="4"/>
  <c r="B16" i="4"/>
  <c r="L15" i="4"/>
  <c r="K15" i="4"/>
  <c r="J15" i="4"/>
  <c r="I15" i="4"/>
  <c r="H15" i="4"/>
  <c r="O15" i="4" s="1"/>
  <c r="G15" i="4"/>
  <c r="F15" i="4"/>
  <c r="E15" i="4"/>
  <c r="D15" i="4"/>
  <c r="C15" i="4"/>
  <c r="B15" i="4"/>
  <c r="L14" i="4"/>
  <c r="K14" i="4"/>
  <c r="J14" i="4"/>
  <c r="I14" i="4"/>
  <c r="H14" i="4"/>
  <c r="G14" i="4"/>
  <c r="F14" i="4"/>
  <c r="E14" i="4"/>
  <c r="D14" i="4"/>
  <c r="C14" i="4"/>
  <c r="B14" i="4"/>
  <c r="L13" i="4"/>
  <c r="K13" i="4"/>
  <c r="J13" i="4"/>
  <c r="I13" i="4"/>
  <c r="H13" i="4"/>
  <c r="O13" i="4" s="1"/>
  <c r="G13" i="4"/>
  <c r="F13" i="4"/>
  <c r="E13" i="4"/>
  <c r="D13" i="4"/>
  <c r="C13" i="4"/>
  <c r="B13" i="4"/>
  <c r="L12" i="4"/>
  <c r="K12" i="4"/>
  <c r="J12" i="4"/>
  <c r="O12" i="4" s="1"/>
  <c r="I12" i="4"/>
  <c r="H12" i="4"/>
  <c r="G12" i="4"/>
  <c r="F12" i="4"/>
  <c r="E12" i="4"/>
  <c r="D12" i="4"/>
  <c r="C12" i="4"/>
  <c r="B12" i="4"/>
  <c r="L11" i="4"/>
  <c r="K11" i="4"/>
  <c r="J11" i="4"/>
  <c r="I11" i="4"/>
  <c r="H11" i="4"/>
  <c r="G11" i="4"/>
  <c r="F11" i="4"/>
  <c r="E11" i="4"/>
  <c r="D11" i="4"/>
  <c r="C11" i="4"/>
  <c r="B11" i="4"/>
  <c r="L95" i="2"/>
  <c r="L97" i="2" s="1"/>
  <c r="K95" i="2"/>
  <c r="K97" i="2" s="1"/>
  <c r="J95" i="2"/>
  <c r="J97" i="2" s="1"/>
  <c r="I95" i="2"/>
  <c r="H95" i="2"/>
  <c r="G95" i="2"/>
  <c r="G97" i="2" s="1"/>
  <c r="F95" i="2"/>
  <c r="F97" i="2" s="1"/>
  <c r="E95" i="2"/>
  <c r="E97" i="2" s="1"/>
  <c r="D95" i="2"/>
  <c r="D97" i="2" s="1"/>
  <c r="C95" i="2"/>
  <c r="L94" i="2"/>
  <c r="L96" i="2" s="1"/>
  <c r="K94" i="2"/>
  <c r="J94" i="2"/>
  <c r="I94" i="2"/>
  <c r="H94" i="2"/>
  <c r="G94" i="2"/>
  <c r="F94" i="2"/>
  <c r="E94" i="2"/>
  <c r="D94" i="2"/>
  <c r="C94" i="2"/>
  <c r="B95" i="2"/>
  <c r="B94" i="2"/>
  <c r="B96" i="2" s="1"/>
  <c r="N84" i="4" l="1"/>
  <c r="N29" i="4" s="1"/>
  <c r="O84" i="4"/>
  <c r="O29" i="4" s="1"/>
  <c r="N13" i="4"/>
  <c r="N21" i="4"/>
  <c r="N23" i="4"/>
  <c r="O24" i="4"/>
  <c r="N15" i="4"/>
  <c r="J31" i="4"/>
  <c r="O16" i="4"/>
  <c r="L31" i="4"/>
  <c r="N17" i="4"/>
  <c r="K31" i="4"/>
  <c r="N18" i="4"/>
  <c r="J84" i="4"/>
  <c r="J29" i="4" s="1"/>
  <c r="C31" i="4"/>
  <c r="K84" i="4"/>
  <c r="D31" i="4"/>
  <c r="E31" i="4"/>
  <c r="H53" i="4"/>
  <c r="L84" i="4"/>
  <c r="G31" i="4"/>
  <c r="H31" i="4"/>
  <c r="I31" i="4"/>
  <c r="J53" i="4"/>
  <c r="F31" i="4"/>
  <c r="C84" i="4"/>
  <c r="B31" i="4"/>
  <c r="E53" i="4"/>
  <c r="C28" i="4"/>
  <c r="F53" i="4"/>
  <c r="D53" i="4"/>
  <c r="G53" i="4"/>
  <c r="I84" i="4"/>
  <c r="C53" i="4"/>
  <c r="C29" i="4" s="1"/>
  <c r="L28" i="4"/>
  <c r="F84" i="4"/>
  <c r="F29" i="4" s="1"/>
  <c r="D84" i="4"/>
  <c r="D29" i="4" s="1"/>
  <c r="E84" i="4"/>
  <c r="G84" i="4"/>
  <c r="F28" i="4"/>
  <c r="B84" i="4"/>
  <c r="B28" i="4"/>
  <c r="J27" i="4"/>
  <c r="L27" i="4"/>
  <c r="I27" i="4"/>
  <c r="O27" i="4" s="1"/>
  <c r="B29" i="4"/>
  <c r="G28" i="4"/>
  <c r="D28" i="4"/>
  <c r="I28" i="4"/>
  <c r="K28" i="4"/>
  <c r="H84" i="4"/>
  <c r="K27" i="4"/>
  <c r="H28" i="4"/>
  <c r="N28" i="4" s="1"/>
  <c r="I53" i="4"/>
  <c r="J28" i="4"/>
  <c r="L53" i="4"/>
  <c r="K53" i="4"/>
  <c r="F27" i="4"/>
  <c r="C27" i="4"/>
  <c r="G27" i="4"/>
  <c r="E27" i="4"/>
  <c r="D27" i="4"/>
  <c r="H27" i="4"/>
  <c r="H97" i="2"/>
  <c r="I97" i="2"/>
  <c r="I96" i="2"/>
  <c r="I100" i="2" s="1"/>
  <c r="I102" i="2" s="1"/>
  <c r="L100" i="2"/>
  <c r="L102" i="2" s="1"/>
  <c r="B97" i="2"/>
  <c r="J96" i="2"/>
  <c r="K96" i="2"/>
  <c r="F96" i="2"/>
  <c r="G96" i="2"/>
  <c r="H96" i="2"/>
  <c r="C96" i="2"/>
  <c r="C100" i="2" s="1"/>
  <c r="E96" i="2"/>
  <c r="E100" i="2" s="1"/>
  <c r="D96" i="2"/>
  <c r="N27" i="4" l="1"/>
  <c r="K29" i="4"/>
  <c r="H29" i="4"/>
  <c r="O28" i="4"/>
  <c r="L29" i="4"/>
  <c r="G29" i="4"/>
  <c r="E29" i="4"/>
  <c r="I29" i="4"/>
  <c r="J100" i="2"/>
  <c r="J102" i="2" s="1"/>
  <c r="E102" i="2"/>
  <c r="F100" i="2"/>
  <c r="F102" i="2" s="1"/>
  <c r="K100" i="2"/>
  <c r="K102" i="2" s="1"/>
  <c r="G100" i="2"/>
  <c r="G102" i="2" s="1"/>
  <c r="D100" i="2"/>
  <c r="H100" i="2"/>
  <c r="H102" i="2" s="1"/>
  <c r="B100" i="2" l="1"/>
  <c r="D102" i="2"/>
  <c r="B102" i="2" s="1"/>
</calcChain>
</file>

<file path=xl/sharedStrings.xml><?xml version="1.0" encoding="utf-8"?>
<sst xmlns="http://schemas.openxmlformats.org/spreadsheetml/2006/main" count="693" uniqueCount="214">
  <si>
    <t>[Money amounts are in thousands of dollars]</t>
  </si>
  <si>
    <t xml:space="preserve"> </t>
  </si>
  <si>
    <t>All returns</t>
  </si>
  <si>
    <t>Number of joint returns</t>
  </si>
  <si>
    <t>Amount</t>
  </si>
  <si>
    <t>Taxable interest:  Number</t>
  </si>
  <si>
    <t>Number of farm returns</t>
  </si>
  <si>
    <t>Taxable income:  Number</t>
  </si>
  <si>
    <t>NEW YORK</t>
  </si>
  <si>
    <t xml:space="preserve">    Business or profession net income (less loss):  Number</t>
  </si>
  <si>
    <t xml:space="preserve">Ordinary dividends:  Number </t>
  </si>
  <si>
    <t>Alternative minimum tax:  Number</t>
  </si>
  <si>
    <t>Size of adjusted gross income</t>
  </si>
  <si>
    <t>Residential energy tax credit:  Number</t>
  </si>
  <si>
    <t>Partnership/S-corp net income (less loss):  Number</t>
  </si>
  <si>
    <t>Educator expenses:  Number</t>
  </si>
  <si>
    <t>Self-employed health insurance deduction:  Number</t>
  </si>
  <si>
    <t xml:space="preserve"> Individual retirement arrangement payments:  Number</t>
  </si>
  <si>
    <t xml:space="preserve"> Student loan interest deduction:  Number</t>
  </si>
  <si>
    <t>Total taxes paid:  Number</t>
  </si>
  <si>
    <t>Income tax before credits:  Number</t>
  </si>
  <si>
    <t>Foreign tax credit:  Number</t>
  </si>
  <si>
    <t>Retirement savings contributions credit:  Number</t>
  </si>
  <si>
    <t>Self-employment tax:  Number</t>
  </si>
  <si>
    <t xml:space="preserve">     Amount</t>
  </si>
  <si>
    <t xml:space="preserve">State and local income tax refunds:  Number </t>
  </si>
  <si>
    <t>$25,000
under
$50,000</t>
  </si>
  <si>
    <t>$50,000
under
$75,000</t>
  </si>
  <si>
    <t>$75,000
under
$100,000</t>
  </si>
  <si>
    <t>$100,000
under
$200,000</t>
  </si>
  <si>
    <t>$200,000
under
$500,000</t>
  </si>
  <si>
    <t>$500,000
under
$1,000,000</t>
  </si>
  <si>
    <t>$1,000,000
or
more</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</si>
  <si>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</si>
  <si>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Home mortgage interest paid:  Number</t>
  </si>
  <si>
    <t>Self-employed (Keogh) retirement plans:  Number</t>
  </si>
  <si>
    <t>Number of single returns</t>
  </si>
  <si>
    <t>Number of head of household returns</t>
  </si>
  <si>
    <t>$1
under
$10,000</t>
  </si>
  <si>
    <t>$10,000
under
$25,000</t>
  </si>
  <si>
    <t>Note: Number of returns and amounts may not add to totals because
of rounding.</t>
  </si>
  <si>
    <t>**  Not shown to avoid disclosure of information about specific
taxpayers.  However, the data are combined with data in an adjacent
size class, as appropriate, and included in the appropriate totals.</t>
  </si>
  <si>
    <t>Number of tax counseling for the elderly (TCE) prepared returns</t>
  </si>
  <si>
    <t>Number of volunteer income tax assistance (VITA) prepared returns</t>
  </si>
  <si>
    <t>Taxable social security benefits:  Number</t>
  </si>
  <si>
    <t>Number of military volunteer prepared returns</t>
  </si>
  <si>
    <t>Deductible points:  Number</t>
  </si>
  <si>
    <t>Investment interest paid:  Number</t>
  </si>
  <si>
    <t>Nonrefundable education credit:  Number</t>
  </si>
  <si>
    <t xml:space="preserve">    Amount</t>
  </si>
  <si>
    <t>Number of electronically filed returns</t>
  </si>
  <si>
    <t>Number of computer prepared paper returns</t>
  </si>
  <si>
    <t>Number of returns with direct deposit</t>
  </si>
  <si>
    <t>Total charitable contributions:  Number</t>
  </si>
  <si>
    <t>Net premium tax credit:  Number</t>
  </si>
  <si>
    <t>Total additional Medicare tax:  Number</t>
  </si>
  <si>
    <t>Net investment income tax:  Number</t>
  </si>
  <si>
    <t>Total overpayments:  Number</t>
  </si>
  <si>
    <t>Credited to next year's estimated tax:  Number</t>
  </si>
  <si>
    <t>Total medical and dental expense deduction:  Number</t>
  </si>
  <si>
    <t>State and local income taxes:  Number</t>
  </si>
  <si>
    <t>State and local general sales taxes:  Number</t>
  </si>
  <si>
    <t>Real estate taxes:  Number</t>
  </si>
  <si>
    <t>Personal property taxes:  Number</t>
  </si>
  <si>
    <t>Excess advance premium tax credit repayment:  Number</t>
  </si>
  <si>
    <t>Total premium tax credit:  Number</t>
  </si>
  <si>
    <t>Advance premium tax credit:  Number</t>
  </si>
  <si>
    <t>Number of returns with paid preparer's signature</t>
  </si>
  <si>
    <t>Number of volunteer prepared returns with earned income credit</t>
  </si>
  <si>
    <t>Net capital gain (less loss):  Number</t>
  </si>
  <si>
    <t>Home mortgage interest paid to personal seller:  Number</t>
  </si>
  <si>
    <t>Total standard deduction: Number</t>
  </si>
  <si>
    <t>Additional standard deduction: Number</t>
  </si>
  <si>
    <t>Limited state and local taxes:  Number</t>
  </si>
  <si>
    <t>Qualified business income deduction:  Number</t>
  </si>
  <si>
    <t>Number of individuals [2]</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</si>
  <si>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</si>
  <si>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Total number of volunteer prepared returns [3]</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</si>
  <si>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</si>
  <si>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Other non-limited miscellaneous deduction:  Number</t>
  </si>
  <si>
    <t xml:space="preserve">    Taxable individual retirement arrangements distributions:  Number</t>
  </si>
  <si>
    <t xml:space="preserve">    Taxable pensions and annuities:  Number</t>
  </si>
  <si>
    <t>Total itemized deductions:  Number</t>
  </si>
  <si>
    <t>Number of refund anticipation check returns [4]</t>
  </si>
  <si>
    <t>[4] These data do not distinguish between refund anticipation 
loans and refund advances.</t>
  </si>
  <si>
    <t>Number of elderly returns [5]</t>
  </si>
  <si>
    <t>Adjusted gross income (AGI) [6]</t>
  </si>
  <si>
    <t>[5] Includes primary taxpayers 60 years of age or older.</t>
  </si>
  <si>
    <t>[6] Less deficit.</t>
  </si>
  <si>
    <t>Under
$1</t>
  </si>
  <si>
    <t>Number of returns [1]</t>
  </si>
  <si>
    <t>Total income:  Number</t>
  </si>
  <si>
    <t>Salaries and wages in AGI:  Number</t>
  </si>
  <si>
    <t>Total statutory adjustments:  Number</t>
  </si>
  <si>
    <t>Total tax payments:  Number</t>
  </si>
  <si>
    <t>Income tax after credits:  Number</t>
  </si>
  <si>
    <t>For explanation of the tax law changes which could affect the
year-to-year analysis of data, refer to the respective years'
"Individual Income Tax Returns," Publication1304, Introduction
and Changes in Law section.  For further explanation of the
tax terms, refer to the respective years' "Individual Income Tax
Returns," Publication 1304, Explanation of Terms section.</t>
  </si>
  <si>
    <t>Basic standard deduction: Number</t>
  </si>
  <si>
    <t>Number of returns with virtual currency indicator</t>
  </si>
  <si>
    <t>Nonrefundable child and other dependent tax credit:  Number</t>
  </si>
  <si>
    <t>Refundable child tax credit or additional child tax credit:  Number</t>
  </si>
  <si>
    <t>https://www.irs.gov/taxtopics/tc901</t>
  </si>
  <si>
    <t>Table 2.  Individual Income and Tax Data, by State
 and Size of Adjusted Gross Income, Tax Year 2022</t>
  </si>
  <si>
    <t>Tax-exempt interest: [7] Number</t>
  </si>
  <si>
    <t>[7] Not included in total income</t>
  </si>
  <si>
    <t>Total rental and royalty net income (less loss):  Number</t>
  </si>
  <si>
    <t xml:space="preserve">         Earned income credit with no qualifying children:  Number</t>
  </si>
  <si>
    <t xml:space="preserve">         Earned income credit with one qualifying child:  Number</t>
  </si>
  <si>
    <t xml:space="preserve">         Earned income credit with two qualifying children:  Number</t>
  </si>
  <si>
    <t xml:space="preserve">         Earned income credit with three or more qualifying children:  Number</t>
  </si>
  <si>
    <t xml:space="preserve">Qualified dividends: [8]  Number </t>
  </si>
  <si>
    <t>[8] "Qualified dividends" are ordinary dividends received that meet certain
conditions and receive preferential tax rates. The maximum qualified
dividends tax rate is 20%.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</si>
  <si>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2023, including any returns filed for tax years
preceding 2022.</t>
    </r>
  </si>
  <si>
    <t>Child and dependent care credit:  Number</t>
  </si>
  <si>
    <t>Unemployment compensation:  Number</t>
  </si>
  <si>
    <t>Total tax credits:  [9] Number</t>
  </si>
  <si>
    <t>Earned income credit:  [10] Number</t>
  </si>
  <si>
    <t xml:space="preserve">         Excess earned income credit (refundable): [11] Number</t>
  </si>
  <si>
    <t>Refundable education credit: [12] Number</t>
  </si>
  <si>
    <t>Total tax liability:  [13] Number</t>
  </si>
  <si>
    <t>Tax due at time of filing:  [14] Number</t>
  </si>
  <si>
    <t>Overpayments refunded:  [15] Number</t>
  </si>
  <si>
    <t>[1] "Number," here, and elsewhere, represents number of
returns, unless otherwise specified. The number of returns have been
rounded to the nearest ten.</t>
  </si>
  <si>
    <t xml:space="preserve">[9] "Total tax credits" represent the summation of taxpayer reported
credit items made up in the calculation of the total credits line of Form
1040. It does not include the "earned income credit" and "refundable
education credit," which are shown separately below in the table. </t>
  </si>
  <si>
    <t>[10]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the footnote below for
explanation of the refundable portion of the earned income credit.</t>
  </si>
  <si>
    <t>[11] The refundable portion of the "earned income credit" equals "total
income tax" minus the "earned income credit".  If the result is negative,
this amount is considered the refundable portion.  No other refundable
credits were taken into account for this calculation.</t>
  </si>
  <si>
    <t>[12] The "refundable education credit" can partially or totally offset tax
liability as well as be totally refundable.</t>
  </si>
  <si>
    <t xml:space="preserve">[13]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</si>
  <si>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[14] Reflects payments to or withholdings made to "Total tax liability".
This is the amount the tax filer owes when the income tax return is
filed.</t>
  </si>
  <si>
    <t xml:space="preserve">[15]  The amount of overpayments the tax filer requested to have
refunded. </t>
  </si>
  <si>
    <t>[16] Returns from Puerto Rico represent individuals who are employees
of the U.S government or earned income outside of Puerto Rico, but
within the U.S., and the amount is above the filing threshold. For more
information on Puerto Rican returns, see:</t>
  </si>
  <si>
    <t>[17] Includes, for example, returns filed from Army Post Office and
Fleet Post Office addresses by members of the armed forces
stationed overseas; and returns filed by other U.S. citizens abroad.</t>
  </si>
  <si>
    <t>[18] Less than $500.</t>
  </si>
  <si>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</si>
  <si>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SOURCE: IRS, Statistics of Income Division, Individual Master File
System, January 2025.</t>
  </si>
  <si>
    <t>Income tax + property</t>
  </si>
  <si>
    <t>Number (assumes larger of income or property - same filer is claiming income and property)</t>
  </si>
  <si>
    <t>Amount (assumes additive) ($ thousands)</t>
  </si>
  <si>
    <t>What if everyone is at the average for their income range? What would $20k cap mean ($)</t>
  </si>
  <si>
    <t>millions</t>
  </si>
  <si>
    <t>less current $10k cap</t>
  </si>
  <si>
    <t>Current Average ($)</t>
  </si>
  <si>
    <t>Cost of the current cap IF (1) everyone is at the average and (2) only people capped are CURRENT itemizers</t>
  </si>
  <si>
    <t>Allowed if $10k cap and everyone is at the average (unreasonable), $ millions (not too far from $9.057b)</t>
  </si>
  <si>
    <t>Table 2.  Individual Income and Tax Data, by State
and Size of Adjusted Gross Income, Tax Year 2017</t>
  </si>
  <si>
    <t xml:space="preserve"> Item </t>
  </si>
  <si>
    <t>Under
$1 [1]</t>
  </si>
  <si>
    <t>Number of returns</t>
  </si>
  <si>
    <t>Number of exemptions</t>
  </si>
  <si>
    <t xml:space="preserve">    Number of dependent exemptions</t>
  </si>
  <si>
    <t>Total number of volunteer prepared returns [2]</t>
  </si>
  <si>
    <t>Number of refund anticipation check returns [3]</t>
  </si>
  <si>
    <t>Number of elderly returns [4]</t>
  </si>
  <si>
    <t>Adjusted gross income (AGI) [5]</t>
  </si>
  <si>
    <t>Total income: [6] [7] Number</t>
  </si>
  <si>
    <t>Salaries and wages in AGI: Number</t>
  </si>
  <si>
    <t>Pensions and annuities in AGI:  Number</t>
  </si>
  <si>
    <t>Unemployment compensation: [9]  Number</t>
  </si>
  <si>
    <t>Total statutory adjustments: [10]  Number</t>
  </si>
  <si>
    <t xml:space="preserve"> Tuition and fees deduction:  Number</t>
  </si>
  <si>
    <t>Domestic production activities deduction:  Number</t>
  </si>
  <si>
    <t>Total itemized deductions:  [11] Number</t>
  </si>
  <si>
    <t>Qualified mortgage insurance premiums:  Number</t>
  </si>
  <si>
    <t>Net limited miscellaneous deduction:  Number</t>
  </si>
  <si>
    <t>Gambling loss deduction and other non-limited miscellaneous deduction:  Number</t>
  </si>
  <si>
    <t>Total tax credits:  [12] Number</t>
  </si>
  <si>
    <t>Child tax credit:  Number</t>
  </si>
  <si>
    <t>Health care individual responsibility payment:  Number</t>
  </si>
  <si>
    <t>Total tax payments: [13] Number</t>
  </si>
  <si>
    <t>Earned income credit:  [14] Number</t>
  </si>
  <si>
    <t xml:space="preserve">         Excess earned income credit (refundable): [15] Number</t>
  </si>
  <si>
    <t>Additional child credit:  Number</t>
  </si>
  <si>
    <t>Refundable education credit: [16] Number</t>
  </si>
  <si>
    <t>Income tax:  [17] Number</t>
  </si>
  <si>
    <t>Total tax liability:  [18] Number</t>
  </si>
  <si>
    <t>Tax due at time of filing:  [19] Number</t>
  </si>
  <si>
    <t>Overpayments refunded:  [20] Number</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</si>
  <si>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</si>
  <si>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</si>
  <si>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</si>
  <si>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</si>
  <si>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</si>
  <si>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</si>
  <si>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</si>
  <si>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</si>
  <si>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</si>
  <si>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</si>
  <si>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</si>
  <si>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</si>
  <si>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</si>
  <si>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</si>
  <si>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</si>
  <si>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</si>
  <si>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</si>
  <si>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</si>
  <si>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</si>
  <si>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</si>
  <si>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</si>
  <si>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</si>
  <si>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</si>
  <si>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</si>
  <si>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SOURCE: IRS, Statistics of Income Division, Individual Master File
System, October 2019.</t>
  </si>
  <si>
    <t>Note that I moved limited down here so that the 2022 and 2017 order line up.</t>
  </si>
  <si>
    <t>Income + real estate - number</t>
  </si>
  <si>
    <t>Income + real estate - amount</t>
  </si>
  <si>
    <t>2022 minus 2017</t>
  </si>
  <si>
    <t>Average</t>
  </si>
  <si>
    <t>Itemized deduction average</t>
  </si>
  <si>
    <t>Memo items (unrelated to data at left)</t>
  </si>
  <si>
    <t>sum 75-200k</t>
  </si>
  <si>
    <t>sum 75-500k</t>
  </si>
  <si>
    <t>Standard deduction</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</si>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</sst>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43" formatCode="_(* #,##0.00_);_(* \(#,##0.00\);_(* &quot;-&quot;??_);_(@_)"/>
    <numFmt numFmtId="164" formatCode="\(#\)"/>
    <numFmt numFmtId="165" formatCode="#,##0&quot;   &quot;;#,##0&quot;   &quot;;&quot;--   &quot;;@&quot;   &quot;"/>
    <numFmt numFmtId="166" formatCode="&quot;    &quot;@"/>
    <numFmt numFmtId="167" formatCode="&quot;        &quot;@"/>
    <numFmt numFmtId="168" formatCode="000"/>
    <numFmt numFmtId="169" formatCode="&quot;**&quot;#,##0;&quot;**&quot;\-#,##0;&quot;**&quot;;@"/>
    <numFmt numFmtId="170" formatCode="&quot;** &quot;#,##0;&quot;** &quot;\-#,##0;&quot;**&quot;;&quot;** &quot;@"/>
    <numFmt numFmtId="171" formatCode="_(* #,##0_);_(* \(#,##0\);_(* &quot;-&quot;??_);_(@_)"/>
  </numFmts>
  <fonts count="16" x14ac:knownFonts="1">
    <font>
      <sz val="10"/>
      <color theme="1"/>
      <name val="Arial"/>
      <family val="2"/>
    </font>
    <font>
      <sz val="10"/>
      <color theme="1"/>
      <name val="Arial"/>
      <family val="2"/>
    </font>
    <font>
      <sz val="10"/>
      <name val="Helv"/>
    </font>
    <font>
      <b/>
      <sz val="10"/>
      <name val="Arial"/>
      <family val="2"/>
    </font>
    <font>
      <sz val="6"/>
      <name val="Arial"/>
      <family val="2"/>
    </font>
    <font>
      <b/>
      <sz val="8"/>
      <name val="Arial"/>
      <family val="2"/>
    </font>
    <font>
      <sz val="6.5"/>
      <name val="Arial"/>
      <family val="2"/>
    </font>
    <font>
      <sz val="8"/>
      <name val="Arial"/>
      <family val="2"/>
    </font>
    <font>
      <sz val="8"/>
      <color theme="1"/>
      <name val="Arial"/>
      <family val="2"/>
    </font>
    <font>
      <i/>
      <sz val="8"/>
      <name val="Arial"/>
      <family val="2"/>
    </font>
    <font>
      <u/>
      <sz val="10"/>
      <color theme="10"/>
      <name val="Arial"/>
      <family val="2"/>
    </font>
    <font>
      <u/>
      <sz val="8"/>
      <color theme="10"/>
      <name val="Arial"/>
      <family val="2"/>
    </font>
    <font>
      <sz val="10"/>
      <name val="Arial"/>
      <family val="2"/>
    </font>
    <font>
      <b/>
      <sz val="8"/>
      <color theme="1"/>
      <name val="Arial"/>
      <family val="2"/>
    </font>
    <font>
      <sz val="7"/>
      <name val="Arial"/>
      <family val="2"/>
    </font>
    <font>
      <b/>
      <sz val="10"/>
      <color theme="1"/>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33">
    <border>
      <left/>
      <right/>
      <top/>
      <bottom/>
      <diagonal/>
    </border>
    <border>
      <left/>
      <right style="thin">
        <color indexed="64"/>
      </right>
      <top/>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22"/>
      </top>
      <bottom style="thin">
        <color indexed="22"/>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22"/>
      </bottom>
      <diagonal/>
    </border>
    <border>
      <left/>
      <right style="thin">
        <color indexed="64"/>
      </right>
      <top style="double">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6">
    <xf numFmtId="0" fontId="0" fillId="0" borderId="0"/>
    <xf numFmtId="0" fontId="2" fillId="0" borderId="0"/>
    <xf numFmtId="0" fontId="1" fillId="0" borderId="0"/>
    <xf numFmtId="0" fontId="10" fillId="0" borderId="0" applyNumberFormat="0" applyFill="0" applyBorder="0" applyAlignment="0" applyProtection="0"/>
    <xf numFmtId="0" fontId="12" fillId="0" borderId="0"/>
    <xf numFmtId="43" fontId="1" fillId="0" borderId="0" applyFont="0" applyFill="0" applyBorder="0" applyAlignment="0" applyProtection="0"/>
  </cellStyleXfs>
  <cellXfs count="109">
    <xf numFmtId="0" fontId="0" fillId="0" borderId="0" xfId="0"/>
    <xf numFmtId="49" fontId="6" fillId="2" borderId="0" xfId="1" applyNumberFormat="1" applyFont="1" applyFill="1" applyAlignment="1">
      <alignment horizontal="center"/>
    </xf>
    <xf numFmtId="164" fontId="7" fillId="2" borderId="8" xfId="1" applyNumberFormat="1" applyFont="1" applyFill="1" applyBorder="1" applyAlignment="1">
      <alignment horizontal="center" vertical="center"/>
    </xf>
    <xf numFmtId="164" fontId="7" fillId="2" borderId="9" xfId="1" applyNumberFormat="1" applyFont="1" applyFill="1" applyBorder="1" applyAlignment="1">
      <alignment horizontal="center" vertical="center"/>
    </xf>
    <xf numFmtId="3" fontId="7" fillId="0" borderId="11" xfId="1" applyNumberFormat="1" applyFont="1" applyBorder="1" applyAlignment="1">
      <alignment horizontal="right"/>
    </xf>
    <xf numFmtId="3" fontId="7" fillId="0" borderId="12" xfId="1" applyNumberFormat="1" applyFont="1" applyBorder="1" applyAlignment="1">
      <alignment horizontal="right"/>
    </xf>
    <xf numFmtId="164" fontId="7" fillId="2" borderId="22" xfId="1" applyNumberFormat="1" applyFont="1" applyFill="1" applyBorder="1" applyAlignment="1">
      <alignment horizontal="center" vertical="center"/>
    </xf>
    <xf numFmtId="3" fontId="5" fillId="0" borderId="11" xfId="1" applyNumberFormat="1" applyFont="1" applyBorder="1" applyAlignment="1">
      <alignment horizontal="right"/>
    </xf>
    <xf numFmtId="3" fontId="5" fillId="0" borderId="12" xfId="1" applyNumberFormat="1" applyFont="1" applyBorder="1" applyAlignment="1">
      <alignment horizontal="right"/>
    </xf>
    <xf numFmtId="3" fontId="7" fillId="0" borderId="13" xfId="1" applyNumberFormat="1" applyFont="1" applyBorder="1" applyAlignment="1">
      <alignment horizontal="right"/>
    </xf>
    <xf numFmtId="3" fontId="7" fillId="0" borderId="14" xfId="1" applyNumberFormat="1" applyFont="1" applyBorder="1" applyAlignment="1">
      <alignment horizontal="right"/>
    </xf>
    <xf numFmtId="3" fontId="7" fillId="0" borderId="20" xfId="1" applyNumberFormat="1" applyFont="1" applyBorder="1" applyAlignment="1">
      <alignment horizontal="right"/>
    </xf>
    <xf numFmtId="3" fontId="7" fillId="0" borderId="21" xfId="1" applyNumberFormat="1" applyFont="1" applyBorder="1" applyAlignment="1">
      <alignment horizontal="right"/>
    </xf>
    <xf numFmtId="49" fontId="7" fillId="0" borderId="10" xfId="1" applyNumberFormat="1" applyFont="1" applyBorder="1"/>
    <xf numFmtId="167" fontId="7" fillId="0" borderId="10" xfId="1" applyNumberFormat="1" applyFont="1" applyBorder="1"/>
    <xf numFmtId="169" fontId="7" fillId="0" borderId="11" xfId="1" applyNumberFormat="1" applyFont="1" applyBorder="1" applyAlignment="1">
      <alignment horizontal="right"/>
    </xf>
    <xf numFmtId="169" fontId="7" fillId="0" borderId="12" xfId="1" applyNumberFormat="1" applyFont="1" applyBorder="1" applyAlignment="1">
      <alignment horizontal="right"/>
    </xf>
    <xf numFmtId="49" fontId="7" fillId="2" borderId="0" xfId="1" applyNumberFormat="1" applyFont="1" applyFill="1" applyAlignment="1">
      <alignment wrapText="1"/>
    </xf>
    <xf numFmtId="164" fontId="7" fillId="2" borderId="16" xfId="1" applyNumberFormat="1" applyFont="1" applyFill="1" applyBorder="1" applyAlignment="1">
      <alignment horizontal="center" vertical="center"/>
    </xf>
    <xf numFmtId="164" fontId="7" fillId="2" borderId="1" xfId="1" applyNumberFormat="1" applyFont="1" applyFill="1" applyBorder="1" applyAlignment="1">
      <alignment horizontal="center" vertical="center"/>
    </xf>
    <xf numFmtId="164" fontId="7" fillId="2" borderId="0" xfId="1" applyNumberFormat="1" applyFont="1" applyFill="1" applyAlignment="1">
      <alignment horizontal="center" vertical="center"/>
    </xf>
    <xf numFmtId="3" fontId="5" fillId="0" borderId="20" xfId="1" applyNumberFormat="1" applyFont="1" applyBorder="1" applyAlignment="1">
      <alignment horizontal="right"/>
    </xf>
    <xf numFmtId="3" fontId="5" fillId="0" borderId="21" xfId="1" applyNumberFormat="1" applyFont="1" applyBorder="1" applyAlignment="1">
      <alignment horizontal="right"/>
    </xf>
    <xf numFmtId="49" fontId="5" fillId="2" borderId="0" xfId="1" applyNumberFormat="1" applyFont="1" applyFill="1" applyAlignment="1">
      <alignment horizontal="center"/>
    </xf>
    <xf numFmtId="49" fontId="5" fillId="0" borderId="24" xfId="1" applyNumberFormat="1" applyFont="1" applyBorder="1"/>
    <xf numFmtId="166" fontId="7" fillId="0" borderId="10" xfId="1" applyNumberFormat="1" applyFont="1" applyBorder="1"/>
    <xf numFmtId="49" fontId="5" fillId="0" borderId="10" xfId="1" applyNumberFormat="1" applyFont="1" applyBorder="1"/>
    <xf numFmtId="0" fontId="7" fillId="0" borderId="10" xfId="1" applyFont="1" applyBorder="1"/>
    <xf numFmtId="167" fontId="5" fillId="0" borderId="10" xfId="1" applyNumberFormat="1" applyFont="1" applyBorder="1"/>
    <xf numFmtId="167" fontId="7" fillId="0" borderId="1" xfId="1" applyNumberFormat="1" applyFont="1" applyBorder="1"/>
    <xf numFmtId="0" fontId="12" fillId="0" borderId="0" xfId="4"/>
    <xf numFmtId="49" fontId="6" fillId="0" borderId="26" xfId="4" applyNumberFormat="1" applyFont="1" applyBorder="1" applyAlignment="1">
      <alignment horizontal="center"/>
    </xf>
    <xf numFmtId="164" fontId="7" fillId="0" borderId="9" xfId="4" applyNumberFormat="1" applyFont="1" applyBorder="1" applyAlignment="1">
      <alignment horizontal="center"/>
    </xf>
    <xf numFmtId="164" fontId="7" fillId="0" borderId="8" xfId="4" applyNumberFormat="1" applyFont="1" applyBorder="1" applyAlignment="1">
      <alignment horizontal="center"/>
    </xf>
    <xf numFmtId="164" fontId="7" fillId="0" borderId="27" xfId="4" applyNumberFormat="1" applyFont="1" applyBorder="1" applyAlignment="1">
      <alignment horizontal="center"/>
    </xf>
    <xf numFmtId="0" fontId="13" fillId="0" borderId="1" xfId="4" applyFont="1" applyBorder="1" applyAlignment="1">
      <alignment horizontal="center"/>
    </xf>
    <xf numFmtId="165" fontId="6" fillId="0" borderId="28" xfId="4" applyNumberFormat="1" applyFont="1" applyBorder="1"/>
    <xf numFmtId="165" fontId="6" fillId="0" borderId="29" xfId="4" applyNumberFormat="1" applyFont="1" applyBorder="1"/>
    <xf numFmtId="165" fontId="6" fillId="0" borderId="30" xfId="4" applyNumberFormat="1" applyFont="1" applyBorder="1"/>
    <xf numFmtId="49" fontId="5" fillId="2" borderId="10" xfId="1" applyNumberFormat="1" applyFont="1" applyFill="1" applyBorder="1"/>
    <xf numFmtId="3" fontId="5" fillId="0" borderId="31" xfId="1" applyNumberFormat="1" applyFont="1" applyBorder="1" applyAlignment="1">
      <alignment horizontal="right"/>
    </xf>
    <xf numFmtId="3" fontId="5" fillId="0" borderId="32" xfId="1" applyNumberFormat="1" applyFont="1" applyBorder="1" applyAlignment="1">
      <alignment horizontal="right"/>
    </xf>
    <xf numFmtId="166" fontId="7" fillId="2" borderId="10" xfId="1" applyNumberFormat="1" applyFont="1" applyFill="1" applyBorder="1"/>
    <xf numFmtId="49" fontId="7" fillId="2" borderId="10" xfId="1" applyNumberFormat="1" applyFont="1" applyFill="1" applyBorder="1"/>
    <xf numFmtId="49" fontId="7" fillId="3" borderId="10" xfId="1" applyNumberFormat="1" applyFont="1" applyFill="1" applyBorder="1"/>
    <xf numFmtId="170" fontId="7" fillId="0" borderId="11" xfId="1" applyNumberFormat="1" applyFont="1" applyBorder="1" applyAlignment="1">
      <alignment horizontal="right"/>
    </xf>
    <xf numFmtId="170" fontId="7" fillId="0" borderId="12" xfId="1" applyNumberFormat="1" applyFont="1" applyBorder="1" applyAlignment="1">
      <alignment horizontal="right"/>
    </xf>
    <xf numFmtId="166" fontId="7" fillId="3" borderId="10" xfId="1" applyNumberFormat="1" applyFont="1" applyFill="1" applyBorder="1"/>
    <xf numFmtId="167" fontId="7" fillId="2" borderId="10" xfId="1" applyNumberFormat="1" applyFont="1" applyFill="1" applyBorder="1"/>
    <xf numFmtId="3" fontId="7" fillId="0" borderId="11" xfId="4" applyNumberFormat="1" applyFont="1" applyBorder="1" applyAlignment="1">
      <alignment horizontal="right"/>
    </xf>
    <xf numFmtId="0" fontId="7" fillId="2" borderId="10" xfId="1" applyFont="1" applyFill="1" applyBorder="1"/>
    <xf numFmtId="167" fontId="7" fillId="3" borderId="10" xfId="1" applyNumberFormat="1" applyFont="1" applyFill="1" applyBorder="1"/>
    <xf numFmtId="170" fontId="7" fillId="0" borderId="11" xfId="4" applyNumberFormat="1" applyFont="1" applyBorder="1" applyAlignment="1">
      <alignment horizontal="right"/>
    </xf>
    <xf numFmtId="49" fontId="14" fillId="2" borderId="0" xfId="4" applyNumberFormat="1" applyFont="1" applyFill="1" applyAlignment="1">
      <alignment horizontal="left" wrapText="1"/>
    </xf>
    <xf numFmtId="0" fontId="14" fillId="2" borderId="0" xfId="4" applyFont="1" applyFill="1" applyAlignment="1">
      <alignment horizontal="left" wrapText="1"/>
    </xf>
    <xf numFmtId="0" fontId="6" fillId="2" borderId="0" xfId="4" applyFont="1" applyFill="1"/>
    <xf numFmtId="0" fontId="15" fillId="4" borderId="0" xfId="0" applyFont="1" applyFill="1"/>
    <xf numFmtId="0" fontId="0" fillId="4" borderId="0" xfId="0" applyFill="1"/>
    <xf numFmtId="0" fontId="15" fillId="5" borderId="0" xfId="0" applyFont="1" applyFill="1"/>
    <xf numFmtId="0" fontId="0" fillId="5" borderId="0" xfId="0" applyFill="1"/>
    <xf numFmtId="167" fontId="7" fillId="0" borderId="0" xfId="1" applyNumberFormat="1" applyFont="1"/>
    <xf numFmtId="3" fontId="7" fillId="0" borderId="0" xfId="1" applyNumberFormat="1" applyFont="1" applyAlignment="1">
      <alignment horizontal="right"/>
    </xf>
    <xf numFmtId="167" fontId="5" fillId="0" borderId="0" xfId="1" applyNumberFormat="1" applyFont="1"/>
    <xf numFmtId="0" fontId="15" fillId="6" borderId="0" xfId="0" applyFont="1" applyFill="1"/>
    <xf numFmtId="0" fontId="0" fillId="6" borderId="0" xfId="0" applyFill="1"/>
    <xf numFmtId="3" fontId="7" fillId="7" borderId="11" xfId="1" applyNumberFormat="1" applyFont="1" applyFill="1" applyBorder="1" applyAlignment="1">
      <alignment horizontal="right"/>
    </xf>
    <xf numFmtId="3" fontId="5" fillId="7" borderId="11" xfId="1" applyNumberFormat="1" applyFont="1" applyFill="1" applyBorder="1" applyAlignment="1">
      <alignment horizontal="right"/>
    </xf>
    <xf numFmtId="171" fontId="0" fillId="0" borderId="0" xfId="5" applyNumberFormat="1" applyFont="1"/>
    <xf numFmtId="0" fontId="0" fillId="0" borderId="0" xfId="0" applyAlignment="1">
      <alignment wrapText="1"/>
    </xf>
    <xf numFmtId="3" fontId="5" fillId="0" borderId="0" xfId="1" applyNumberFormat="1" applyFont="1" applyAlignment="1">
      <alignment horizontal="right"/>
    </xf>
    <xf numFmtId="0" fontId="3" fillId="0" borderId="0" xfId="1" applyFont="1" applyAlignment="1">
      <alignment horizontal="left" wrapText="1"/>
    </xf>
    <xf numFmtId="0" fontId="4" fillId="0" borderId="2" xfId="1" applyFont="1" applyBorder="1" applyAlignment="1">
      <alignment horizontal="left"/>
    </xf>
    <xf numFmtId="0" fontId="7" fillId="2" borderId="1" xfId="1" applyFont="1" applyFill="1" applyBorder="1" applyAlignment="1">
      <alignment horizontal="center" vertical="center"/>
    </xf>
    <xf numFmtId="0" fontId="7" fillId="2" borderId="5" xfId="1" applyFont="1" applyFill="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7" xfId="0" applyFont="1" applyBorder="1" applyAlignment="1">
      <alignment horizontal="center" vertical="center"/>
    </xf>
    <xf numFmtId="0" fontId="7" fillId="2" borderId="3" xfId="1" applyFont="1" applyFill="1" applyBorder="1" applyAlignment="1">
      <alignment horizontal="center"/>
    </xf>
    <xf numFmtId="0" fontId="7" fillId="2" borderId="4" xfId="1" applyFont="1" applyFill="1" applyBorder="1" applyAlignment="1">
      <alignment horizontal="center"/>
    </xf>
    <xf numFmtId="0" fontId="1" fillId="0" borderId="4" xfId="2" applyBorder="1" applyAlignment="1">
      <alignment horizontal="center"/>
    </xf>
    <xf numFmtId="0" fontId="7" fillId="2" borderId="6" xfId="1" applyFont="1" applyFill="1" applyBorder="1" applyAlignment="1">
      <alignment horizontal="center" vertical="center" wrapText="1"/>
    </xf>
    <xf numFmtId="0" fontId="7" fillId="2" borderId="16" xfId="1" applyFont="1" applyFill="1" applyBorder="1" applyAlignment="1">
      <alignment horizontal="center" vertical="center"/>
    </xf>
    <xf numFmtId="0" fontId="7" fillId="2" borderId="7" xfId="1" applyFont="1" applyFill="1" applyBorder="1" applyAlignment="1">
      <alignment horizontal="center" vertical="center"/>
    </xf>
    <xf numFmtId="6" fontId="8" fillId="0" borderId="6" xfId="2" applyNumberFormat="1" applyFont="1" applyBorder="1" applyAlignment="1">
      <alignment horizontal="center" vertical="center" wrapText="1"/>
    </xf>
    <xf numFmtId="6" fontId="8" fillId="0" borderId="16" xfId="2" applyNumberFormat="1" applyFont="1" applyBorder="1" applyAlignment="1">
      <alignment horizontal="center" vertical="center"/>
    </xf>
    <xf numFmtId="6" fontId="8" fillId="0" borderId="7" xfId="2" applyNumberFormat="1" applyFont="1" applyBorder="1" applyAlignment="1">
      <alignment horizontal="center" vertical="center"/>
    </xf>
    <xf numFmtId="5" fontId="7" fillId="2" borderId="6" xfId="1" applyNumberFormat="1" applyFont="1" applyFill="1" applyBorder="1" applyAlignment="1">
      <alignment horizontal="center" vertical="center" wrapText="1"/>
    </xf>
    <xf numFmtId="5" fontId="7" fillId="2" borderId="16" xfId="1" applyNumberFormat="1" applyFont="1" applyFill="1" applyBorder="1" applyAlignment="1">
      <alignment horizontal="center" vertical="center" wrapText="1"/>
    </xf>
    <xf numFmtId="5" fontId="7" fillId="2" borderId="7" xfId="1" applyNumberFormat="1" applyFont="1" applyFill="1" applyBorder="1" applyAlignment="1">
      <alignment horizontal="center" vertical="center" wrapText="1"/>
    </xf>
    <xf numFmtId="5" fontId="7" fillId="2" borderId="17" xfId="1" applyNumberFormat="1" applyFont="1" applyFill="1" applyBorder="1" applyAlignment="1">
      <alignment horizontal="center" vertical="center" wrapText="1"/>
    </xf>
    <xf numFmtId="5" fontId="7" fillId="2" borderId="18" xfId="1" applyNumberFormat="1" applyFont="1" applyFill="1" applyBorder="1" applyAlignment="1">
      <alignment horizontal="center" vertical="center" wrapText="1"/>
    </xf>
    <xf numFmtId="5" fontId="7" fillId="2" borderId="19" xfId="1" applyNumberFormat="1" applyFont="1" applyFill="1" applyBorder="1" applyAlignment="1">
      <alignment horizontal="center" vertical="center" wrapText="1"/>
    </xf>
    <xf numFmtId="49" fontId="7" fillId="2" borderId="0" xfId="1" applyNumberFormat="1" applyFont="1" applyFill="1" applyAlignment="1">
      <alignment horizontal="left" wrapText="1"/>
    </xf>
    <xf numFmtId="0" fontId="7" fillId="0" borderId="23" xfId="1" applyFont="1" applyBorder="1" applyAlignment="1">
      <alignment horizontal="left" wrapText="1"/>
    </xf>
    <xf numFmtId="49" fontId="7" fillId="0" borderId="0" xfId="1" applyNumberFormat="1" applyFont="1" applyAlignment="1">
      <alignment horizontal="left" wrapText="1"/>
    </xf>
    <xf numFmtId="168" fontId="7" fillId="0" borderId="0" xfId="0" applyNumberFormat="1" applyFont="1" applyAlignment="1">
      <alignment horizontal="left" wrapText="1"/>
    </xf>
    <xf numFmtId="0" fontId="7" fillId="3" borderId="0" xfId="1" applyFont="1" applyFill="1" applyAlignment="1">
      <alignment horizontal="left" wrapText="1"/>
    </xf>
    <xf numFmtId="0" fontId="7" fillId="0" borderId="0" xfId="1" applyFont="1" applyAlignment="1">
      <alignment horizontal="left" wrapText="1"/>
    </xf>
    <xf numFmtId="0" fontId="11" fillId="3" borderId="0" xfId="3" applyNumberFormat="1" applyFont="1" applyFill="1" applyBorder="1" applyAlignment="1">
      <alignment horizontal="left" wrapText="1"/>
    </xf>
    <xf numFmtId="49" fontId="7" fillId="3" borderId="0" xfId="1" applyNumberFormat="1" applyFont="1" applyFill="1" applyAlignment="1">
      <alignment horizontal="left" wrapText="1"/>
    </xf>
    <xf numFmtId="0" fontId="3" fillId="0" borderId="0" xfId="4" applyFont="1" applyAlignment="1">
      <alignment horizontal="left" wrapText="1"/>
    </xf>
    <xf numFmtId="0" fontId="4" fillId="0" borderId="2" xfId="4" applyFont="1" applyBorder="1" applyAlignment="1">
      <alignment horizontal="left"/>
    </xf>
    <xf numFmtId="0" fontId="5" fillId="0" borderId="25" xfId="4" applyFont="1" applyBorder="1" applyAlignment="1">
      <alignment horizontal="center" vertical="center"/>
    </xf>
    <xf numFmtId="0" fontId="5" fillId="0" borderId="1" xfId="4" applyFont="1" applyBorder="1" applyAlignment="1">
      <alignment horizontal="center" vertical="center"/>
    </xf>
    <xf numFmtId="0" fontId="5" fillId="0" borderId="5" xfId="4" applyFont="1" applyBorder="1" applyAlignment="1">
      <alignment horizontal="center" vertical="center"/>
    </xf>
    <xf numFmtId="0" fontId="7" fillId="0" borderId="15" xfId="4" applyFont="1" applyBorder="1" applyAlignment="1">
      <alignment horizontal="center" vertical="center"/>
    </xf>
    <xf numFmtId="0" fontId="7" fillId="0" borderId="16" xfId="4" applyFont="1" applyBorder="1" applyAlignment="1">
      <alignment horizontal="center" vertical="center"/>
    </xf>
    <xf numFmtId="0" fontId="7" fillId="0" borderId="7" xfId="4" applyFont="1" applyBorder="1" applyAlignment="1">
      <alignment horizontal="center" vertical="center"/>
    </xf>
    <xf numFmtId="0" fontId="7" fillId="2" borderId="0" xfId="1" applyFont="1" applyFill="1" applyAlignment="1">
      <alignment horizontal="left" wrapText="1"/>
    </xf>
  </cellXfs>
  <cellStyles count="6">
    <cellStyle name="Comma" xfId="5" builtinId="3"/>
    <cellStyle name="Hyperlink" xfId="3" builtinId="8"/>
    <cellStyle name="Normal" xfId="0" builtinId="0"/>
    <cellStyle name="Normal 2" xfId="2" xr:uid="{00000000-0005-0000-0000-000002000000}"/>
    <cellStyle name="Normal 3" xfId="4" xr:uid="{BAA231BF-1A08-409C-B954-9218F38C3767}"/>
    <cellStyle name="Normal_Sheet1"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rs.gov/taxtopics/tc9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rs.gov/taxtopics/tc9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7F1B1-E49E-4E98-AD9B-F092913633AF}">
  <dimension ref="A1:R86"/>
  <sheetViews>
    <sheetView tabSelected="1" zoomScale="120" zoomScaleNormal="120" workbookViewId="0">
      <pane xSplit="1" ySplit="8" topLeftCell="B9" activePane="bottomRight" state="frozen"/>
      <selection pane="topRight" activeCell="B1" sqref="B1"/>
      <selection pane="bottomLeft" activeCell="A9" sqref="A9"/>
      <selection pane="bottomRight" activeCell="B9" sqref="B9"/>
    </sheetView>
  </sheetViews>
  <sheetFormatPr defaultRowHeight="13.2" x14ac:dyDescent="0.25"/>
  <cols>
    <col min="1" max="1" width="35.5546875" customWidth="1"/>
    <col min="2" max="12" width="12.77734375" customWidth="1"/>
    <col min="17" max="17" width="10.44140625" bestFit="1" customWidth="1"/>
  </cols>
  <sheetData>
    <row r="1" spans="1:18" ht="26.25" customHeight="1" x14ac:dyDescent="0.25">
      <c r="A1" s="70"/>
      <c r="B1" s="70"/>
      <c r="C1" s="70"/>
      <c r="D1" s="70"/>
      <c r="E1" s="70"/>
      <c r="F1" s="70"/>
      <c r="G1" s="70"/>
      <c r="H1" s="70"/>
      <c r="I1" s="70"/>
      <c r="J1" s="70"/>
      <c r="K1" s="70"/>
      <c r="L1" s="70"/>
    </row>
    <row r="2" spans="1:18" ht="13.8" thickBot="1" x14ac:dyDescent="0.3">
      <c r="A2" s="71" t="s">
        <v>0</v>
      </c>
      <c r="B2" s="71"/>
      <c r="C2" s="71"/>
      <c r="D2" s="71"/>
      <c r="E2" s="71"/>
      <c r="F2" s="71"/>
      <c r="G2" s="71"/>
      <c r="H2" s="71"/>
      <c r="I2" s="71"/>
      <c r="J2" s="71"/>
      <c r="K2" s="71"/>
      <c r="L2" s="71"/>
    </row>
    <row r="3" spans="1:18" ht="16.5" customHeight="1" thickTop="1" x14ac:dyDescent="0.25">
      <c r="A3" s="72"/>
      <c r="B3" s="74" t="s">
        <v>2</v>
      </c>
      <c r="C3" s="77" t="s">
        <v>12</v>
      </c>
      <c r="D3" s="78"/>
      <c r="E3" s="79"/>
      <c r="F3" s="79"/>
      <c r="G3" s="79"/>
      <c r="H3" s="79"/>
      <c r="I3" s="79"/>
      <c r="J3" s="79"/>
      <c r="K3" s="79"/>
      <c r="L3" s="79"/>
    </row>
    <row r="4" spans="1:18" ht="12.75" customHeight="1" x14ac:dyDescent="0.25">
      <c r="A4" s="72"/>
      <c r="B4" s="75"/>
      <c r="C4" s="80" t="s">
        <v>89</v>
      </c>
      <c r="D4" s="83" t="s">
        <v>38</v>
      </c>
      <c r="E4" s="83" t="s">
        <v>39</v>
      </c>
      <c r="F4" s="86" t="s">
        <v>26</v>
      </c>
      <c r="G4" s="86" t="s">
        <v>27</v>
      </c>
      <c r="H4" s="86" t="s">
        <v>28</v>
      </c>
      <c r="I4" s="86" t="s">
        <v>29</v>
      </c>
      <c r="J4" s="86" t="s">
        <v>30</v>
      </c>
      <c r="K4" s="86" t="s">
        <v>31</v>
      </c>
      <c r="L4" s="89" t="s">
        <v>32</v>
      </c>
    </row>
    <row r="5" spans="1:18" x14ac:dyDescent="0.25">
      <c r="A5" s="72"/>
      <c r="B5" s="75"/>
      <c r="C5" s="81"/>
      <c r="D5" s="84"/>
      <c r="E5" s="84"/>
      <c r="F5" s="87"/>
      <c r="G5" s="87"/>
      <c r="H5" s="87"/>
      <c r="I5" s="87"/>
      <c r="J5" s="87"/>
      <c r="K5" s="87"/>
      <c r="L5" s="90"/>
    </row>
    <row r="6" spans="1:18" x14ac:dyDescent="0.25">
      <c r="A6" s="73"/>
      <c r="B6" s="76"/>
      <c r="C6" s="82"/>
      <c r="D6" s="85"/>
      <c r="E6" s="85"/>
      <c r="F6" s="88"/>
      <c r="G6" s="88"/>
      <c r="H6" s="88"/>
      <c r="I6" s="88"/>
      <c r="J6" s="88"/>
      <c r="K6" s="88"/>
      <c r="L6" s="91"/>
    </row>
    <row r="7" spans="1:18" ht="26.4" x14ac:dyDescent="0.25">
      <c r="A7" s="1" t="s">
        <v>1</v>
      </c>
      <c r="B7" s="2">
        <v>1</v>
      </c>
      <c r="C7" s="3">
        <v>2</v>
      </c>
      <c r="D7" s="3">
        <v>3</v>
      </c>
      <c r="E7" s="3">
        <v>4</v>
      </c>
      <c r="F7" s="3">
        <v>5</v>
      </c>
      <c r="G7" s="3">
        <v>6</v>
      </c>
      <c r="H7" s="3">
        <v>7</v>
      </c>
      <c r="I7" s="3">
        <v>8</v>
      </c>
      <c r="J7" s="3">
        <v>9</v>
      </c>
      <c r="K7" s="3">
        <v>10</v>
      </c>
      <c r="L7" s="6">
        <v>11</v>
      </c>
      <c r="N7" s="68" t="s">
        <v>209</v>
      </c>
      <c r="O7" s="68" t="s">
        <v>210</v>
      </c>
    </row>
    <row r="8" spans="1:18" x14ac:dyDescent="0.25">
      <c r="A8" s="23" t="s">
        <v>8</v>
      </c>
      <c r="B8" s="18"/>
      <c r="C8" s="19"/>
      <c r="D8" s="19"/>
      <c r="E8" s="19"/>
      <c r="F8" s="19"/>
      <c r="G8" s="19"/>
      <c r="H8" s="19"/>
      <c r="I8" s="19"/>
      <c r="J8" s="19"/>
      <c r="K8" s="19"/>
      <c r="L8" s="20"/>
    </row>
    <row r="10" spans="1:18" s="64" customFormat="1" x14ac:dyDescent="0.25">
      <c r="A10" s="63" t="s">
        <v>205</v>
      </c>
    </row>
    <row r="11" spans="1:18" x14ac:dyDescent="0.25">
      <c r="A11" s="24" t="s">
        <v>90</v>
      </c>
      <c r="B11" s="21">
        <f t="shared" ref="B11:L11" si="0">+B35-B66</f>
        <v>72250</v>
      </c>
      <c r="C11" s="21">
        <f t="shared" si="0"/>
        <v>54730</v>
      </c>
      <c r="D11" s="21">
        <f t="shared" si="0"/>
        <v>-239650</v>
      </c>
      <c r="E11" s="21">
        <f t="shared" si="0"/>
        <v>-397780</v>
      </c>
      <c r="F11" s="21">
        <f t="shared" si="0"/>
        <v>-81370</v>
      </c>
      <c r="G11" s="21">
        <f t="shared" si="0"/>
        <v>113410</v>
      </c>
      <c r="H11" s="21">
        <f t="shared" si="0"/>
        <v>96360</v>
      </c>
      <c r="I11" s="21">
        <f t="shared" si="0"/>
        <v>277130</v>
      </c>
      <c r="J11" s="21">
        <f t="shared" si="0"/>
        <v>196330</v>
      </c>
      <c r="K11" s="21">
        <f t="shared" si="0"/>
        <v>36800</v>
      </c>
      <c r="L11" s="21">
        <f t="shared" si="0"/>
        <v>16300</v>
      </c>
      <c r="N11" s="4">
        <f>+SUM(H11:I11)</f>
        <v>373490</v>
      </c>
      <c r="O11" s="4">
        <f>+SUM(H11:J11)</f>
        <v>569820</v>
      </c>
    </row>
    <row r="12" spans="1:18" x14ac:dyDescent="0.25">
      <c r="A12" s="26" t="s">
        <v>86</v>
      </c>
      <c r="B12" s="21">
        <f t="shared" ref="B12:L12" si="1">+B36-B67</f>
        <v>182144410</v>
      </c>
      <c r="C12" s="21">
        <f t="shared" si="1"/>
        <v>7097745</v>
      </c>
      <c r="D12" s="21">
        <f t="shared" si="1"/>
        <v>-1530597</v>
      </c>
      <c r="E12" s="21">
        <f t="shared" si="1"/>
        <v>-6899635</v>
      </c>
      <c r="F12" s="21">
        <f t="shared" si="1"/>
        <v>-1918074</v>
      </c>
      <c r="G12" s="21">
        <f t="shared" si="1"/>
        <v>7253120</v>
      </c>
      <c r="H12" s="21">
        <f t="shared" si="1"/>
        <v>8340965</v>
      </c>
      <c r="I12" s="21">
        <f t="shared" si="1"/>
        <v>39966645</v>
      </c>
      <c r="J12" s="21">
        <f t="shared" si="1"/>
        <v>57742503</v>
      </c>
      <c r="K12" s="21">
        <f t="shared" si="1"/>
        <v>24807213</v>
      </c>
      <c r="L12" s="21">
        <f t="shared" si="1"/>
        <v>47284525</v>
      </c>
      <c r="N12" s="4">
        <f t="shared" ref="N12:N25" si="2">+SUM(H12:I12)</f>
        <v>48307610</v>
      </c>
      <c r="O12" s="4">
        <f t="shared" ref="O12:O25" si="3">+SUM(H12:J12)</f>
        <v>106050113</v>
      </c>
      <c r="P12" t="s">
        <v>208</v>
      </c>
    </row>
    <row r="13" spans="1:18" x14ac:dyDescent="0.25">
      <c r="A13" s="25" t="s">
        <v>91</v>
      </c>
      <c r="B13" s="4">
        <f t="shared" ref="B13:L13" si="4">+B37-B68</f>
        <v>19960</v>
      </c>
      <c r="C13" s="4">
        <f t="shared" si="4"/>
        <v>2470</v>
      </c>
      <c r="D13" s="4">
        <f t="shared" si="4"/>
        <v>-239680</v>
      </c>
      <c r="E13" s="4">
        <f t="shared" si="4"/>
        <v>-397780</v>
      </c>
      <c r="F13" s="4">
        <f t="shared" si="4"/>
        <v>-81370</v>
      </c>
      <c r="G13" s="4">
        <f t="shared" si="4"/>
        <v>113410</v>
      </c>
      <c r="H13" s="4">
        <f t="shared" si="4"/>
        <v>96360</v>
      </c>
      <c r="I13" s="4">
        <f t="shared" si="4"/>
        <v>277130</v>
      </c>
      <c r="J13" s="4">
        <f t="shared" si="4"/>
        <v>196330</v>
      </c>
      <c r="K13" s="4">
        <f t="shared" si="4"/>
        <v>36800</v>
      </c>
      <c r="L13" s="4">
        <f t="shared" si="4"/>
        <v>16300</v>
      </c>
      <c r="N13" s="4">
        <f t="shared" si="2"/>
        <v>373490</v>
      </c>
      <c r="O13" s="4">
        <f t="shared" si="3"/>
        <v>569820</v>
      </c>
      <c r="P13" t="s">
        <v>211</v>
      </c>
    </row>
    <row r="14" spans="1:18" x14ac:dyDescent="0.25">
      <c r="A14" s="13" t="s">
        <v>82</v>
      </c>
      <c r="B14" s="65">
        <f t="shared" ref="B14:L14" si="5">+B38-B69</f>
        <v>-2423990</v>
      </c>
      <c r="C14" s="4">
        <f t="shared" si="5"/>
        <v>0</v>
      </c>
      <c r="D14" s="4">
        <f t="shared" si="5"/>
        <v>-31100</v>
      </c>
      <c r="E14" s="4">
        <f t="shared" si="5"/>
        <v>-108140</v>
      </c>
      <c r="F14" s="4">
        <f t="shared" si="5"/>
        <v>-355890</v>
      </c>
      <c r="G14" s="4">
        <f t="shared" si="5"/>
        <v>-451950</v>
      </c>
      <c r="H14" s="4">
        <f t="shared" si="5"/>
        <v>-415250</v>
      </c>
      <c r="I14" s="4">
        <f t="shared" si="5"/>
        <v>-807480</v>
      </c>
      <c r="J14" s="4">
        <f t="shared" si="5"/>
        <v>-235040</v>
      </c>
      <c r="K14" s="4">
        <f t="shared" si="5"/>
        <v>-18040</v>
      </c>
      <c r="L14" s="4">
        <f t="shared" si="5"/>
        <v>-1080</v>
      </c>
      <c r="N14" s="4">
        <f t="shared" si="2"/>
        <v>-1222730</v>
      </c>
      <c r="O14" s="4">
        <f t="shared" si="3"/>
        <v>-1457770</v>
      </c>
      <c r="Q14" t="s">
        <v>212</v>
      </c>
      <c r="R14" t="s">
        <v>213</v>
      </c>
    </row>
    <row r="15" spans="1:18" x14ac:dyDescent="0.25">
      <c r="A15" s="25" t="s">
        <v>4</v>
      </c>
      <c r="B15" s="65">
        <f t="shared" ref="B15:L15" si="6">+B39-B70</f>
        <v>-84947150</v>
      </c>
      <c r="C15" s="4">
        <f t="shared" si="6"/>
        <v>0</v>
      </c>
      <c r="D15" s="4">
        <f t="shared" si="6"/>
        <v>-455145</v>
      </c>
      <c r="E15" s="4">
        <f t="shared" si="6"/>
        <v>-1540861</v>
      </c>
      <c r="F15" s="4">
        <f t="shared" si="6"/>
        <v>-5163755</v>
      </c>
      <c r="G15" s="65">
        <f t="shared" si="6"/>
        <v>-7261583</v>
      </c>
      <c r="H15" s="65">
        <f t="shared" si="6"/>
        <v>-7643734</v>
      </c>
      <c r="I15" s="65">
        <f t="shared" si="6"/>
        <v>-21948362</v>
      </c>
      <c r="J15" s="65">
        <f t="shared" si="6"/>
        <v>-14576664</v>
      </c>
      <c r="K15" s="4">
        <f t="shared" si="6"/>
        <v>-5545807</v>
      </c>
      <c r="L15" s="4">
        <f t="shared" si="6"/>
        <v>-20811239</v>
      </c>
      <c r="N15" s="4">
        <f t="shared" si="2"/>
        <v>-29592096</v>
      </c>
      <c r="O15" s="4">
        <f t="shared" si="3"/>
        <v>-44168760</v>
      </c>
      <c r="P15">
        <v>2017</v>
      </c>
      <c r="Q15" s="67">
        <v>12700</v>
      </c>
      <c r="R15" s="67">
        <v>6350</v>
      </c>
    </row>
    <row r="16" spans="1:18" x14ac:dyDescent="0.25">
      <c r="A16" s="25" t="s">
        <v>60</v>
      </c>
      <c r="B16" s="4">
        <f t="shared" ref="B16:L16" si="7">+B40-B71</f>
        <v>-2153530</v>
      </c>
      <c r="C16" s="4">
        <f t="shared" si="7"/>
        <v>0</v>
      </c>
      <c r="D16" s="4">
        <f t="shared" si="7"/>
        <v>-7750</v>
      </c>
      <c r="E16" s="4">
        <f t="shared" si="7"/>
        <v>-49270</v>
      </c>
      <c r="F16" s="4">
        <f t="shared" si="7"/>
        <v>-281410</v>
      </c>
      <c r="G16" s="4">
        <f t="shared" si="7"/>
        <v>-396650</v>
      </c>
      <c r="H16" s="4">
        <f t="shared" si="7"/>
        <v>-380580</v>
      </c>
      <c r="I16" s="4">
        <f t="shared" si="7"/>
        <v>-772970</v>
      </c>
      <c r="J16" s="4">
        <f t="shared" si="7"/>
        <v>-241130</v>
      </c>
      <c r="K16" s="4">
        <f t="shared" si="7"/>
        <v>-20900</v>
      </c>
      <c r="L16" s="4">
        <f t="shared" si="7"/>
        <v>-2870</v>
      </c>
      <c r="N16" s="4">
        <f t="shared" si="2"/>
        <v>-1153550</v>
      </c>
      <c r="O16" s="4">
        <f t="shared" si="3"/>
        <v>-1394680</v>
      </c>
      <c r="P16">
        <v>2022</v>
      </c>
      <c r="Q16" s="67">
        <v>25900</v>
      </c>
      <c r="R16" s="67">
        <v>12950</v>
      </c>
    </row>
    <row r="17" spans="1:18" x14ac:dyDescent="0.25">
      <c r="A17" s="14" t="s">
        <v>4</v>
      </c>
      <c r="B17" s="4">
        <f t="shared" ref="B17:L17" si="8">+B41-B72</f>
        <v>-15417706</v>
      </c>
      <c r="C17" s="4">
        <f t="shared" si="8"/>
        <v>0</v>
      </c>
      <c r="D17" s="4">
        <f t="shared" si="8"/>
        <v>-19519</v>
      </c>
      <c r="E17" s="4">
        <f t="shared" si="8"/>
        <v>-63573</v>
      </c>
      <c r="F17" s="4">
        <f t="shared" si="8"/>
        <v>-650670</v>
      </c>
      <c r="G17" s="4">
        <f t="shared" si="8"/>
        <v>-1599489</v>
      </c>
      <c r="H17" s="4">
        <f t="shared" si="8"/>
        <v>-2208740</v>
      </c>
      <c r="I17" s="4">
        <f t="shared" si="8"/>
        <v>-6976216</v>
      </c>
      <c r="J17" s="4">
        <f t="shared" si="8"/>
        <v>-4566144</v>
      </c>
      <c r="K17" s="4">
        <f t="shared" si="8"/>
        <v>-702376</v>
      </c>
      <c r="L17" s="4">
        <f t="shared" si="8"/>
        <v>1369021</v>
      </c>
      <c r="N17" s="4">
        <f t="shared" si="2"/>
        <v>-9184956</v>
      </c>
      <c r="O17" s="4">
        <f t="shared" si="3"/>
        <v>-13751100</v>
      </c>
      <c r="P17">
        <v>2025</v>
      </c>
      <c r="Q17" s="67">
        <v>30000</v>
      </c>
      <c r="R17" s="67">
        <v>15000</v>
      </c>
    </row>
    <row r="18" spans="1:18" x14ac:dyDescent="0.25">
      <c r="A18" s="25" t="s">
        <v>61</v>
      </c>
      <c r="B18" s="4">
        <f t="shared" ref="B18:L18" si="9">+B42-B73</f>
        <v>-231240</v>
      </c>
      <c r="C18" s="4">
        <f t="shared" si="9"/>
        <v>0</v>
      </c>
      <c r="D18" s="4">
        <f t="shared" si="9"/>
        <v>-17420</v>
      </c>
      <c r="E18" s="4">
        <f t="shared" si="9"/>
        <v>-49940</v>
      </c>
      <c r="F18" s="4">
        <f t="shared" si="9"/>
        <v>-65510</v>
      </c>
      <c r="G18" s="4">
        <f t="shared" si="9"/>
        <v>-49250</v>
      </c>
      <c r="H18" s="4">
        <f t="shared" si="9"/>
        <v>-30840</v>
      </c>
      <c r="I18" s="4">
        <f t="shared" si="9"/>
        <v>-29490</v>
      </c>
      <c r="J18" s="4">
        <f t="shared" si="9"/>
        <v>6810</v>
      </c>
      <c r="K18" s="4">
        <f t="shared" si="9"/>
        <v>2790</v>
      </c>
      <c r="L18" s="4">
        <f t="shared" si="9"/>
        <v>1600</v>
      </c>
      <c r="N18" s="4">
        <f t="shared" si="2"/>
        <v>-60330</v>
      </c>
      <c r="O18" s="4">
        <f t="shared" si="3"/>
        <v>-53520</v>
      </c>
    </row>
    <row r="19" spans="1:18" x14ac:dyDescent="0.25">
      <c r="A19" s="14" t="s">
        <v>4</v>
      </c>
      <c r="B19" s="4">
        <f t="shared" ref="B19:L19" si="10">+B43-B74</f>
        <v>-307404</v>
      </c>
      <c r="C19" s="4">
        <f t="shared" si="10"/>
        <v>0</v>
      </c>
      <c r="D19" s="4">
        <f t="shared" si="10"/>
        <v>-9431</v>
      </c>
      <c r="E19" s="4">
        <f t="shared" si="10"/>
        <v>-35817</v>
      </c>
      <c r="F19" s="4">
        <f t="shared" si="10"/>
        <v>-73069</v>
      </c>
      <c r="G19" s="4">
        <f t="shared" si="10"/>
        <v>-69253</v>
      </c>
      <c r="H19" s="4">
        <f t="shared" si="10"/>
        <v>-54587</v>
      </c>
      <c r="I19" s="4">
        <f t="shared" si="10"/>
        <v>-78079</v>
      </c>
      <c r="J19" s="4">
        <f t="shared" si="10"/>
        <v>3884</v>
      </c>
      <c r="K19" s="4">
        <f t="shared" si="10"/>
        <v>5934</v>
      </c>
      <c r="L19" s="4">
        <f t="shared" si="10"/>
        <v>3014</v>
      </c>
      <c r="N19" s="4">
        <f t="shared" si="2"/>
        <v>-132666</v>
      </c>
      <c r="O19" s="4">
        <f t="shared" si="3"/>
        <v>-128782</v>
      </c>
    </row>
    <row r="20" spans="1:18" x14ac:dyDescent="0.25">
      <c r="A20" s="25" t="s">
        <v>62</v>
      </c>
      <c r="B20" s="4">
        <f t="shared" ref="B20:L20" si="11">+B44-B75</f>
        <v>-1583960</v>
      </c>
      <c r="C20" s="4">
        <f t="shared" si="11"/>
        <v>0</v>
      </c>
      <c r="D20" s="4">
        <f t="shared" si="11"/>
        <v>-22070</v>
      </c>
      <c r="E20" s="4">
        <f t="shared" si="11"/>
        <v>-71450</v>
      </c>
      <c r="F20" s="4">
        <f t="shared" si="11"/>
        <v>-195700</v>
      </c>
      <c r="G20" s="4">
        <f t="shared" si="11"/>
        <v>-262750</v>
      </c>
      <c r="H20" s="4">
        <f t="shared" si="11"/>
        <v>-248950</v>
      </c>
      <c r="I20" s="4">
        <f t="shared" si="11"/>
        <v>-594630</v>
      </c>
      <c r="J20" s="4">
        <f t="shared" si="11"/>
        <v>-172730</v>
      </c>
      <c r="K20" s="4">
        <f t="shared" si="11"/>
        <v>-12700</v>
      </c>
      <c r="L20" s="4">
        <f t="shared" si="11"/>
        <v>-2960</v>
      </c>
      <c r="N20" s="4">
        <f t="shared" si="2"/>
        <v>-843580</v>
      </c>
      <c r="O20" s="4">
        <f t="shared" si="3"/>
        <v>-1016310</v>
      </c>
    </row>
    <row r="21" spans="1:18" x14ac:dyDescent="0.25">
      <c r="A21" s="14" t="s">
        <v>4</v>
      </c>
      <c r="B21" s="4">
        <f t="shared" ref="B21:L21" si="12">+B45-B76</f>
        <v>-12891842</v>
      </c>
      <c r="C21" s="4">
        <f t="shared" si="12"/>
        <v>0</v>
      </c>
      <c r="D21" s="4">
        <f t="shared" si="12"/>
        <v>-130030</v>
      </c>
      <c r="E21" s="4">
        <f t="shared" si="12"/>
        <v>-405946</v>
      </c>
      <c r="F21" s="4">
        <f t="shared" si="12"/>
        <v>-1079502</v>
      </c>
      <c r="G21" s="4">
        <f t="shared" si="12"/>
        <v>-1498563</v>
      </c>
      <c r="H21" s="4">
        <f t="shared" si="12"/>
        <v>-1644051</v>
      </c>
      <c r="I21" s="4">
        <f t="shared" si="12"/>
        <v>-5087543</v>
      </c>
      <c r="J21" s="4">
        <f t="shared" si="12"/>
        <v>-2253841</v>
      </c>
      <c r="K21" s="4">
        <f t="shared" si="12"/>
        <v>-377538</v>
      </c>
      <c r="L21" s="4">
        <f t="shared" si="12"/>
        <v>-414828</v>
      </c>
      <c r="N21" s="4">
        <f t="shared" si="2"/>
        <v>-6731594</v>
      </c>
      <c r="O21" s="4">
        <f t="shared" si="3"/>
        <v>-8985435</v>
      </c>
    </row>
    <row r="22" spans="1:18" x14ac:dyDescent="0.25">
      <c r="A22" s="25" t="s">
        <v>63</v>
      </c>
      <c r="B22" s="4">
        <f t="shared" ref="B22:L22" si="13">+B46-B77</f>
        <v>-121770</v>
      </c>
      <c r="C22" s="4">
        <f t="shared" si="13"/>
        <v>0</v>
      </c>
      <c r="D22" s="4">
        <f t="shared" si="13"/>
        <v>-1350</v>
      </c>
      <c r="E22" s="4">
        <f t="shared" si="13"/>
        <v>-5990</v>
      </c>
      <c r="F22" s="4">
        <f t="shared" si="13"/>
        <v>-24480</v>
      </c>
      <c r="G22" s="4">
        <f t="shared" si="13"/>
        <v>-26730</v>
      </c>
      <c r="H22" s="4">
        <f t="shared" si="13"/>
        <v>-20420</v>
      </c>
      <c r="I22" s="4">
        <f t="shared" si="13"/>
        <v>-35250</v>
      </c>
      <c r="J22" s="4">
        <f t="shared" si="13"/>
        <v>-6900</v>
      </c>
      <c r="K22" s="4">
        <f t="shared" si="13"/>
        <v>-160</v>
      </c>
      <c r="L22" s="4">
        <f t="shared" si="13"/>
        <v>-480</v>
      </c>
      <c r="N22" s="4">
        <f t="shared" si="2"/>
        <v>-55670</v>
      </c>
      <c r="O22" s="4">
        <f t="shared" si="3"/>
        <v>-62570</v>
      </c>
    </row>
    <row r="23" spans="1:18" x14ac:dyDescent="0.25">
      <c r="A23" s="14" t="s">
        <v>4</v>
      </c>
      <c r="B23" s="4">
        <f t="shared" ref="B23:L23" si="14">+B47-B78</f>
        <v>-93093</v>
      </c>
      <c r="C23" s="4">
        <f t="shared" si="14"/>
        <v>0</v>
      </c>
      <c r="D23" s="4">
        <f t="shared" si="14"/>
        <v>-1423</v>
      </c>
      <c r="E23" s="4">
        <f t="shared" si="14"/>
        <v>-7643</v>
      </c>
      <c r="F23" s="4">
        <f t="shared" si="14"/>
        <v>-24075</v>
      </c>
      <c r="G23" s="4">
        <f t="shared" si="14"/>
        <v>-20924</v>
      </c>
      <c r="H23" s="4">
        <f t="shared" si="14"/>
        <v>-15359</v>
      </c>
      <c r="I23" s="4">
        <f t="shared" si="14"/>
        <v>-25009</v>
      </c>
      <c r="J23" s="4">
        <f t="shared" si="14"/>
        <v>-3103</v>
      </c>
      <c r="K23" s="4">
        <f t="shared" si="14"/>
        <v>1220</v>
      </c>
      <c r="L23" s="4">
        <f t="shared" si="14"/>
        <v>3223</v>
      </c>
      <c r="N23" s="4">
        <f t="shared" si="2"/>
        <v>-40368</v>
      </c>
      <c r="O23" s="4">
        <f t="shared" si="3"/>
        <v>-43471</v>
      </c>
    </row>
    <row r="24" spans="1:18" x14ac:dyDescent="0.25">
      <c r="A24" s="25" t="s">
        <v>19</v>
      </c>
      <c r="B24" s="65">
        <f t="shared" ref="B24:L24" si="15">+B48-B79</f>
        <v>-2419050</v>
      </c>
      <c r="C24" s="4">
        <f t="shared" si="15"/>
        <v>0</v>
      </c>
      <c r="D24" s="4">
        <f t="shared" si="15"/>
        <v>-29310</v>
      </c>
      <c r="E24" s="4">
        <f t="shared" si="15"/>
        <v>-106300</v>
      </c>
      <c r="F24" s="4">
        <f t="shared" si="15"/>
        <v>-354730</v>
      </c>
      <c r="G24" s="4">
        <f t="shared" si="15"/>
        <v>-451590</v>
      </c>
      <c r="H24" s="4">
        <f t="shared" si="15"/>
        <v>-415180</v>
      </c>
      <c r="I24" s="4">
        <f t="shared" si="15"/>
        <v>-807630</v>
      </c>
      <c r="J24" s="4">
        <f t="shared" si="15"/>
        <v>-235120</v>
      </c>
      <c r="K24" s="4">
        <f t="shared" si="15"/>
        <v>-18080</v>
      </c>
      <c r="L24" s="4">
        <f t="shared" si="15"/>
        <v>-1110</v>
      </c>
      <c r="N24" s="4">
        <f t="shared" si="2"/>
        <v>-1222810</v>
      </c>
      <c r="O24" s="4">
        <f t="shared" si="3"/>
        <v>-1457930</v>
      </c>
    </row>
    <row r="25" spans="1:18" x14ac:dyDescent="0.25">
      <c r="A25" s="14" t="s">
        <v>4</v>
      </c>
      <c r="B25" s="65">
        <f t="shared" ref="B25:L25" si="16">+B49-B80</f>
        <v>-71958234</v>
      </c>
      <c r="C25" s="4">
        <f t="shared" si="16"/>
        <v>0</v>
      </c>
      <c r="D25" s="4">
        <f t="shared" si="16"/>
        <v>-194999</v>
      </c>
      <c r="E25" s="4">
        <f t="shared" si="16"/>
        <v>-579066</v>
      </c>
      <c r="F25" s="4">
        <f t="shared" si="16"/>
        <v>-1990285</v>
      </c>
      <c r="G25" s="4">
        <f t="shared" si="16"/>
        <v>-3477765</v>
      </c>
      <c r="H25" s="4">
        <f t="shared" si="16"/>
        <v>-4381908</v>
      </c>
      <c r="I25" s="4">
        <f t="shared" si="16"/>
        <v>-14776398</v>
      </c>
      <c r="J25" s="4">
        <f t="shared" si="16"/>
        <v>-12824838</v>
      </c>
      <c r="K25" s="4">
        <f t="shared" si="16"/>
        <v>-6290924</v>
      </c>
      <c r="L25" s="4">
        <f t="shared" si="16"/>
        <v>-27442051</v>
      </c>
      <c r="N25" s="4">
        <f t="shared" si="2"/>
        <v>-19158306</v>
      </c>
      <c r="O25" s="4">
        <f t="shared" si="3"/>
        <v>-31983144</v>
      </c>
    </row>
    <row r="26" spans="1:18" x14ac:dyDescent="0.25">
      <c r="A26" s="60"/>
      <c r="B26" s="4"/>
      <c r="C26" s="4"/>
      <c r="D26" s="4"/>
      <c r="E26" s="4"/>
      <c r="F26" s="4"/>
      <c r="G26" s="4"/>
      <c r="H26" s="4"/>
      <c r="I26" s="4"/>
      <c r="J26" s="4"/>
      <c r="K26" s="4"/>
      <c r="L26" s="4"/>
    </row>
    <row r="27" spans="1:18" x14ac:dyDescent="0.25">
      <c r="A27" s="60" t="s">
        <v>203</v>
      </c>
      <c r="B27" s="65">
        <f t="shared" ref="B27:L27" si="17">+B51-B82</f>
        <v>-3737490</v>
      </c>
      <c r="C27" s="4">
        <f t="shared" si="17"/>
        <v>0</v>
      </c>
      <c r="D27" s="4">
        <f t="shared" si="17"/>
        <v>-29820</v>
      </c>
      <c r="E27" s="4">
        <f t="shared" si="17"/>
        <v>-120720</v>
      </c>
      <c r="F27" s="4">
        <f t="shared" si="17"/>
        <v>-477110</v>
      </c>
      <c r="G27" s="4">
        <f t="shared" si="17"/>
        <v>-659400</v>
      </c>
      <c r="H27" s="4">
        <f t="shared" si="17"/>
        <v>-629530</v>
      </c>
      <c r="I27" s="65">
        <f t="shared" si="17"/>
        <v>-1367600</v>
      </c>
      <c r="J27" s="4">
        <f t="shared" si="17"/>
        <v>-413860</v>
      </c>
      <c r="K27" s="4">
        <f t="shared" si="17"/>
        <v>-33600</v>
      </c>
      <c r="L27" s="4">
        <f t="shared" si="17"/>
        <v>-5830</v>
      </c>
      <c r="N27" s="7">
        <f t="shared" ref="N27:N28" si="18">+SUM(H27:I27)</f>
        <v>-1997130</v>
      </c>
      <c r="O27" s="7">
        <f t="shared" ref="O27:O28" si="19">+SUM(I27:J27)</f>
        <v>-1781460</v>
      </c>
    </row>
    <row r="28" spans="1:18" x14ac:dyDescent="0.25">
      <c r="A28" s="60" t="s">
        <v>204</v>
      </c>
      <c r="B28" s="65">
        <f t="shared" ref="B28:L28" si="20">+B52-B83</f>
        <v>-28309548</v>
      </c>
      <c r="C28" s="4">
        <f t="shared" si="20"/>
        <v>0</v>
      </c>
      <c r="D28" s="4">
        <f t="shared" si="20"/>
        <v>-149549</v>
      </c>
      <c r="E28" s="4">
        <f t="shared" si="20"/>
        <v>-469519</v>
      </c>
      <c r="F28" s="4">
        <f t="shared" si="20"/>
        <v>-1730172</v>
      </c>
      <c r="G28" s="66">
        <f t="shared" si="20"/>
        <v>-3098052</v>
      </c>
      <c r="H28" s="66">
        <f t="shared" si="20"/>
        <v>-3852791</v>
      </c>
      <c r="I28" s="66">
        <f t="shared" si="20"/>
        <v>-12063759</v>
      </c>
      <c r="J28" s="66">
        <f t="shared" si="20"/>
        <v>-6819985</v>
      </c>
      <c r="K28" s="4">
        <f t="shared" si="20"/>
        <v>-1079914</v>
      </c>
      <c r="L28" s="4">
        <f t="shared" si="20"/>
        <v>954193</v>
      </c>
      <c r="N28" s="7">
        <f t="shared" si="18"/>
        <v>-15916550</v>
      </c>
      <c r="O28" s="7">
        <f t="shared" si="19"/>
        <v>-18883744</v>
      </c>
    </row>
    <row r="29" spans="1:18" x14ac:dyDescent="0.25">
      <c r="A29" s="60" t="s">
        <v>206</v>
      </c>
      <c r="B29" s="4">
        <f t="shared" ref="B29:L29" si="21">+B53-B84</f>
        <v>16177.628479460465</v>
      </c>
      <c r="C29" s="4" t="e">
        <f t="shared" si="21"/>
        <v>#DIV/0!</v>
      </c>
      <c r="D29" s="4">
        <f t="shared" si="21"/>
        <v>1708.0150473107897</v>
      </c>
      <c r="E29" s="4">
        <f t="shared" si="21"/>
        <v>2160.6917963734741</v>
      </c>
      <c r="F29" s="4">
        <f t="shared" si="21"/>
        <v>2092.4034791025224</v>
      </c>
      <c r="G29" s="4">
        <f t="shared" si="21"/>
        <v>1260.589820658789</v>
      </c>
      <c r="H29" s="4">
        <f t="shared" si="21"/>
        <v>703.46777637038394</v>
      </c>
      <c r="I29" s="4">
        <f t="shared" si="21"/>
        <v>872.90689081530945</v>
      </c>
      <c r="J29" s="4">
        <f t="shared" si="21"/>
        <v>2582.2111258257173</v>
      </c>
      <c r="K29" s="4">
        <f t="shared" si="21"/>
        <v>3996.2354326823261</v>
      </c>
      <c r="L29" s="4">
        <f t="shared" si="21"/>
        <v>27603.921011903905</v>
      </c>
      <c r="N29" s="4">
        <f>+N53-N84</f>
        <v>880.30065489740628</v>
      </c>
      <c r="O29" s="4">
        <f>+O53-O84</f>
        <v>2684.9044570613842</v>
      </c>
    </row>
    <row r="31" spans="1:18" x14ac:dyDescent="0.25">
      <c r="A31" s="60" t="s">
        <v>207</v>
      </c>
      <c r="B31" s="4">
        <f t="shared" ref="B31:L31" si="22">+B55-B86</f>
        <v>9011.1095033831662</v>
      </c>
      <c r="C31" s="4" t="e">
        <f t="shared" si="22"/>
        <v>#DIV/0!</v>
      </c>
      <c r="D31" s="4">
        <f t="shared" si="22"/>
        <v>4734.9068153217195</v>
      </c>
      <c r="E31" s="4">
        <f t="shared" si="22"/>
        <v>6812.7736796366353</v>
      </c>
      <c r="F31" s="4">
        <f t="shared" si="22"/>
        <v>8936.8938651988847</v>
      </c>
      <c r="G31" s="4">
        <f t="shared" si="22"/>
        <v>7243.3224463263323</v>
      </c>
      <c r="H31" s="4">
        <f t="shared" si="22"/>
        <v>5326.2945915566597</v>
      </c>
      <c r="I31" s="4">
        <f t="shared" si="22"/>
        <v>1507.5243716303994</v>
      </c>
      <c r="J31" s="4">
        <f t="shared" si="22"/>
        <v>-12169.776612481255</v>
      </c>
      <c r="K31" s="4">
        <f t="shared" si="22"/>
        <v>-55263.257808690876</v>
      </c>
      <c r="L31" s="4">
        <f t="shared" si="22"/>
        <v>-386490.64803240669</v>
      </c>
      <c r="N31" s="4">
        <f t="shared" ref="N31:O31" si="23">+N55-N86</f>
        <v>2887.0449530449987</v>
      </c>
      <c r="O31" s="4">
        <f t="shared" si="23"/>
        <v>909.71582615434818</v>
      </c>
    </row>
    <row r="32" spans="1:18" x14ac:dyDescent="0.25">
      <c r="B32" s="61"/>
      <c r="C32" s="61"/>
      <c r="D32" s="61"/>
      <c r="E32" s="61"/>
      <c r="F32" s="61"/>
      <c r="G32" s="61"/>
      <c r="H32" s="61"/>
      <c r="I32" s="61"/>
      <c r="J32" s="61"/>
      <c r="K32" s="61"/>
      <c r="L32" s="61"/>
    </row>
    <row r="34" spans="1:15" s="57" customFormat="1" x14ac:dyDescent="0.25">
      <c r="A34" s="56">
        <v>2022</v>
      </c>
    </row>
    <row r="35" spans="1:15" x14ac:dyDescent="0.25">
      <c r="A35" s="24" t="s">
        <v>90</v>
      </c>
      <c r="B35" s="21">
        <v>9767160</v>
      </c>
      <c r="C35" s="21">
        <v>167640</v>
      </c>
      <c r="D35" s="21">
        <v>1106140</v>
      </c>
      <c r="E35" s="21">
        <v>1607420</v>
      </c>
      <c r="F35" s="21">
        <v>2077790</v>
      </c>
      <c r="G35" s="21">
        <v>1439660</v>
      </c>
      <c r="H35" s="21">
        <v>944360</v>
      </c>
      <c r="I35" s="21">
        <v>1586490</v>
      </c>
      <c r="J35" s="21">
        <v>648030</v>
      </c>
      <c r="K35" s="21">
        <v>119860</v>
      </c>
      <c r="L35" s="22">
        <v>69780</v>
      </c>
      <c r="N35" s="4">
        <f>+SUM(H35:I35)</f>
        <v>2530850</v>
      </c>
      <c r="O35" s="4">
        <f>+SUM(H35:J35)</f>
        <v>3178880</v>
      </c>
    </row>
    <row r="36" spans="1:15" x14ac:dyDescent="0.25">
      <c r="A36" s="26" t="s">
        <v>86</v>
      </c>
      <c r="B36" s="7">
        <v>1018899559</v>
      </c>
      <c r="C36" s="7">
        <v>-16808645</v>
      </c>
      <c r="D36" s="7">
        <v>5467464</v>
      </c>
      <c r="E36" s="7">
        <v>27417915</v>
      </c>
      <c r="F36" s="7">
        <v>76644779</v>
      </c>
      <c r="G36" s="7">
        <v>88780981</v>
      </c>
      <c r="H36" s="7">
        <v>81823695</v>
      </c>
      <c r="I36" s="7">
        <v>218970577</v>
      </c>
      <c r="J36" s="7">
        <v>187330870</v>
      </c>
      <c r="K36" s="7">
        <v>81339812</v>
      </c>
      <c r="L36" s="8">
        <v>267932111</v>
      </c>
      <c r="N36" s="4">
        <f t="shared" ref="N36:N49" si="24">+SUM(H36:I36)</f>
        <v>300794272</v>
      </c>
      <c r="O36" s="4">
        <f t="shared" ref="O36:O49" si="25">+SUM(H36:J36)</f>
        <v>488125142</v>
      </c>
    </row>
    <row r="37" spans="1:15" x14ac:dyDescent="0.25">
      <c r="A37" s="25" t="s">
        <v>91</v>
      </c>
      <c r="B37" s="4">
        <v>9691310</v>
      </c>
      <c r="C37" s="4">
        <v>91830</v>
      </c>
      <c r="D37" s="4">
        <v>1106100</v>
      </c>
      <c r="E37" s="4">
        <v>1607420</v>
      </c>
      <c r="F37" s="4">
        <v>2077790</v>
      </c>
      <c r="G37" s="4">
        <v>1439660</v>
      </c>
      <c r="H37" s="4">
        <v>944360</v>
      </c>
      <c r="I37" s="4">
        <v>1586490</v>
      </c>
      <c r="J37" s="4">
        <v>648030</v>
      </c>
      <c r="K37" s="4">
        <v>119860</v>
      </c>
      <c r="L37" s="5">
        <v>69780</v>
      </c>
      <c r="N37" s="4">
        <f t="shared" si="24"/>
        <v>2530850</v>
      </c>
      <c r="O37" s="4">
        <f t="shared" si="25"/>
        <v>3178880</v>
      </c>
    </row>
    <row r="38" spans="1:15" x14ac:dyDescent="0.25">
      <c r="A38" s="13" t="s">
        <v>82</v>
      </c>
      <c r="B38" s="4">
        <v>1003810</v>
      </c>
      <c r="C38" s="4">
        <v>0</v>
      </c>
      <c r="D38" s="4">
        <v>14590</v>
      </c>
      <c r="E38" s="4">
        <v>31130</v>
      </c>
      <c r="F38" s="4">
        <v>73220</v>
      </c>
      <c r="G38" s="4">
        <v>114340</v>
      </c>
      <c r="H38" s="4">
        <v>131250</v>
      </c>
      <c r="I38" s="4">
        <v>315410</v>
      </c>
      <c r="J38" s="4">
        <v>208090</v>
      </c>
      <c r="K38" s="4">
        <v>64000</v>
      </c>
      <c r="L38" s="5">
        <v>51800</v>
      </c>
      <c r="N38" s="4">
        <f t="shared" si="24"/>
        <v>446660</v>
      </c>
      <c r="O38" s="4">
        <f t="shared" si="25"/>
        <v>654750</v>
      </c>
    </row>
    <row r="39" spans="1:15" x14ac:dyDescent="0.25">
      <c r="A39" s="25" t="s">
        <v>4</v>
      </c>
      <c r="B39" s="4">
        <v>47969160</v>
      </c>
      <c r="C39" s="4">
        <v>0</v>
      </c>
      <c r="D39" s="4">
        <v>315014</v>
      </c>
      <c r="E39" s="4">
        <v>716697</v>
      </c>
      <c r="F39" s="4">
        <v>1851365</v>
      </c>
      <c r="G39" s="4">
        <v>2874857</v>
      </c>
      <c r="H39" s="4">
        <v>3336027</v>
      </c>
      <c r="I39" s="4">
        <v>9234475</v>
      </c>
      <c r="J39" s="4">
        <v>8130836</v>
      </c>
      <c r="K39" s="4">
        <v>3590277</v>
      </c>
      <c r="L39" s="5">
        <v>17919612</v>
      </c>
      <c r="N39" s="4">
        <f t="shared" si="24"/>
        <v>12570502</v>
      </c>
      <c r="O39" s="4">
        <f t="shared" si="25"/>
        <v>20701338</v>
      </c>
    </row>
    <row r="40" spans="1:15" x14ac:dyDescent="0.25">
      <c r="A40" s="25" t="s">
        <v>60</v>
      </c>
      <c r="B40" s="4">
        <v>839610</v>
      </c>
      <c r="C40" s="4">
        <v>0</v>
      </c>
      <c r="D40" s="4">
        <v>5080</v>
      </c>
      <c r="E40" s="4">
        <v>13200</v>
      </c>
      <c r="F40" s="4">
        <v>47040</v>
      </c>
      <c r="G40" s="4">
        <v>89330</v>
      </c>
      <c r="H40" s="4">
        <v>109230</v>
      </c>
      <c r="I40" s="4">
        <v>275480</v>
      </c>
      <c r="J40" s="4">
        <v>190320</v>
      </c>
      <c r="K40" s="4">
        <v>60330</v>
      </c>
      <c r="L40" s="5">
        <v>49600</v>
      </c>
      <c r="N40" s="4">
        <f t="shared" si="24"/>
        <v>384710</v>
      </c>
      <c r="O40" s="4">
        <f t="shared" si="25"/>
        <v>575030</v>
      </c>
    </row>
    <row r="41" spans="1:15" x14ac:dyDescent="0.25">
      <c r="A41" s="14" t="s">
        <v>4</v>
      </c>
      <c r="B41" s="4">
        <v>41305711</v>
      </c>
      <c r="C41" s="4">
        <v>0</v>
      </c>
      <c r="D41" s="4">
        <v>24008</v>
      </c>
      <c r="E41" s="4">
        <v>47340</v>
      </c>
      <c r="F41" s="4">
        <v>162451</v>
      </c>
      <c r="G41" s="4">
        <v>412712</v>
      </c>
      <c r="H41" s="4">
        <v>677591</v>
      </c>
      <c r="I41" s="4">
        <v>2903031</v>
      </c>
      <c r="J41" s="4">
        <v>5316351</v>
      </c>
      <c r="K41" s="4">
        <v>4558985</v>
      </c>
      <c r="L41" s="5">
        <v>27203242</v>
      </c>
      <c r="N41" s="4">
        <f t="shared" si="24"/>
        <v>3580622</v>
      </c>
      <c r="O41" s="4">
        <f t="shared" si="25"/>
        <v>8896973</v>
      </c>
    </row>
    <row r="42" spans="1:15" x14ac:dyDescent="0.25">
      <c r="A42" s="25" t="s">
        <v>61</v>
      </c>
      <c r="B42" s="4">
        <v>146930</v>
      </c>
      <c r="C42" s="4">
        <v>0</v>
      </c>
      <c r="D42" s="4">
        <v>7470</v>
      </c>
      <c r="E42" s="4">
        <v>15030</v>
      </c>
      <c r="F42" s="4">
        <v>22730</v>
      </c>
      <c r="G42" s="4">
        <v>22200</v>
      </c>
      <c r="H42" s="4">
        <v>20020</v>
      </c>
      <c r="I42" s="4">
        <v>37200</v>
      </c>
      <c r="J42" s="4">
        <v>16940</v>
      </c>
      <c r="K42" s="4">
        <v>3430</v>
      </c>
      <c r="L42" s="5">
        <v>1910</v>
      </c>
      <c r="N42" s="4">
        <f t="shared" si="24"/>
        <v>57220</v>
      </c>
      <c r="O42" s="4">
        <f t="shared" si="25"/>
        <v>74160</v>
      </c>
    </row>
    <row r="43" spans="1:15" x14ac:dyDescent="0.25">
      <c r="A43" s="14" t="s">
        <v>4</v>
      </c>
      <c r="B43" s="4">
        <v>194678</v>
      </c>
      <c r="C43" s="4">
        <v>0</v>
      </c>
      <c r="D43" s="4">
        <v>4345</v>
      </c>
      <c r="E43" s="4">
        <v>10620</v>
      </c>
      <c r="F43" s="4">
        <v>21744</v>
      </c>
      <c r="G43" s="4">
        <v>25968</v>
      </c>
      <c r="H43" s="4">
        <v>25926</v>
      </c>
      <c r="I43" s="4">
        <v>55740</v>
      </c>
      <c r="J43" s="4">
        <v>32457</v>
      </c>
      <c r="K43" s="4">
        <v>8556</v>
      </c>
      <c r="L43" s="5">
        <v>9322</v>
      </c>
      <c r="N43" s="4">
        <f t="shared" si="24"/>
        <v>81666</v>
      </c>
      <c r="O43" s="4">
        <f t="shared" si="25"/>
        <v>114123</v>
      </c>
    </row>
    <row r="44" spans="1:15" x14ac:dyDescent="0.25">
      <c r="A44" s="25" t="s">
        <v>62</v>
      </c>
      <c r="B44" s="4">
        <v>838180</v>
      </c>
      <c r="C44" s="4">
        <v>0</v>
      </c>
      <c r="D44" s="4">
        <v>9210</v>
      </c>
      <c r="E44" s="4">
        <v>21640</v>
      </c>
      <c r="F44" s="4">
        <v>54690</v>
      </c>
      <c r="G44" s="4">
        <v>91960</v>
      </c>
      <c r="H44" s="4">
        <v>109780</v>
      </c>
      <c r="I44" s="4">
        <v>267130</v>
      </c>
      <c r="J44" s="4">
        <v>182880</v>
      </c>
      <c r="K44" s="4">
        <v>56410</v>
      </c>
      <c r="L44" s="5">
        <v>44480</v>
      </c>
      <c r="N44" s="4">
        <f t="shared" si="24"/>
        <v>376910</v>
      </c>
      <c r="O44" s="4">
        <f t="shared" si="25"/>
        <v>559790</v>
      </c>
    </row>
    <row r="45" spans="1:15" x14ac:dyDescent="0.25">
      <c r="A45" s="14" t="s">
        <v>4</v>
      </c>
      <c r="B45" s="4">
        <v>10729906</v>
      </c>
      <c r="C45" s="4">
        <v>0</v>
      </c>
      <c r="D45" s="4">
        <v>83761</v>
      </c>
      <c r="E45" s="4">
        <v>185168</v>
      </c>
      <c r="F45" s="4">
        <v>464705</v>
      </c>
      <c r="G45" s="4">
        <v>730404</v>
      </c>
      <c r="H45" s="4">
        <v>870439</v>
      </c>
      <c r="I45" s="4">
        <v>2544968</v>
      </c>
      <c r="J45" s="4">
        <v>2666284</v>
      </c>
      <c r="K45" s="4">
        <v>1280475</v>
      </c>
      <c r="L45" s="5">
        <v>1903702</v>
      </c>
      <c r="N45" s="4">
        <f t="shared" si="24"/>
        <v>3415407</v>
      </c>
      <c r="O45" s="4">
        <f t="shared" si="25"/>
        <v>6081691</v>
      </c>
    </row>
    <row r="46" spans="1:15" x14ac:dyDescent="0.25">
      <c r="A46" s="25" t="s">
        <v>63</v>
      </c>
      <c r="B46" s="4">
        <v>50400</v>
      </c>
      <c r="C46" s="4">
        <v>0</v>
      </c>
      <c r="D46" s="4">
        <v>430</v>
      </c>
      <c r="E46" s="4">
        <v>1120</v>
      </c>
      <c r="F46" s="4">
        <v>4370</v>
      </c>
      <c r="G46" s="4">
        <v>7480</v>
      </c>
      <c r="H46" s="4">
        <v>7680</v>
      </c>
      <c r="I46" s="4">
        <v>16220</v>
      </c>
      <c r="J46" s="4">
        <v>9430</v>
      </c>
      <c r="K46" s="4">
        <v>2280</v>
      </c>
      <c r="L46" s="5">
        <v>1410</v>
      </c>
      <c r="N46" s="4">
        <f t="shared" si="24"/>
        <v>23900</v>
      </c>
      <c r="O46" s="4">
        <f t="shared" si="25"/>
        <v>33330</v>
      </c>
    </row>
    <row r="47" spans="1:15" x14ac:dyDescent="0.25">
      <c r="A47" s="14" t="s">
        <v>4</v>
      </c>
      <c r="B47" s="4">
        <v>97445</v>
      </c>
      <c r="C47" s="4">
        <v>0</v>
      </c>
      <c r="D47" s="4">
        <v>1013</v>
      </c>
      <c r="E47" s="4">
        <v>2780</v>
      </c>
      <c r="F47" s="4">
        <v>10691</v>
      </c>
      <c r="G47" s="4">
        <v>16208</v>
      </c>
      <c r="H47" s="4">
        <v>13102</v>
      </c>
      <c r="I47" s="4">
        <v>26854</v>
      </c>
      <c r="J47" s="4">
        <v>14478</v>
      </c>
      <c r="K47" s="4">
        <v>4753</v>
      </c>
      <c r="L47" s="5">
        <v>7566</v>
      </c>
      <c r="N47" s="4">
        <f t="shared" si="24"/>
        <v>39956</v>
      </c>
      <c r="O47" s="4">
        <f t="shared" si="25"/>
        <v>54434</v>
      </c>
    </row>
    <row r="48" spans="1:15" x14ac:dyDescent="0.25">
      <c r="A48" s="25" t="s">
        <v>19</v>
      </c>
      <c r="B48" s="4">
        <v>999250</v>
      </c>
      <c r="C48" s="4">
        <v>0</v>
      </c>
      <c r="D48" s="4">
        <v>13880</v>
      </c>
      <c r="E48" s="4">
        <v>30260</v>
      </c>
      <c r="F48" s="4">
        <v>72240</v>
      </c>
      <c r="G48" s="4">
        <v>113680</v>
      </c>
      <c r="H48" s="4">
        <v>130840</v>
      </c>
      <c r="I48" s="4">
        <v>314800</v>
      </c>
      <c r="J48" s="4">
        <v>207880</v>
      </c>
      <c r="K48" s="4">
        <v>63930</v>
      </c>
      <c r="L48" s="5">
        <v>51750</v>
      </c>
      <c r="N48" s="4">
        <f t="shared" si="24"/>
        <v>445640</v>
      </c>
      <c r="O48" s="4">
        <f t="shared" si="25"/>
        <v>653520</v>
      </c>
    </row>
    <row r="49" spans="1:15" x14ac:dyDescent="0.25">
      <c r="A49" s="14" t="s">
        <v>4</v>
      </c>
      <c r="B49" s="4">
        <v>9410294</v>
      </c>
      <c r="C49" s="4">
        <v>0</v>
      </c>
      <c r="D49" s="4">
        <v>80638</v>
      </c>
      <c r="E49" s="4">
        <v>185822</v>
      </c>
      <c r="F49" s="4">
        <v>524981</v>
      </c>
      <c r="G49" s="4">
        <v>936614</v>
      </c>
      <c r="H49" s="4">
        <v>1166396</v>
      </c>
      <c r="I49" s="4">
        <v>3024379</v>
      </c>
      <c r="J49" s="4">
        <v>2077514</v>
      </c>
      <c r="K49" s="4">
        <v>650415</v>
      </c>
      <c r="L49" s="5">
        <v>763535</v>
      </c>
      <c r="N49" s="4">
        <f t="shared" si="24"/>
        <v>4190775</v>
      </c>
      <c r="O49" s="4">
        <f t="shared" si="25"/>
        <v>6268289</v>
      </c>
    </row>
    <row r="51" spans="1:15" x14ac:dyDescent="0.25">
      <c r="A51" s="60" t="s">
        <v>203</v>
      </c>
      <c r="B51" s="61">
        <f>+B40+B44</f>
        <v>1677790</v>
      </c>
      <c r="C51" s="61">
        <f t="shared" ref="C51:L51" si="26">+C40+C44</f>
        <v>0</v>
      </c>
      <c r="D51" s="61">
        <f t="shared" si="26"/>
        <v>14290</v>
      </c>
      <c r="E51" s="61">
        <f t="shared" si="26"/>
        <v>34840</v>
      </c>
      <c r="F51" s="61">
        <f t="shared" si="26"/>
        <v>101730</v>
      </c>
      <c r="G51" s="61">
        <f t="shared" si="26"/>
        <v>181290</v>
      </c>
      <c r="H51" s="61">
        <f t="shared" si="26"/>
        <v>219010</v>
      </c>
      <c r="I51" s="61">
        <f t="shared" si="26"/>
        <v>542610</v>
      </c>
      <c r="J51" s="61">
        <f t="shared" si="26"/>
        <v>373200</v>
      </c>
      <c r="K51" s="61">
        <f t="shared" si="26"/>
        <v>116740</v>
      </c>
      <c r="L51" s="61">
        <f t="shared" si="26"/>
        <v>94080</v>
      </c>
      <c r="N51" s="4">
        <f t="shared" ref="N51:N52" si="27">+SUM(H51:I51)</f>
        <v>761620</v>
      </c>
      <c r="O51" s="4">
        <f t="shared" ref="O51:O52" si="28">+SUM(I51:J51)</f>
        <v>915810</v>
      </c>
    </row>
    <row r="52" spans="1:15" x14ac:dyDescent="0.25">
      <c r="A52" s="60" t="s">
        <v>204</v>
      </c>
      <c r="B52" s="61">
        <f>+B41+B45</f>
        <v>52035617</v>
      </c>
      <c r="C52" s="61">
        <f t="shared" ref="C52:L52" si="29">+C41+C45</f>
        <v>0</v>
      </c>
      <c r="D52" s="61">
        <f t="shared" si="29"/>
        <v>107769</v>
      </c>
      <c r="E52" s="61">
        <f t="shared" si="29"/>
        <v>232508</v>
      </c>
      <c r="F52" s="61">
        <f t="shared" si="29"/>
        <v>627156</v>
      </c>
      <c r="G52" s="61">
        <f t="shared" si="29"/>
        <v>1143116</v>
      </c>
      <c r="H52" s="61">
        <f t="shared" si="29"/>
        <v>1548030</v>
      </c>
      <c r="I52" s="61">
        <f t="shared" si="29"/>
        <v>5447999</v>
      </c>
      <c r="J52" s="61">
        <f t="shared" si="29"/>
        <v>7982635</v>
      </c>
      <c r="K52" s="61">
        <f t="shared" si="29"/>
        <v>5839460</v>
      </c>
      <c r="L52" s="61">
        <f t="shared" si="29"/>
        <v>29106944</v>
      </c>
      <c r="N52" s="4">
        <f t="shared" si="27"/>
        <v>6996029</v>
      </c>
      <c r="O52" s="4">
        <f t="shared" si="28"/>
        <v>13430634</v>
      </c>
    </row>
    <row r="53" spans="1:15" x14ac:dyDescent="0.25">
      <c r="A53" s="60" t="s">
        <v>206</v>
      </c>
      <c r="B53" s="61">
        <f>+B52*1000/B51</f>
        <v>31014.380226369212</v>
      </c>
      <c r="C53" s="61" t="e">
        <f t="shared" ref="C53:O53" si="30">+C52*1000/C51</f>
        <v>#DIV/0!</v>
      </c>
      <c r="D53" s="61">
        <f t="shared" si="30"/>
        <v>7541.567529741078</v>
      </c>
      <c r="E53" s="61">
        <f t="shared" si="30"/>
        <v>6673.5935706084956</v>
      </c>
      <c r="F53" s="61">
        <f t="shared" si="30"/>
        <v>6164.9071070480686</v>
      </c>
      <c r="G53" s="61">
        <f t="shared" si="30"/>
        <v>6305.455347785316</v>
      </c>
      <c r="H53" s="61">
        <f t="shared" si="30"/>
        <v>7068.30738322451</v>
      </c>
      <c r="I53" s="61">
        <f t="shared" si="30"/>
        <v>10040.358636958405</v>
      </c>
      <c r="J53" s="61">
        <f t="shared" si="30"/>
        <v>21389.697213290459</v>
      </c>
      <c r="K53" s="61">
        <f t="shared" si="30"/>
        <v>50021.072468733939</v>
      </c>
      <c r="L53" s="61">
        <f t="shared" si="30"/>
        <v>309385.03401360544</v>
      </c>
      <c r="N53" s="61">
        <f t="shared" si="30"/>
        <v>9185.7212258081454</v>
      </c>
      <c r="O53" s="61">
        <f t="shared" si="30"/>
        <v>14665.306122448979</v>
      </c>
    </row>
    <row r="54" spans="1:15" x14ac:dyDescent="0.25">
      <c r="A54" s="60"/>
      <c r="B54" s="61"/>
      <c r="C54" s="61"/>
      <c r="D54" s="61"/>
      <c r="E54" s="61"/>
      <c r="F54" s="61"/>
      <c r="G54" s="61"/>
      <c r="H54" s="61"/>
      <c r="I54" s="61"/>
      <c r="J54" s="61"/>
      <c r="K54" s="61"/>
      <c r="L54" s="61"/>
    </row>
    <row r="55" spans="1:15" x14ac:dyDescent="0.25">
      <c r="A55" s="60" t="s">
        <v>207</v>
      </c>
      <c r="B55" s="61">
        <f>+B39*1000/B38</f>
        <v>47787.091182594319</v>
      </c>
      <c r="C55" s="61" t="e">
        <f t="shared" ref="C55:O55" si="31">+C39*1000/C38</f>
        <v>#DIV/0!</v>
      </c>
      <c r="D55" s="61">
        <f t="shared" si="31"/>
        <v>21591.089787525703</v>
      </c>
      <c r="E55" s="61">
        <f t="shared" si="31"/>
        <v>23022.711211050435</v>
      </c>
      <c r="F55" s="61">
        <f t="shared" si="31"/>
        <v>25284.963124829283</v>
      </c>
      <c r="G55" s="61">
        <f t="shared" si="31"/>
        <v>25143.055798495716</v>
      </c>
      <c r="H55" s="61">
        <f t="shared" si="31"/>
        <v>25417.348571428571</v>
      </c>
      <c r="I55" s="61">
        <f t="shared" si="31"/>
        <v>29277.68618623379</v>
      </c>
      <c r="J55" s="61">
        <f t="shared" si="31"/>
        <v>39073.650824162622</v>
      </c>
      <c r="K55" s="61">
        <f t="shared" si="31"/>
        <v>56098.078125</v>
      </c>
      <c r="L55" s="61">
        <f t="shared" si="31"/>
        <v>345938.45559845562</v>
      </c>
      <c r="N55" s="61">
        <f t="shared" si="31"/>
        <v>28143.334975148882</v>
      </c>
      <c r="O55" s="61">
        <f t="shared" si="31"/>
        <v>31617.163802978237</v>
      </c>
    </row>
    <row r="57" spans="1:15" x14ac:dyDescent="0.25">
      <c r="A57" s="60"/>
      <c r="B57" s="61"/>
      <c r="C57" s="61"/>
      <c r="D57" s="61"/>
      <c r="E57" s="61"/>
      <c r="F57" s="61"/>
      <c r="G57" s="61"/>
      <c r="H57" s="61"/>
      <c r="I57" s="61"/>
      <c r="J57" s="61"/>
      <c r="K57" s="61"/>
      <c r="L57" s="61"/>
    </row>
    <row r="58" spans="1:15" x14ac:dyDescent="0.25">
      <c r="A58" s="62" t="s">
        <v>202</v>
      </c>
      <c r="B58" s="61"/>
      <c r="C58" s="61"/>
      <c r="D58" s="61"/>
      <c r="E58" s="61"/>
      <c r="F58" s="61"/>
      <c r="G58" s="61"/>
      <c r="H58" s="61"/>
      <c r="I58" s="61"/>
      <c r="J58" s="61"/>
      <c r="K58" s="61"/>
      <c r="L58" s="61"/>
    </row>
    <row r="59" spans="1:15" x14ac:dyDescent="0.25">
      <c r="A59" s="25" t="s">
        <v>73</v>
      </c>
      <c r="B59" s="4">
        <v>996860</v>
      </c>
      <c r="C59" s="4">
        <v>0</v>
      </c>
      <c r="D59" s="4">
        <v>13800</v>
      </c>
      <c r="E59" s="4">
        <v>30090</v>
      </c>
      <c r="F59" s="4">
        <v>71930</v>
      </c>
      <c r="G59" s="4">
        <v>113340</v>
      </c>
      <c r="H59" s="4">
        <v>130450</v>
      </c>
      <c r="I59" s="4">
        <v>314080</v>
      </c>
      <c r="J59" s="4">
        <v>207550</v>
      </c>
      <c r="K59" s="4">
        <v>63880</v>
      </c>
      <c r="L59" s="5">
        <v>51730</v>
      </c>
    </row>
    <row r="60" spans="1:15" x14ac:dyDescent="0.25">
      <c r="A60" s="14" t="s">
        <v>4</v>
      </c>
      <c r="B60" s="4">
        <v>9056775</v>
      </c>
      <c r="C60" s="4">
        <v>0</v>
      </c>
      <c r="D60" s="4">
        <v>79798</v>
      </c>
      <c r="E60" s="4">
        <v>182867</v>
      </c>
      <c r="F60" s="4">
        <v>502785</v>
      </c>
      <c r="G60" s="4">
        <v>912278</v>
      </c>
      <c r="H60" s="4">
        <v>1156597</v>
      </c>
      <c r="I60" s="4">
        <v>3013051</v>
      </c>
      <c r="J60" s="4">
        <v>2057154</v>
      </c>
      <c r="K60" s="4">
        <v>636498</v>
      </c>
      <c r="L60" s="5">
        <v>515747</v>
      </c>
    </row>
    <row r="61" spans="1:15" x14ac:dyDescent="0.25">
      <c r="A61" s="60" t="s">
        <v>206</v>
      </c>
      <c r="B61" s="61">
        <f>+B60*1000/B59</f>
        <v>9085.30285095199</v>
      </c>
      <c r="C61" s="61" t="e">
        <f t="shared" ref="C61:L61" si="32">+C60*1000/C59</f>
        <v>#DIV/0!</v>
      </c>
      <c r="D61" s="61">
        <f t="shared" si="32"/>
        <v>5782.463768115942</v>
      </c>
      <c r="E61" s="61">
        <f t="shared" si="32"/>
        <v>6077.3346626786306</v>
      </c>
      <c r="F61" s="61">
        <f t="shared" si="32"/>
        <v>6989.9207562908387</v>
      </c>
      <c r="G61" s="61">
        <f t="shared" si="32"/>
        <v>8049.038291865184</v>
      </c>
      <c r="H61" s="61">
        <f t="shared" si="32"/>
        <v>8866.2092755845151</v>
      </c>
      <c r="I61" s="61">
        <f t="shared" si="32"/>
        <v>9593.2596790626594</v>
      </c>
      <c r="J61" s="61">
        <f t="shared" si="32"/>
        <v>9911.6068417248862</v>
      </c>
      <c r="K61" s="61">
        <f t="shared" si="32"/>
        <v>9963.9636819035695</v>
      </c>
      <c r="L61" s="61">
        <f t="shared" si="32"/>
        <v>9969.9787357432833</v>
      </c>
    </row>
    <row r="62" spans="1:15" x14ac:dyDescent="0.25">
      <c r="A62" s="60"/>
      <c r="B62" s="61"/>
      <c r="C62" s="61"/>
      <c r="D62" s="61"/>
      <c r="E62" s="61"/>
      <c r="F62" s="61"/>
      <c r="G62" s="61"/>
      <c r="H62" s="61"/>
      <c r="I62" s="61"/>
      <c r="J62" s="61"/>
      <c r="K62" s="61"/>
      <c r="L62" s="61"/>
    </row>
    <row r="63" spans="1:15" x14ac:dyDescent="0.25">
      <c r="A63" s="60"/>
      <c r="B63" s="61"/>
      <c r="C63" s="61"/>
      <c r="D63" s="61"/>
      <c r="E63" s="61"/>
      <c r="F63" s="61"/>
      <c r="G63" s="61"/>
      <c r="H63" s="61"/>
      <c r="I63" s="61"/>
      <c r="J63" s="61"/>
      <c r="K63" s="61"/>
      <c r="L63" s="61"/>
    </row>
    <row r="65" spans="1:15" s="59" customFormat="1" x14ac:dyDescent="0.25">
      <c r="A65" s="58">
        <v>2017</v>
      </c>
    </row>
    <row r="66" spans="1:15" s="30" customFormat="1" ht="15" customHeight="1" x14ac:dyDescent="0.25">
      <c r="A66" s="39" t="s">
        <v>147</v>
      </c>
      <c r="B66" s="40">
        <v>9694910</v>
      </c>
      <c r="C66" s="40">
        <v>112910</v>
      </c>
      <c r="D66" s="40">
        <v>1345790</v>
      </c>
      <c r="E66" s="40">
        <v>2005200</v>
      </c>
      <c r="F66" s="40">
        <v>2159160</v>
      </c>
      <c r="G66" s="40">
        <v>1326250</v>
      </c>
      <c r="H66" s="40">
        <v>848000</v>
      </c>
      <c r="I66" s="40">
        <v>1309360</v>
      </c>
      <c r="J66" s="40">
        <v>451700</v>
      </c>
      <c r="K66" s="40">
        <v>83060</v>
      </c>
      <c r="L66" s="41">
        <v>53480</v>
      </c>
      <c r="N66" s="4">
        <f>+SUM(H66:I66)</f>
        <v>2157360</v>
      </c>
      <c r="O66" s="4">
        <f>+SUM(H66:J66)</f>
        <v>2609060</v>
      </c>
    </row>
    <row r="67" spans="1:15" s="30" customFormat="1" ht="15" customHeight="1" x14ac:dyDescent="0.25">
      <c r="A67" s="39" t="s">
        <v>153</v>
      </c>
      <c r="B67" s="7">
        <v>836755149</v>
      </c>
      <c r="C67" s="7">
        <v>-23906390</v>
      </c>
      <c r="D67" s="7">
        <v>6998061</v>
      </c>
      <c r="E67" s="7">
        <v>34317550</v>
      </c>
      <c r="F67" s="7">
        <v>78562853</v>
      </c>
      <c r="G67" s="7">
        <v>81527861</v>
      </c>
      <c r="H67" s="7">
        <v>73482730</v>
      </c>
      <c r="I67" s="7">
        <v>179003932</v>
      </c>
      <c r="J67" s="7">
        <v>129588367</v>
      </c>
      <c r="K67" s="7">
        <v>56532599</v>
      </c>
      <c r="L67" s="8">
        <v>220647586</v>
      </c>
      <c r="N67" s="4">
        <f t="shared" ref="N67:N80" si="33">+SUM(H67:I67)</f>
        <v>252486662</v>
      </c>
      <c r="O67" s="4">
        <f t="shared" ref="O67:O80" si="34">+SUM(H67:J67)</f>
        <v>382075029</v>
      </c>
    </row>
    <row r="68" spans="1:15" s="30" customFormat="1" ht="15" customHeight="1" x14ac:dyDescent="0.25">
      <c r="A68" s="42" t="s">
        <v>154</v>
      </c>
      <c r="B68" s="4">
        <v>9671350</v>
      </c>
      <c r="C68" s="4">
        <v>89360</v>
      </c>
      <c r="D68" s="4">
        <v>1345780</v>
      </c>
      <c r="E68" s="4">
        <v>2005200</v>
      </c>
      <c r="F68" s="4">
        <v>2159160</v>
      </c>
      <c r="G68" s="4">
        <v>1326250</v>
      </c>
      <c r="H68" s="4">
        <v>848000</v>
      </c>
      <c r="I68" s="4">
        <v>1309360</v>
      </c>
      <c r="J68" s="4">
        <v>451700</v>
      </c>
      <c r="K68" s="4">
        <v>83060</v>
      </c>
      <c r="L68" s="5">
        <v>53480</v>
      </c>
      <c r="N68" s="4">
        <f t="shared" si="33"/>
        <v>2157360</v>
      </c>
      <c r="O68" s="4">
        <f t="shared" si="34"/>
        <v>2609060</v>
      </c>
    </row>
    <row r="69" spans="1:15" s="30" customFormat="1" ht="15" customHeight="1" x14ac:dyDescent="0.25">
      <c r="A69" s="43" t="s">
        <v>161</v>
      </c>
      <c r="B69" s="4">
        <v>3427800</v>
      </c>
      <c r="C69" s="4">
        <v>0</v>
      </c>
      <c r="D69" s="4">
        <v>45690</v>
      </c>
      <c r="E69" s="4">
        <v>139270</v>
      </c>
      <c r="F69" s="4">
        <v>429110</v>
      </c>
      <c r="G69" s="4">
        <v>566290</v>
      </c>
      <c r="H69" s="4">
        <v>546500</v>
      </c>
      <c r="I69" s="4">
        <v>1122890</v>
      </c>
      <c r="J69" s="4">
        <v>443130</v>
      </c>
      <c r="K69" s="4">
        <v>82040</v>
      </c>
      <c r="L69" s="5">
        <v>52880</v>
      </c>
      <c r="N69" s="4">
        <f t="shared" si="33"/>
        <v>1669390</v>
      </c>
      <c r="O69" s="4">
        <f t="shared" si="34"/>
        <v>2112520</v>
      </c>
    </row>
    <row r="70" spans="1:15" s="30" customFormat="1" ht="15" customHeight="1" x14ac:dyDescent="0.25">
      <c r="A70" s="42" t="s">
        <v>4</v>
      </c>
      <c r="B70" s="4">
        <v>132916310</v>
      </c>
      <c r="C70" s="4">
        <v>0</v>
      </c>
      <c r="D70" s="4">
        <v>770159</v>
      </c>
      <c r="E70" s="4">
        <v>2257558</v>
      </c>
      <c r="F70" s="4">
        <v>7015120</v>
      </c>
      <c r="G70" s="4">
        <v>10136440</v>
      </c>
      <c r="H70" s="4">
        <v>10979761</v>
      </c>
      <c r="I70" s="4">
        <v>31182837</v>
      </c>
      <c r="J70" s="4">
        <v>22707500</v>
      </c>
      <c r="K70" s="4">
        <v>9136084</v>
      </c>
      <c r="L70" s="5">
        <v>38730851</v>
      </c>
      <c r="N70" s="4">
        <f t="shared" si="33"/>
        <v>42162598</v>
      </c>
      <c r="O70" s="4">
        <f t="shared" si="34"/>
        <v>64870098</v>
      </c>
    </row>
    <row r="71" spans="1:15" s="30" customFormat="1" ht="15" customHeight="1" x14ac:dyDescent="0.25">
      <c r="A71" s="47" t="s">
        <v>60</v>
      </c>
      <c r="B71" s="4">
        <v>2993140</v>
      </c>
      <c r="C71" s="4">
        <v>0</v>
      </c>
      <c r="D71" s="4">
        <v>12830</v>
      </c>
      <c r="E71" s="4">
        <v>62470</v>
      </c>
      <c r="F71" s="4">
        <v>328450</v>
      </c>
      <c r="G71" s="4">
        <v>485980</v>
      </c>
      <c r="H71" s="4">
        <v>489810</v>
      </c>
      <c r="I71" s="4">
        <v>1048450</v>
      </c>
      <c r="J71" s="4">
        <v>431450</v>
      </c>
      <c r="K71" s="4">
        <v>81230</v>
      </c>
      <c r="L71" s="5">
        <v>52470</v>
      </c>
      <c r="N71" s="4">
        <f t="shared" si="33"/>
        <v>1538260</v>
      </c>
      <c r="O71" s="4">
        <f t="shared" si="34"/>
        <v>1969710</v>
      </c>
    </row>
    <row r="72" spans="1:15" s="30" customFormat="1" ht="15" customHeight="1" x14ac:dyDescent="0.25">
      <c r="A72" s="48" t="s">
        <v>4</v>
      </c>
      <c r="B72" s="4">
        <v>56723417</v>
      </c>
      <c r="C72" s="4">
        <v>0</v>
      </c>
      <c r="D72" s="4">
        <v>43527</v>
      </c>
      <c r="E72" s="4">
        <v>110913</v>
      </c>
      <c r="F72" s="4">
        <v>813121</v>
      </c>
      <c r="G72" s="4">
        <v>2012201</v>
      </c>
      <c r="H72" s="4">
        <v>2886331</v>
      </c>
      <c r="I72" s="4">
        <v>9879247</v>
      </c>
      <c r="J72" s="4">
        <v>9882495</v>
      </c>
      <c r="K72" s="4">
        <v>5261361</v>
      </c>
      <c r="L72" s="5">
        <v>25834221</v>
      </c>
      <c r="N72" s="4">
        <f t="shared" si="33"/>
        <v>12765578</v>
      </c>
      <c r="O72" s="4">
        <f t="shared" si="34"/>
        <v>22648073</v>
      </c>
    </row>
    <row r="73" spans="1:15" s="30" customFormat="1" ht="15" customHeight="1" x14ac:dyDescent="0.25">
      <c r="A73" s="42" t="s">
        <v>61</v>
      </c>
      <c r="B73" s="4">
        <v>378170</v>
      </c>
      <c r="C73" s="4">
        <v>0</v>
      </c>
      <c r="D73" s="4">
        <v>24890</v>
      </c>
      <c r="E73" s="4">
        <v>64970</v>
      </c>
      <c r="F73" s="4">
        <v>88240</v>
      </c>
      <c r="G73" s="4">
        <v>71450</v>
      </c>
      <c r="H73" s="4">
        <v>50860</v>
      </c>
      <c r="I73" s="4">
        <v>66690</v>
      </c>
      <c r="J73" s="4">
        <v>10130</v>
      </c>
      <c r="K73" s="4">
        <v>640</v>
      </c>
      <c r="L73" s="5">
        <v>310</v>
      </c>
      <c r="N73" s="4">
        <f t="shared" si="33"/>
        <v>117550</v>
      </c>
      <c r="O73" s="4">
        <f t="shared" si="34"/>
        <v>127680</v>
      </c>
    </row>
    <row r="74" spans="1:15" s="30" customFormat="1" ht="15" customHeight="1" x14ac:dyDescent="0.25">
      <c r="A74" s="48" t="s">
        <v>4</v>
      </c>
      <c r="B74" s="4">
        <v>502082</v>
      </c>
      <c r="C74" s="4">
        <v>0</v>
      </c>
      <c r="D74" s="4">
        <v>13776</v>
      </c>
      <c r="E74" s="4">
        <v>46437</v>
      </c>
      <c r="F74" s="4">
        <v>94813</v>
      </c>
      <c r="G74" s="4">
        <v>95221</v>
      </c>
      <c r="H74" s="4">
        <v>80513</v>
      </c>
      <c r="I74" s="4">
        <v>133819</v>
      </c>
      <c r="J74" s="4">
        <v>28573</v>
      </c>
      <c r="K74" s="4">
        <v>2622</v>
      </c>
      <c r="L74" s="5">
        <v>6308</v>
      </c>
      <c r="N74" s="4">
        <f t="shared" si="33"/>
        <v>214332</v>
      </c>
      <c r="O74" s="4">
        <f t="shared" si="34"/>
        <v>242905</v>
      </c>
    </row>
    <row r="75" spans="1:15" s="30" customFormat="1" ht="15" customHeight="1" x14ac:dyDescent="0.25">
      <c r="A75" s="42" t="s">
        <v>62</v>
      </c>
      <c r="B75" s="4">
        <v>2422140</v>
      </c>
      <c r="C75" s="4">
        <v>0</v>
      </c>
      <c r="D75" s="4">
        <v>31280</v>
      </c>
      <c r="E75" s="4">
        <v>93090</v>
      </c>
      <c r="F75" s="4">
        <v>250390</v>
      </c>
      <c r="G75" s="4">
        <v>354710</v>
      </c>
      <c r="H75" s="4">
        <v>358730</v>
      </c>
      <c r="I75" s="4">
        <v>861760</v>
      </c>
      <c r="J75" s="4">
        <v>355610</v>
      </c>
      <c r="K75" s="4">
        <v>69110</v>
      </c>
      <c r="L75" s="5">
        <v>47440</v>
      </c>
      <c r="N75" s="4">
        <f t="shared" si="33"/>
        <v>1220490</v>
      </c>
      <c r="O75" s="4">
        <f t="shared" si="34"/>
        <v>1576100</v>
      </c>
    </row>
    <row r="76" spans="1:15" s="30" customFormat="1" ht="15" customHeight="1" x14ac:dyDescent="0.25">
      <c r="A76" s="48" t="s">
        <v>4</v>
      </c>
      <c r="B76" s="4">
        <v>23621748</v>
      </c>
      <c r="C76" s="4">
        <v>0</v>
      </c>
      <c r="D76" s="4">
        <v>213791</v>
      </c>
      <c r="E76" s="4">
        <v>591114</v>
      </c>
      <c r="F76" s="4">
        <v>1544207</v>
      </c>
      <c r="G76" s="4">
        <v>2228967</v>
      </c>
      <c r="H76" s="4">
        <v>2514490</v>
      </c>
      <c r="I76" s="4">
        <v>7632511</v>
      </c>
      <c r="J76" s="4">
        <v>4920125</v>
      </c>
      <c r="K76" s="4">
        <v>1658013</v>
      </c>
      <c r="L76" s="5">
        <v>2318530</v>
      </c>
      <c r="N76" s="4">
        <f t="shared" si="33"/>
        <v>10147001</v>
      </c>
      <c r="O76" s="4">
        <f t="shared" si="34"/>
        <v>15067126</v>
      </c>
    </row>
    <row r="77" spans="1:15" s="30" customFormat="1" ht="15" customHeight="1" x14ac:dyDescent="0.25">
      <c r="A77" s="42" t="s">
        <v>63</v>
      </c>
      <c r="B77" s="4">
        <v>172170</v>
      </c>
      <c r="C77" s="4">
        <v>0</v>
      </c>
      <c r="D77" s="4">
        <v>1780</v>
      </c>
      <c r="E77" s="4">
        <v>7110</v>
      </c>
      <c r="F77" s="4">
        <v>28850</v>
      </c>
      <c r="G77" s="4">
        <v>34210</v>
      </c>
      <c r="H77" s="4">
        <v>28100</v>
      </c>
      <c r="I77" s="4">
        <v>51470</v>
      </c>
      <c r="J77" s="4">
        <v>16330</v>
      </c>
      <c r="K77" s="4">
        <v>2440</v>
      </c>
      <c r="L77" s="5">
        <v>1890</v>
      </c>
      <c r="N77" s="4">
        <f t="shared" si="33"/>
        <v>79570</v>
      </c>
      <c r="O77" s="4">
        <f t="shared" si="34"/>
        <v>95900</v>
      </c>
    </row>
    <row r="78" spans="1:15" s="30" customFormat="1" ht="15" customHeight="1" x14ac:dyDescent="0.25">
      <c r="A78" s="48" t="s">
        <v>4</v>
      </c>
      <c r="B78" s="4">
        <v>190538</v>
      </c>
      <c r="C78" s="4">
        <v>0</v>
      </c>
      <c r="D78" s="4">
        <v>2436</v>
      </c>
      <c r="E78" s="4">
        <v>10423</v>
      </c>
      <c r="F78" s="4">
        <v>34766</v>
      </c>
      <c r="G78" s="4">
        <v>37132</v>
      </c>
      <c r="H78" s="4">
        <v>28461</v>
      </c>
      <c r="I78" s="4">
        <v>51863</v>
      </c>
      <c r="J78" s="4">
        <v>17581</v>
      </c>
      <c r="K78" s="4">
        <v>3533</v>
      </c>
      <c r="L78" s="5">
        <v>4343</v>
      </c>
      <c r="N78" s="4">
        <f t="shared" si="33"/>
        <v>80324</v>
      </c>
      <c r="O78" s="4">
        <f t="shared" si="34"/>
        <v>97905</v>
      </c>
    </row>
    <row r="79" spans="1:15" s="30" customFormat="1" ht="15" customHeight="1" x14ac:dyDescent="0.25">
      <c r="A79" s="42" t="s">
        <v>19</v>
      </c>
      <c r="B79" s="4">
        <v>3418300</v>
      </c>
      <c r="C79" s="4">
        <v>0</v>
      </c>
      <c r="D79" s="4">
        <v>43190</v>
      </c>
      <c r="E79" s="4">
        <v>136560</v>
      </c>
      <c r="F79" s="4">
        <v>426970</v>
      </c>
      <c r="G79" s="4">
        <v>565270</v>
      </c>
      <c r="H79" s="4">
        <v>546020</v>
      </c>
      <c r="I79" s="4">
        <v>1122430</v>
      </c>
      <c r="J79" s="4">
        <v>443000</v>
      </c>
      <c r="K79" s="4">
        <v>82010</v>
      </c>
      <c r="L79" s="5">
        <v>52860</v>
      </c>
      <c r="N79" s="4">
        <f t="shared" si="33"/>
        <v>1668450</v>
      </c>
      <c r="O79" s="4">
        <f t="shared" si="34"/>
        <v>2111450</v>
      </c>
    </row>
    <row r="80" spans="1:15" s="30" customFormat="1" ht="15" customHeight="1" x14ac:dyDescent="0.25">
      <c r="A80" s="48" t="s">
        <v>4</v>
      </c>
      <c r="B80" s="4">
        <v>81368528</v>
      </c>
      <c r="C80" s="4">
        <v>0</v>
      </c>
      <c r="D80" s="4">
        <v>275637</v>
      </c>
      <c r="E80" s="4">
        <v>764888</v>
      </c>
      <c r="F80" s="4">
        <v>2515266</v>
      </c>
      <c r="G80" s="4">
        <v>4414379</v>
      </c>
      <c r="H80" s="4">
        <v>5548304</v>
      </c>
      <c r="I80" s="4">
        <v>17800777</v>
      </c>
      <c r="J80" s="4">
        <v>14902352</v>
      </c>
      <c r="K80" s="4">
        <v>6941339</v>
      </c>
      <c r="L80" s="5">
        <v>28205586</v>
      </c>
      <c r="N80" s="4">
        <f t="shared" si="33"/>
        <v>23349081</v>
      </c>
      <c r="O80" s="4">
        <f t="shared" si="34"/>
        <v>38251433</v>
      </c>
    </row>
    <row r="82" spans="1:15" x14ac:dyDescent="0.25">
      <c r="A82" s="60" t="s">
        <v>203</v>
      </c>
      <c r="B82" s="4">
        <f>+B71+B75</f>
        <v>5415280</v>
      </c>
      <c r="C82" s="4">
        <f t="shared" ref="C82:L82" si="35">+C71+C75</f>
        <v>0</v>
      </c>
      <c r="D82" s="4">
        <f t="shared" si="35"/>
        <v>44110</v>
      </c>
      <c r="E82" s="4">
        <f t="shared" si="35"/>
        <v>155560</v>
      </c>
      <c r="F82" s="4">
        <f t="shared" si="35"/>
        <v>578840</v>
      </c>
      <c r="G82" s="4">
        <f t="shared" si="35"/>
        <v>840690</v>
      </c>
      <c r="H82" s="4">
        <f t="shared" si="35"/>
        <v>848540</v>
      </c>
      <c r="I82" s="4">
        <f t="shared" si="35"/>
        <v>1910210</v>
      </c>
      <c r="J82" s="4">
        <f t="shared" si="35"/>
        <v>787060</v>
      </c>
      <c r="K82" s="4">
        <f t="shared" si="35"/>
        <v>150340</v>
      </c>
      <c r="L82" s="4">
        <f t="shared" si="35"/>
        <v>99910</v>
      </c>
      <c r="N82" s="4">
        <f t="shared" ref="N82:N83" si="36">+SUM(H82:I82)</f>
        <v>2758750</v>
      </c>
      <c r="O82" s="4">
        <f t="shared" ref="O82:O83" si="37">+SUM(I82:J82)</f>
        <v>2697270</v>
      </c>
    </row>
    <row r="83" spans="1:15" x14ac:dyDescent="0.25">
      <c r="A83" s="60" t="s">
        <v>204</v>
      </c>
      <c r="B83" s="4">
        <f>+B72+B76</f>
        <v>80345165</v>
      </c>
      <c r="C83" s="4">
        <f t="shared" ref="C83:L83" si="38">+C72+C76</f>
        <v>0</v>
      </c>
      <c r="D83" s="4">
        <f t="shared" si="38"/>
        <v>257318</v>
      </c>
      <c r="E83" s="4">
        <f t="shared" si="38"/>
        <v>702027</v>
      </c>
      <c r="F83" s="4">
        <f t="shared" si="38"/>
        <v>2357328</v>
      </c>
      <c r="G83" s="4">
        <f t="shared" si="38"/>
        <v>4241168</v>
      </c>
      <c r="H83" s="4">
        <f t="shared" si="38"/>
        <v>5400821</v>
      </c>
      <c r="I83" s="4">
        <f t="shared" si="38"/>
        <v>17511758</v>
      </c>
      <c r="J83" s="4">
        <f t="shared" si="38"/>
        <v>14802620</v>
      </c>
      <c r="K83" s="4">
        <f t="shared" si="38"/>
        <v>6919374</v>
      </c>
      <c r="L83" s="4">
        <f t="shared" si="38"/>
        <v>28152751</v>
      </c>
      <c r="N83" s="4">
        <f t="shared" si="36"/>
        <v>22912579</v>
      </c>
      <c r="O83" s="4">
        <f t="shared" si="37"/>
        <v>32314378</v>
      </c>
    </row>
    <row r="84" spans="1:15" x14ac:dyDescent="0.25">
      <c r="A84" s="60" t="s">
        <v>206</v>
      </c>
      <c r="B84" s="61">
        <f>+B83*1000/B82</f>
        <v>14836.751746908747</v>
      </c>
      <c r="C84" s="61" t="e">
        <f t="shared" ref="C84" si="39">+C83*1000/C82</f>
        <v>#DIV/0!</v>
      </c>
      <c r="D84" s="61">
        <f t="shared" ref="D84" si="40">+D83*1000/D82</f>
        <v>5833.5524824302884</v>
      </c>
      <c r="E84" s="61">
        <f t="shared" ref="E84" si="41">+E83*1000/E82</f>
        <v>4512.9017742350215</v>
      </c>
      <c r="F84" s="61">
        <f t="shared" ref="F84" si="42">+F83*1000/F82</f>
        <v>4072.5036279455462</v>
      </c>
      <c r="G84" s="61">
        <f t="shared" ref="G84" si="43">+G83*1000/G82</f>
        <v>5044.865527126527</v>
      </c>
      <c r="H84" s="61">
        <f t="shared" ref="H84" si="44">+H83*1000/H82</f>
        <v>6364.839606854126</v>
      </c>
      <c r="I84" s="61">
        <f t="shared" ref="I84" si="45">+I83*1000/I82</f>
        <v>9167.4517461430951</v>
      </c>
      <c r="J84" s="61">
        <f t="shared" ref="J84" si="46">+J83*1000/J82</f>
        <v>18807.486087464742</v>
      </c>
      <c r="K84" s="61">
        <f t="shared" ref="K84" si="47">+K83*1000/K82</f>
        <v>46024.837036051613</v>
      </c>
      <c r="L84" s="61">
        <f t="shared" ref="L84" si="48">+L83*1000/L82</f>
        <v>281781.11300170154</v>
      </c>
      <c r="N84" s="69">
        <f t="shared" ref="N84" si="49">+N83*1000/N82</f>
        <v>8305.4205709107391</v>
      </c>
      <c r="O84" s="69">
        <f t="shared" ref="O84" si="50">+O83*1000/O82</f>
        <v>11980.401665387595</v>
      </c>
    </row>
    <row r="86" spans="1:15" x14ac:dyDescent="0.25">
      <c r="A86" s="60" t="s">
        <v>207</v>
      </c>
      <c r="B86" s="61">
        <f>+B70*1000/B69</f>
        <v>38775.981679211152</v>
      </c>
      <c r="C86" s="61" t="e">
        <f t="shared" ref="C86:L86" si="51">+C70*1000/C69</f>
        <v>#DIV/0!</v>
      </c>
      <c r="D86" s="61">
        <f t="shared" si="51"/>
        <v>16856.182972203984</v>
      </c>
      <c r="E86" s="61">
        <f t="shared" si="51"/>
        <v>16209.9375314138</v>
      </c>
      <c r="F86" s="61">
        <f t="shared" si="51"/>
        <v>16348.069259630398</v>
      </c>
      <c r="G86" s="61">
        <f t="shared" si="51"/>
        <v>17899.733352169384</v>
      </c>
      <c r="H86" s="61">
        <f t="shared" si="51"/>
        <v>20091.053979871911</v>
      </c>
      <c r="I86" s="61">
        <f t="shared" si="51"/>
        <v>27770.161814603391</v>
      </c>
      <c r="J86" s="61">
        <f t="shared" si="51"/>
        <v>51243.427436643877</v>
      </c>
      <c r="K86" s="61">
        <f t="shared" si="51"/>
        <v>111361.33593369088</v>
      </c>
      <c r="L86" s="61">
        <f t="shared" si="51"/>
        <v>732429.10363086232</v>
      </c>
      <c r="N86" s="69">
        <f t="shared" ref="N86:O86" si="52">+N70*1000/N69</f>
        <v>25256.290022103884</v>
      </c>
      <c r="O86" s="61">
        <f t="shared" si="52"/>
        <v>30707.447976823889</v>
      </c>
    </row>
  </sheetData>
  <mergeCells count="15">
    <mergeCell ref="A1:L1"/>
    <mergeCell ref="A2:L2"/>
    <mergeCell ref="A3:A6"/>
    <mergeCell ref="B3:B6"/>
    <mergeCell ref="C3:L3"/>
    <mergeCell ref="C4:C6"/>
    <mergeCell ref="D4:D6"/>
    <mergeCell ref="E4:E6"/>
    <mergeCell ref="F4:F6"/>
    <mergeCell ref="G4:G6"/>
    <mergeCell ref="H4:H6"/>
    <mergeCell ref="I4:I6"/>
    <mergeCell ref="J4:J6"/>
    <mergeCell ref="K4:K6"/>
    <mergeCell ref="L4: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5"/>
  <sheetViews>
    <sheetView showGridLines="0" zoomScaleNormal="100" workbookViewId="0">
      <pane xSplit="1" ySplit="8" topLeftCell="B66" activePane="bottomRight" state="frozen"/>
      <selection pane="topRight" activeCell="B1" sqref="B1"/>
      <selection pane="bottomLeft" activeCell="A9" sqref="A9"/>
      <selection pane="bottomRight" activeCell="A80" sqref="A80:XFD91"/>
    </sheetView>
  </sheetViews>
  <sheetFormatPr defaultRowHeight="13.2" x14ac:dyDescent="0.25"/>
  <cols>
    <col min="1" max="1" width="61" customWidth="1"/>
    <col min="2" max="2" width="13.6640625" customWidth="1"/>
    <col min="3" max="143" width="12.6640625" customWidth="1"/>
  </cols>
  <sheetData>
    <row r="1" spans="1:12" ht="26.25" customHeight="1" x14ac:dyDescent="0.25">
      <c r="A1" s="70" t="s">
        <v>102</v>
      </c>
      <c r="B1" s="70"/>
      <c r="C1" s="70"/>
      <c r="D1" s="70"/>
      <c r="E1" s="70"/>
      <c r="F1" s="70"/>
      <c r="G1" s="70"/>
      <c r="H1" s="70"/>
      <c r="I1" s="70"/>
      <c r="J1" s="70"/>
      <c r="K1" s="70"/>
      <c r="L1" s="70"/>
    </row>
    <row r="2" spans="1:12" ht="13.8" thickBot="1" x14ac:dyDescent="0.3">
      <c r="A2" s="71" t="s">
        <v>0</v>
      </c>
      <c r="B2" s="71"/>
      <c r="C2" s="71"/>
      <c r="D2" s="71"/>
      <c r="E2" s="71"/>
      <c r="F2" s="71"/>
      <c r="G2" s="71"/>
      <c r="H2" s="71"/>
      <c r="I2" s="71"/>
      <c r="J2" s="71"/>
      <c r="K2" s="71"/>
      <c r="L2" s="71"/>
    </row>
    <row r="3" spans="1:12" ht="16.5" customHeight="1" thickTop="1" x14ac:dyDescent="0.25">
      <c r="A3" s="72"/>
      <c r="B3" s="74" t="s">
        <v>2</v>
      </c>
      <c r="C3" s="77" t="s">
        <v>12</v>
      </c>
      <c r="D3" s="78"/>
      <c r="E3" s="79"/>
      <c r="F3" s="79"/>
      <c r="G3" s="79"/>
      <c r="H3" s="79"/>
      <c r="I3" s="79"/>
      <c r="J3" s="79"/>
      <c r="K3" s="79"/>
      <c r="L3" s="79"/>
    </row>
    <row r="4" spans="1:12" ht="12.75" customHeight="1" x14ac:dyDescent="0.25">
      <c r="A4" s="72"/>
      <c r="B4" s="75"/>
      <c r="C4" s="80" t="s">
        <v>89</v>
      </c>
      <c r="D4" s="83" t="s">
        <v>38</v>
      </c>
      <c r="E4" s="83" t="s">
        <v>39</v>
      </c>
      <c r="F4" s="86" t="s">
        <v>26</v>
      </c>
      <c r="G4" s="86" t="s">
        <v>27</v>
      </c>
      <c r="H4" s="86" t="s">
        <v>28</v>
      </c>
      <c r="I4" s="86" t="s">
        <v>29</v>
      </c>
      <c r="J4" s="86" t="s">
        <v>30</v>
      </c>
      <c r="K4" s="86" t="s">
        <v>31</v>
      </c>
      <c r="L4" s="89" t="s">
        <v>32</v>
      </c>
    </row>
    <row r="5" spans="1:12" x14ac:dyDescent="0.25">
      <c r="A5" s="72"/>
      <c r="B5" s="75"/>
      <c r="C5" s="81"/>
      <c r="D5" s="84"/>
      <c r="E5" s="84"/>
      <c r="F5" s="87"/>
      <c r="G5" s="87"/>
      <c r="H5" s="87"/>
      <c r="I5" s="87"/>
      <c r="J5" s="87"/>
      <c r="K5" s="87"/>
      <c r="L5" s="90"/>
    </row>
    <row r="6" spans="1:12" x14ac:dyDescent="0.25">
      <c r="A6" s="73"/>
      <c r="B6" s="76"/>
      <c r="C6" s="82"/>
      <c r="D6" s="85"/>
      <c r="E6" s="85"/>
      <c r="F6" s="88"/>
      <c r="G6" s="88"/>
      <c r="H6" s="88"/>
      <c r="I6" s="88"/>
      <c r="J6" s="88"/>
      <c r="K6" s="88"/>
      <c r="L6" s="91"/>
    </row>
    <row r="7" spans="1:12" x14ac:dyDescent="0.25">
      <c r="A7" s="1" t="s">
        <v>1</v>
      </c>
      <c r="B7" s="2">
        <v>1</v>
      </c>
      <c r="C7" s="3">
        <v>2</v>
      </c>
      <c r="D7" s="3">
        <v>3</v>
      </c>
      <c r="E7" s="3">
        <v>4</v>
      </c>
      <c r="F7" s="3">
        <v>5</v>
      </c>
      <c r="G7" s="3">
        <v>6</v>
      </c>
      <c r="H7" s="3">
        <v>7</v>
      </c>
      <c r="I7" s="3">
        <v>8</v>
      </c>
      <c r="J7" s="3">
        <v>9</v>
      </c>
      <c r="K7" s="3">
        <v>10</v>
      </c>
      <c r="L7" s="6">
        <v>11</v>
      </c>
    </row>
    <row r="8" spans="1:12" x14ac:dyDescent="0.25">
      <c r="A8" s="23" t="s">
        <v>8</v>
      </c>
      <c r="B8" s="18"/>
      <c r="C8" s="19"/>
      <c r="D8" s="19"/>
      <c r="E8" s="19"/>
      <c r="F8" s="19"/>
      <c r="G8" s="19"/>
      <c r="H8" s="19"/>
      <c r="I8" s="19"/>
      <c r="J8" s="19"/>
      <c r="K8" s="19"/>
      <c r="L8" s="20"/>
    </row>
    <row r="9" spans="1:12" x14ac:dyDescent="0.25">
      <c r="A9" s="24" t="s">
        <v>90</v>
      </c>
      <c r="B9" s="21">
        <v>9767160</v>
      </c>
      <c r="C9" s="21">
        <v>167640</v>
      </c>
      <c r="D9" s="21">
        <v>1106140</v>
      </c>
      <c r="E9" s="21">
        <v>1607420</v>
      </c>
      <c r="F9" s="21">
        <v>2077790</v>
      </c>
      <c r="G9" s="21">
        <v>1439660</v>
      </c>
      <c r="H9" s="21">
        <v>944360</v>
      </c>
      <c r="I9" s="21">
        <v>1586490</v>
      </c>
      <c r="J9" s="21">
        <v>648030</v>
      </c>
      <c r="K9" s="21">
        <v>119860</v>
      </c>
      <c r="L9" s="22">
        <v>69780</v>
      </c>
    </row>
    <row r="10" spans="1:12" x14ac:dyDescent="0.25">
      <c r="A10" s="25" t="s">
        <v>36</v>
      </c>
      <c r="B10" s="11">
        <v>5251750</v>
      </c>
      <c r="C10" s="11">
        <v>124030</v>
      </c>
      <c r="D10" s="11">
        <v>913410</v>
      </c>
      <c r="E10" s="11">
        <v>1040460</v>
      </c>
      <c r="F10" s="11">
        <v>1224980</v>
      </c>
      <c r="G10" s="11">
        <v>814390</v>
      </c>
      <c r="H10" s="11">
        <v>449230</v>
      </c>
      <c r="I10" s="11">
        <v>510100</v>
      </c>
      <c r="J10" s="11">
        <v>144620</v>
      </c>
      <c r="K10" s="11">
        <v>20790</v>
      </c>
      <c r="L10" s="12">
        <v>9740</v>
      </c>
    </row>
    <row r="11" spans="1:12" x14ac:dyDescent="0.25">
      <c r="A11" s="25" t="s">
        <v>3</v>
      </c>
      <c r="B11" s="4">
        <v>2831560</v>
      </c>
      <c r="C11" s="4">
        <v>31000</v>
      </c>
      <c r="D11" s="4">
        <v>92030</v>
      </c>
      <c r="E11" s="4">
        <v>219360</v>
      </c>
      <c r="F11" s="4">
        <v>353990</v>
      </c>
      <c r="G11" s="4">
        <v>310030</v>
      </c>
      <c r="H11" s="4">
        <v>321780</v>
      </c>
      <c r="I11" s="4">
        <v>886570</v>
      </c>
      <c r="J11" s="4">
        <v>466850</v>
      </c>
      <c r="K11" s="4">
        <v>93470</v>
      </c>
      <c r="L11" s="5">
        <v>56480</v>
      </c>
    </row>
    <row r="12" spans="1:12" x14ac:dyDescent="0.25">
      <c r="A12" s="25" t="s">
        <v>37</v>
      </c>
      <c r="B12" s="4">
        <v>1414570</v>
      </c>
      <c r="C12" s="4">
        <v>7620</v>
      </c>
      <c r="D12" s="4">
        <v>80920</v>
      </c>
      <c r="E12" s="4">
        <v>316320</v>
      </c>
      <c r="F12" s="4">
        <v>441150</v>
      </c>
      <c r="G12" s="4">
        <v>261440</v>
      </c>
      <c r="H12" s="4">
        <v>136690</v>
      </c>
      <c r="I12" s="4">
        <v>141260</v>
      </c>
      <c r="J12" s="4">
        <v>23990</v>
      </c>
      <c r="K12" s="4">
        <v>3410</v>
      </c>
      <c r="L12" s="5">
        <v>1770</v>
      </c>
    </row>
    <row r="13" spans="1:12" x14ac:dyDescent="0.25">
      <c r="A13" s="25" t="s">
        <v>50</v>
      </c>
      <c r="B13" s="4">
        <v>9234340</v>
      </c>
      <c r="C13" s="4">
        <v>101650</v>
      </c>
      <c r="D13" s="4">
        <v>991960</v>
      </c>
      <c r="E13" s="4">
        <v>1528830</v>
      </c>
      <c r="F13" s="4">
        <v>1994740</v>
      </c>
      <c r="G13" s="4">
        <v>1383210</v>
      </c>
      <c r="H13" s="4">
        <v>905180</v>
      </c>
      <c r="I13" s="4">
        <v>1523420</v>
      </c>
      <c r="J13" s="4">
        <v>623250</v>
      </c>
      <c r="K13" s="4">
        <v>115400</v>
      </c>
      <c r="L13" s="5">
        <v>66700</v>
      </c>
    </row>
    <row r="14" spans="1:12" x14ac:dyDescent="0.25">
      <c r="A14" s="25" t="s">
        <v>51</v>
      </c>
      <c r="B14" s="4">
        <v>244130</v>
      </c>
      <c r="C14" s="4">
        <v>17280</v>
      </c>
      <c r="D14" s="4">
        <v>62180</v>
      </c>
      <c r="E14" s="4">
        <v>37830</v>
      </c>
      <c r="F14" s="4">
        <v>38640</v>
      </c>
      <c r="G14" s="4">
        <v>24980</v>
      </c>
      <c r="H14" s="4">
        <v>16630</v>
      </c>
      <c r="I14" s="4">
        <v>28630</v>
      </c>
      <c r="J14" s="4">
        <v>13520</v>
      </c>
      <c r="K14" s="4">
        <v>2670</v>
      </c>
      <c r="L14" s="5">
        <v>1770</v>
      </c>
    </row>
    <row r="15" spans="1:12" x14ac:dyDescent="0.25">
      <c r="A15" s="25" t="s">
        <v>67</v>
      </c>
      <c r="B15" s="4">
        <v>6303280</v>
      </c>
      <c r="C15" s="4">
        <v>111870</v>
      </c>
      <c r="D15" s="4">
        <v>678800</v>
      </c>
      <c r="E15" s="4">
        <v>1032790</v>
      </c>
      <c r="F15" s="4">
        <v>1267590</v>
      </c>
      <c r="G15" s="4">
        <v>885370</v>
      </c>
      <c r="H15" s="4">
        <v>611460</v>
      </c>
      <c r="I15" s="4">
        <v>1078030</v>
      </c>
      <c r="J15" s="4">
        <v>473940</v>
      </c>
      <c r="K15" s="4">
        <v>98970</v>
      </c>
      <c r="L15" s="5">
        <v>64470</v>
      </c>
    </row>
    <row r="16" spans="1:12" x14ac:dyDescent="0.25">
      <c r="A16" s="25" t="s">
        <v>52</v>
      </c>
      <c r="B16" s="4">
        <v>5835090</v>
      </c>
      <c r="C16" s="4">
        <v>43430</v>
      </c>
      <c r="D16" s="4">
        <v>514160</v>
      </c>
      <c r="E16" s="4">
        <v>1156930</v>
      </c>
      <c r="F16" s="4">
        <v>1505620</v>
      </c>
      <c r="G16" s="4">
        <v>964550</v>
      </c>
      <c r="H16" s="4">
        <v>566240</v>
      </c>
      <c r="I16" s="4">
        <v>830730</v>
      </c>
      <c r="J16" s="4">
        <v>219190</v>
      </c>
      <c r="K16" s="4">
        <v>22880</v>
      </c>
      <c r="L16" s="5">
        <v>11360</v>
      </c>
    </row>
    <row r="17" spans="1:12" x14ac:dyDescent="0.25">
      <c r="A17" s="25" t="s">
        <v>98</v>
      </c>
      <c r="B17" s="4">
        <v>189580</v>
      </c>
      <c r="C17" s="4">
        <v>3900</v>
      </c>
      <c r="D17" s="4">
        <v>10760</v>
      </c>
      <c r="E17" s="4">
        <v>17750</v>
      </c>
      <c r="F17" s="4">
        <v>27120</v>
      </c>
      <c r="G17" s="4">
        <v>23920</v>
      </c>
      <c r="H17" s="4">
        <v>19320</v>
      </c>
      <c r="I17" s="4">
        <v>43830</v>
      </c>
      <c r="J17" s="4">
        <v>30360</v>
      </c>
      <c r="K17" s="4">
        <v>7800</v>
      </c>
      <c r="L17" s="5">
        <v>4820</v>
      </c>
    </row>
    <row r="18" spans="1:12" x14ac:dyDescent="0.25">
      <c r="A18" s="13" t="s">
        <v>75</v>
      </c>
      <c r="B18" s="4">
        <v>17009510</v>
      </c>
      <c r="C18" s="4">
        <v>226460</v>
      </c>
      <c r="D18" s="4">
        <v>1126830</v>
      </c>
      <c r="E18" s="4">
        <v>2517560</v>
      </c>
      <c r="F18" s="4">
        <v>3465200</v>
      </c>
      <c r="G18" s="4">
        <v>2380660</v>
      </c>
      <c r="H18" s="4">
        <v>1701930</v>
      </c>
      <c r="I18" s="4">
        <v>3428860</v>
      </c>
      <c r="J18" s="4">
        <v>1633880</v>
      </c>
      <c r="K18" s="4">
        <v>325340</v>
      </c>
      <c r="L18" s="5">
        <v>202810</v>
      </c>
    </row>
    <row r="19" spans="1:12" x14ac:dyDescent="0.25">
      <c r="A19" s="13" t="s">
        <v>77</v>
      </c>
      <c r="B19" s="4">
        <v>169050</v>
      </c>
      <c r="C19" s="4">
        <v>1510</v>
      </c>
      <c r="D19" s="4">
        <v>43960</v>
      </c>
      <c r="E19" s="4">
        <v>44190</v>
      </c>
      <c r="F19" s="4">
        <v>48770</v>
      </c>
      <c r="G19" s="4">
        <v>19960</v>
      </c>
      <c r="H19" s="4">
        <v>5960</v>
      </c>
      <c r="I19" s="4">
        <v>4290</v>
      </c>
      <c r="J19" s="4">
        <v>400</v>
      </c>
      <c r="K19" s="4">
        <v>10</v>
      </c>
      <c r="L19" s="16">
        <v>0</v>
      </c>
    </row>
    <row r="20" spans="1:12" x14ac:dyDescent="0.25">
      <c r="A20" s="25" t="s">
        <v>43</v>
      </c>
      <c r="B20" s="4">
        <v>114490</v>
      </c>
      <c r="C20" s="4">
        <v>1290</v>
      </c>
      <c r="D20" s="4">
        <v>32260</v>
      </c>
      <c r="E20" s="4">
        <v>30340</v>
      </c>
      <c r="F20" s="4">
        <v>34800</v>
      </c>
      <c r="G20" s="4">
        <v>12110</v>
      </c>
      <c r="H20" s="4">
        <v>2250</v>
      </c>
      <c r="I20" s="4">
        <v>1330</v>
      </c>
      <c r="J20" s="4">
        <v>120</v>
      </c>
      <c r="K20" s="15">
        <v>0</v>
      </c>
      <c r="L20" s="5">
        <v>0</v>
      </c>
    </row>
    <row r="21" spans="1:12" x14ac:dyDescent="0.25">
      <c r="A21" s="25" t="s">
        <v>45</v>
      </c>
      <c r="B21" s="4">
        <v>260</v>
      </c>
      <c r="C21" s="4">
        <v>0</v>
      </c>
      <c r="D21" s="4">
        <v>30</v>
      </c>
      <c r="E21" s="4">
        <v>60</v>
      </c>
      <c r="F21" s="4">
        <v>140</v>
      </c>
      <c r="G21" s="4">
        <v>10</v>
      </c>
      <c r="H21" s="4">
        <v>10</v>
      </c>
      <c r="I21" s="15">
        <v>0</v>
      </c>
      <c r="J21" s="4">
        <v>0</v>
      </c>
      <c r="K21" s="4">
        <v>0</v>
      </c>
      <c r="L21" s="5">
        <v>0</v>
      </c>
    </row>
    <row r="22" spans="1:12" x14ac:dyDescent="0.25">
      <c r="A22" s="25" t="s">
        <v>42</v>
      </c>
      <c r="B22" s="4">
        <v>54300</v>
      </c>
      <c r="C22" s="4">
        <v>220</v>
      </c>
      <c r="D22" s="4">
        <v>11680</v>
      </c>
      <c r="E22" s="4">
        <v>13790</v>
      </c>
      <c r="F22" s="4">
        <v>13830</v>
      </c>
      <c r="G22" s="4">
        <v>7840</v>
      </c>
      <c r="H22" s="4">
        <v>3700</v>
      </c>
      <c r="I22" s="4">
        <v>2950</v>
      </c>
      <c r="J22" s="4">
        <v>280</v>
      </c>
      <c r="K22" s="4">
        <v>10</v>
      </c>
      <c r="L22" s="16">
        <v>0</v>
      </c>
    </row>
    <row r="23" spans="1:12" x14ac:dyDescent="0.25">
      <c r="A23" s="25" t="s">
        <v>68</v>
      </c>
      <c r="B23" s="4">
        <v>25430</v>
      </c>
      <c r="C23" s="4">
        <v>50</v>
      </c>
      <c r="D23" s="4">
        <v>9870</v>
      </c>
      <c r="E23" s="4">
        <v>9910</v>
      </c>
      <c r="F23" s="4">
        <v>5430</v>
      </c>
      <c r="G23" s="4">
        <v>180</v>
      </c>
      <c r="H23" s="4">
        <v>0</v>
      </c>
      <c r="I23" s="4">
        <v>0</v>
      </c>
      <c r="J23" s="4">
        <v>0</v>
      </c>
      <c r="K23" s="4">
        <v>0</v>
      </c>
      <c r="L23" s="5">
        <v>0</v>
      </c>
    </row>
    <row r="24" spans="1:12" x14ac:dyDescent="0.25">
      <c r="A24" s="13" t="s">
        <v>83</v>
      </c>
      <c r="B24" s="4">
        <v>1093040</v>
      </c>
      <c r="C24" s="4">
        <v>4370</v>
      </c>
      <c r="D24" s="4">
        <v>85010</v>
      </c>
      <c r="E24" s="4">
        <v>292940</v>
      </c>
      <c r="F24" s="4">
        <v>352070</v>
      </c>
      <c r="G24" s="4">
        <v>182450</v>
      </c>
      <c r="H24" s="4">
        <v>81960</v>
      </c>
      <c r="I24" s="4">
        <v>82790</v>
      </c>
      <c r="J24" s="4">
        <v>10940</v>
      </c>
      <c r="K24" s="4">
        <v>460</v>
      </c>
      <c r="L24" s="5">
        <v>70</v>
      </c>
    </row>
    <row r="25" spans="1:12" x14ac:dyDescent="0.25">
      <c r="A25" s="13" t="s">
        <v>85</v>
      </c>
      <c r="B25" s="4">
        <v>2541640</v>
      </c>
      <c r="C25" s="4">
        <v>57440</v>
      </c>
      <c r="D25" s="4">
        <v>281580</v>
      </c>
      <c r="E25" s="4">
        <v>355380</v>
      </c>
      <c r="F25" s="4">
        <v>436380</v>
      </c>
      <c r="G25" s="4">
        <v>366230</v>
      </c>
      <c r="H25" s="4">
        <v>287950</v>
      </c>
      <c r="I25" s="4">
        <v>508110</v>
      </c>
      <c r="J25" s="4">
        <v>191600</v>
      </c>
      <c r="K25" s="4">
        <v>35170</v>
      </c>
      <c r="L25" s="5">
        <v>21800</v>
      </c>
    </row>
    <row r="26" spans="1:12" x14ac:dyDescent="0.25">
      <c r="A26" s="26" t="s">
        <v>86</v>
      </c>
      <c r="B26" s="7">
        <v>1018899559</v>
      </c>
      <c r="C26" s="7">
        <v>-16808645</v>
      </c>
      <c r="D26" s="7">
        <v>5467464</v>
      </c>
      <c r="E26" s="7">
        <v>27417915</v>
      </c>
      <c r="F26" s="7">
        <v>76644779</v>
      </c>
      <c r="G26" s="7">
        <v>88780981</v>
      </c>
      <c r="H26" s="7">
        <v>81823695</v>
      </c>
      <c r="I26" s="7">
        <v>218970577</v>
      </c>
      <c r="J26" s="7">
        <v>187330870</v>
      </c>
      <c r="K26" s="7">
        <v>81339812</v>
      </c>
      <c r="L26" s="8">
        <v>267932111</v>
      </c>
    </row>
    <row r="27" spans="1:12" x14ac:dyDescent="0.25">
      <c r="A27" s="25" t="s">
        <v>91</v>
      </c>
      <c r="B27" s="4">
        <v>9691310</v>
      </c>
      <c r="C27" s="4">
        <v>91830</v>
      </c>
      <c r="D27" s="4">
        <v>1106100</v>
      </c>
      <c r="E27" s="4">
        <v>1607420</v>
      </c>
      <c r="F27" s="4">
        <v>2077790</v>
      </c>
      <c r="G27" s="4">
        <v>1439660</v>
      </c>
      <c r="H27" s="4">
        <v>944360</v>
      </c>
      <c r="I27" s="4">
        <v>1586490</v>
      </c>
      <c r="J27" s="4">
        <v>648030</v>
      </c>
      <c r="K27" s="4">
        <v>119860</v>
      </c>
      <c r="L27" s="5">
        <v>69780</v>
      </c>
    </row>
    <row r="28" spans="1:12" x14ac:dyDescent="0.25">
      <c r="A28" s="14" t="s">
        <v>4</v>
      </c>
      <c r="B28" s="4">
        <v>1029381815</v>
      </c>
      <c r="C28" s="4">
        <v>-16684699</v>
      </c>
      <c r="D28" s="4">
        <v>5629330</v>
      </c>
      <c r="E28" s="4">
        <v>27934391</v>
      </c>
      <c r="F28" s="4">
        <v>77418259</v>
      </c>
      <c r="G28" s="4">
        <v>89475553</v>
      </c>
      <c r="H28" s="4">
        <v>82394051</v>
      </c>
      <c r="I28" s="4">
        <v>220715651</v>
      </c>
      <c r="J28" s="4">
        <v>189605612</v>
      </c>
      <c r="K28" s="4">
        <v>82701476</v>
      </c>
      <c r="L28" s="5">
        <v>270192191</v>
      </c>
    </row>
    <row r="29" spans="1:12" x14ac:dyDescent="0.25">
      <c r="A29" s="25" t="s">
        <v>92</v>
      </c>
      <c r="B29" s="4">
        <v>7729500</v>
      </c>
      <c r="C29" s="4">
        <v>27030</v>
      </c>
      <c r="D29" s="4">
        <v>611040</v>
      </c>
      <c r="E29" s="4">
        <v>1150070</v>
      </c>
      <c r="F29" s="4">
        <v>1780680</v>
      </c>
      <c r="G29" s="4">
        <v>1251180</v>
      </c>
      <c r="H29" s="4">
        <v>805420</v>
      </c>
      <c r="I29" s="4">
        <v>1369120</v>
      </c>
      <c r="J29" s="4">
        <v>572530</v>
      </c>
      <c r="K29" s="4">
        <v>104950</v>
      </c>
      <c r="L29" s="5">
        <v>57490</v>
      </c>
    </row>
    <row r="30" spans="1:12" x14ac:dyDescent="0.25">
      <c r="A30" s="14" t="s">
        <v>4</v>
      </c>
      <c r="B30" s="4">
        <v>661607246</v>
      </c>
      <c r="C30" s="4">
        <v>1309553</v>
      </c>
      <c r="D30" s="4">
        <v>3687388</v>
      </c>
      <c r="E30" s="4">
        <v>18896354</v>
      </c>
      <c r="F30" s="4">
        <v>62770192</v>
      </c>
      <c r="G30" s="4">
        <v>71646381</v>
      </c>
      <c r="H30" s="4">
        <v>62548917</v>
      </c>
      <c r="I30" s="4">
        <v>163434766</v>
      </c>
      <c r="J30" s="4">
        <v>135775280</v>
      </c>
      <c r="K30" s="4">
        <v>52709322</v>
      </c>
      <c r="L30" s="5">
        <v>88829093</v>
      </c>
    </row>
    <row r="31" spans="1:12" x14ac:dyDescent="0.25">
      <c r="A31" s="25" t="s">
        <v>5</v>
      </c>
      <c r="B31" s="4">
        <v>3530870</v>
      </c>
      <c r="C31" s="4">
        <v>43230</v>
      </c>
      <c r="D31" s="4">
        <v>216820</v>
      </c>
      <c r="E31" s="4">
        <v>268530</v>
      </c>
      <c r="F31" s="4">
        <v>439490</v>
      </c>
      <c r="G31" s="4">
        <v>471070</v>
      </c>
      <c r="H31" s="4">
        <v>431020</v>
      </c>
      <c r="I31" s="4">
        <v>973930</v>
      </c>
      <c r="J31" s="4">
        <v>510220</v>
      </c>
      <c r="K31" s="4">
        <v>108810</v>
      </c>
      <c r="L31" s="5">
        <v>67750</v>
      </c>
    </row>
    <row r="32" spans="1:12" x14ac:dyDescent="0.25">
      <c r="A32" s="14" t="s">
        <v>4</v>
      </c>
      <c r="B32" s="4">
        <v>14779228</v>
      </c>
      <c r="C32" s="4">
        <v>584094</v>
      </c>
      <c r="D32" s="4">
        <v>78371</v>
      </c>
      <c r="E32" s="4">
        <v>155022</v>
      </c>
      <c r="F32" s="4">
        <v>259334</v>
      </c>
      <c r="G32" s="4">
        <v>315648</v>
      </c>
      <c r="H32" s="4">
        <v>352420</v>
      </c>
      <c r="I32" s="4">
        <v>1147507</v>
      </c>
      <c r="J32" s="4">
        <v>1429768</v>
      </c>
      <c r="K32" s="4">
        <v>982172</v>
      </c>
      <c r="L32" s="5">
        <v>9474892</v>
      </c>
    </row>
    <row r="33" spans="1:12" x14ac:dyDescent="0.25">
      <c r="A33" s="25" t="s">
        <v>103</v>
      </c>
      <c r="B33" s="4">
        <v>507220</v>
      </c>
      <c r="C33" s="4">
        <v>6020</v>
      </c>
      <c r="D33" s="4">
        <v>14230</v>
      </c>
      <c r="E33" s="4">
        <v>21490</v>
      </c>
      <c r="F33" s="4">
        <v>36230</v>
      </c>
      <c r="G33" s="4">
        <v>45500</v>
      </c>
      <c r="H33" s="4">
        <v>48810</v>
      </c>
      <c r="I33" s="4">
        <v>138750</v>
      </c>
      <c r="J33" s="4">
        <v>119350</v>
      </c>
      <c r="K33" s="4">
        <v>40820</v>
      </c>
      <c r="L33" s="5">
        <v>36040</v>
      </c>
    </row>
    <row r="34" spans="1:12" x14ac:dyDescent="0.25">
      <c r="A34" s="14" t="s">
        <v>4</v>
      </c>
      <c r="B34" s="4">
        <v>5136028</v>
      </c>
      <c r="C34" s="4">
        <v>84733</v>
      </c>
      <c r="D34" s="4">
        <v>34680</v>
      </c>
      <c r="E34" s="4">
        <v>62895</v>
      </c>
      <c r="F34" s="4">
        <v>126807</v>
      </c>
      <c r="G34" s="4">
        <v>175888</v>
      </c>
      <c r="H34" s="4">
        <v>190657</v>
      </c>
      <c r="I34" s="4">
        <v>691090</v>
      </c>
      <c r="J34" s="4">
        <v>1071533</v>
      </c>
      <c r="K34" s="4">
        <v>670656</v>
      </c>
      <c r="L34" s="5">
        <v>2027089</v>
      </c>
    </row>
    <row r="35" spans="1:12" x14ac:dyDescent="0.25">
      <c r="A35" s="25" t="s">
        <v>10</v>
      </c>
      <c r="B35" s="4">
        <v>2224860</v>
      </c>
      <c r="C35" s="4">
        <v>31800</v>
      </c>
      <c r="D35" s="4">
        <v>115040</v>
      </c>
      <c r="E35" s="4">
        <v>149760</v>
      </c>
      <c r="F35" s="4">
        <v>235350</v>
      </c>
      <c r="G35" s="4">
        <v>262500</v>
      </c>
      <c r="H35" s="4">
        <v>251240</v>
      </c>
      <c r="I35" s="4">
        <v>615270</v>
      </c>
      <c r="J35" s="4">
        <v>401660</v>
      </c>
      <c r="K35" s="4">
        <v>98670</v>
      </c>
      <c r="L35" s="5">
        <v>63560</v>
      </c>
    </row>
    <row r="36" spans="1:12" x14ac:dyDescent="0.25">
      <c r="A36" s="14" t="s">
        <v>4</v>
      </c>
      <c r="B36" s="4">
        <v>33648511</v>
      </c>
      <c r="C36" s="4">
        <v>469041</v>
      </c>
      <c r="D36" s="4">
        <v>173804</v>
      </c>
      <c r="E36" s="4">
        <v>366634</v>
      </c>
      <c r="F36" s="4">
        <v>674978</v>
      </c>
      <c r="G36" s="4">
        <v>872984</v>
      </c>
      <c r="H36" s="4">
        <v>1006663</v>
      </c>
      <c r="I36" s="4">
        <v>3630784</v>
      </c>
      <c r="J36" s="4">
        <v>5296788</v>
      </c>
      <c r="K36" s="4">
        <v>3427599</v>
      </c>
      <c r="L36" s="5">
        <v>17729236</v>
      </c>
    </row>
    <row r="37" spans="1:12" x14ac:dyDescent="0.25">
      <c r="A37" s="25" t="s">
        <v>110</v>
      </c>
      <c r="B37" s="4">
        <v>2101460</v>
      </c>
      <c r="C37" s="4">
        <v>29220</v>
      </c>
      <c r="D37" s="4">
        <v>105090</v>
      </c>
      <c r="E37" s="4">
        <v>137740</v>
      </c>
      <c r="F37" s="4">
        <v>218010</v>
      </c>
      <c r="G37" s="4">
        <v>245570</v>
      </c>
      <c r="H37" s="4">
        <v>236300</v>
      </c>
      <c r="I37" s="4">
        <v>584010</v>
      </c>
      <c r="J37" s="4">
        <v>387310</v>
      </c>
      <c r="K37" s="4">
        <v>96020</v>
      </c>
      <c r="L37" s="5">
        <v>62200</v>
      </c>
    </row>
    <row r="38" spans="1:12" x14ac:dyDescent="0.25">
      <c r="A38" s="14" t="s">
        <v>4</v>
      </c>
      <c r="B38" s="4">
        <v>24817695</v>
      </c>
      <c r="C38" s="4">
        <v>298300</v>
      </c>
      <c r="D38" s="4">
        <v>112421</v>
      </c>
      <c r="E38" s="4">
        <v>234358</v>
      </c>
      <c r="F38" s="4">
        <v>449637</v>
      </c>
      <c r="G38" s="4">
        <v>600484</v>
      </c>
      <c r="H38" s="4">
        <v>709417</v>
      </c>
      <c r="I38" s="4">
        <v>2667348</v>
      </c>
      <c r="J38" s="4">
        <v>4056803</v>
      </c>
      <c r="K38" s="4">
        <v>2626344</v>
      </c>
      <c r="L38" s="5">
        <v>13062583</v>
      </c>
    </row>
    <row r="39" spans="1:12" x14ac:dyDescent="0.25">
      <c r="A39" s="25" t="s">
        <v>25</v>
      </c>
      <c r="B39" s="4">
        <v>126570</v>
      </c>
      <c r="C39" s="4">
        <v>860</v>
      </c>
      <c r="D39" s="4">
        <v>2800</v>
      </c>
      <c r="E39" s="4">
        <v>5310</v>
      </c>
      <c r="F39" s="4">
        <v>15690</v>
      </c>
      <c r="G39" s="4">
        <v>29170</v>
      </c>
      <c r="H39" s="4">
        <v>28720</v>
      </c>
      <c r="I39" s="4">
        <v>34460</v>
      </c>
      <c r="J39" s="4">
        <v>7020</v>
      </c>
      <c r="K39" s="4">
        <v>1330</v>
      </c>
      <c r="L39" s="5">
        <v>1210</v>
      </c>
    </row>
    <row r="40" spans="1:12" x14ac:dyDescent="0.25">
      <c r="A40" s="14" t="s">
        <v>4</v>
      </c>
      <c r="B40" s="4">
        <v>247013</v>
      </c>
      <c r="C40" s="4">
        <v>7848</v>
      </c>
      <c r="D40" s="4">
        <v>2002</v>
      </c>
      <c r="E40" s="4">
        <v>5120</v>
      </c>
      <c r="F40" s="4">
        <v>14971</v>
      </c>
      <c r="G40" s="4">
        <v>26953</v>
      </c>
      <c r="H40" s="4">
        <v>28162</v>
      </c>
      <c r="I40" s="4">
        <v>40565</v>
      </c>
      <c r="J40" s="4">
        <v>18381</v>
      </c>
      <c r="K40" s="4">
        <v>14067</v>
      </c>
      <c r="L40" s="5">
        <v>88944</v>
      </c>
    </row>
    <row r="41" spans="1:12" x14ac:dyDescent="0.25">
      <c r="A41" s="13" t="s">
        <v>9</v>
      </c>
      <c r="B41" s="4">
        <v>1837520</v>
      </c>
      <c r="C41" s="4">
        <v>37470</v>
      </c>
      <c r="D41" s="4">
        <v>312150</v>
      </c>
      <c r="E41" s="4">
        <v>409780</v>
      </c>
      <c r="F41" s="4">
        <v>302100</v>
      </c>
      <c r="G41" s="4">
        <v>185190</v>
      </c>
      <c r="H41" s="4">
        <v>132440</v>
      </c>
      <c r="I41" s="4">
        <v>268690</v>
      </c>
      <c r="J41" s="4">
        <v>141940</v>
      </c>
      <c r="K41" s="4">
        <v>30440</v>
      </c>
      <c r="L41" s="5">
        <v>17330</v>
      </c>
    </row>
    <row r="42" spans="1:12" x14ac:dyDescent="0.25">
      <c r="A42" s="14" t="s">
        <v>4</v>
      </c>
      <c r="B42" s="4">
        <v>32820290</v>
      </c>
      <c r="C42" s="4">
        <v>-871584</v>
      </c>
      <c r="D42" s="4">
        <v>1267073</v>
      </c>
      <c r="E42" s="4">
        <v>4447162</v>
      </c>
      <c r="F42" s="4">
        <v>3525679</v>
      </c>
      <c r="G42" s="4">
        <v>2093444</v>
      </c>
      <c r="H42" s="4">
        <v>1695164</v>
      </c>
      <c r="I42" s="4">
        <v>5227603</v>
      </c>
      <c r="J42" s="4">
        <v>6975945</v>
      </c>
      <c r="K42" s="4">
        <v>3611875</v>
      </c>
      <c r="L42" s="5">
        <v>4847929</v>
      </c>
    </row>
    <row r="43" spans="1:12" x14ac:dyDescent="0.25">
      <c r="A43" s="25" t="s">
        <v>69</v>
      </c>
      <c r="B43" s="4">
        <v>2015460</v>
      </c>
      <c r="C43" s="4">
        <v>43410</v>
      </c>
      <c r="D43" s="4">
        <v>99980</v>
      </c>
      <c r="E43" s="4">
        <v>139110</v>
      </c>
      <c r="F43" s="4">
        <v>215420</v>
      </c>
      <c r="G43" s="4">
        <v>230160</v>
      </c>
      <c r="H43" s="4">
        <v>216410</v>
      </c>
      <c r="I43" s="4">
        <v>538350</v>
      </c>
      <c r="J43" s="4">
        <v>371790</v>
      </c>
      <c r="K43" s="4">
        <v>96780</v>
      </c>
      <c r="L43" s="5">
        <v>64060</v>
      </c>
    </row>
    <row r="44" spans="1:12" x14ac:dyDescent="0.25">
      <c r="A44" s="14" t="s">
        <v>4</v>
      </c>
      <c r="B44" s="4">
        <v>98052091</v>
      </c>
      <c r="C44" s="4">
        <v>1802050</v>
      </c>
      <c r="D44" s="4">
        <v>7368</v>
      </c>
      <c r="E44" s="4">
        <v>128441</v>
      </c>
      <c r="F44" s="4">
        <v>346786</v>
      </c>
      <c r="G44" s="4">
        <v>521774</v>
      </c>
      <c r="H44" s="4">
        <v>673960</v>
      </c>
      <c r="I44" s="4">
        <v>3312147</v>
      </c>
      <c r="J44" s="4">
        <v>7183477</v>
      </c>
      <c r="K44" s="4">
        <v>6363546</v>
      </c>
      <c r="L44" s="5">
        <v>77712542</v>
      </c>
    </row>
    <row r="45" spans="1:12" x14ac:dyDescent="0.25">
      <c r="A45" s="13" t="s">
        <v>80</v>
      </c>
      <c r="B45" s="4">
        <v>912960</v>
      </c>
      <c r="C45" s="4">
        <v>6900</v>
      </c>
      <c r="D45" s="4">
        <v>47960</v>
      </c>
      <c r="E45" s="4">
        <v>91600</v>
      </c>
      <c r="F45" s="4">
        <v>125070</v>
      </c>
      <c r="G45" s="4">
        <v>124070</v>
      </c>
      <c r="H45" s="4">
        <v>115720</v>
      </c>
      <c r="I45" s="4">
        <v>251900</v>
      </c>
      <c r="J45" s="4">
        <v>117530</v>
      </c>
      <c r="K45" s="4">
        <v>21010</v>
      </c>
      <c r="L45" s="5">
        <v>11200</v>
      </c>
    </row>
    <row r="46" spans="1:12" x14ac:dyDescent="0.25">
      <c r="A46" s="14" t="s">
        <v>4</v>
      </c>
      <c r="B46" s="4">
        <v>23793487</v>
      </c>
      <c r="C46" s="4">
        <v>120937</v>
      </c>
      <c r="D46" s="4">
        <v>197337</v>
      </c>
      <c r="E46" s="4">
        <v>713267</v>
      </c>
      <c r="F46" s="4">
        <v>1410339</v>
      </c>
      <c r="G46" s="4">
        <v>1858745</v>
      </c>
      <c r="H46" s="4">
        <v>2240472</v>
      </c>
      <c r="I46" s="4">
        <v>7300900</v>
      </c>
      <c r="J46" s="4">
        <v>6483174</v>
      </c>
      <c r="K46" s="4">
        <v>1943271</v>
      </c>
      <c r="L46" s="5">
        <v>1525045</v>
      </c>
    </row>
    <row r="47" spans="1:12" x14ac:dyDescent="0.25">
      <c r="A47" s="13" t="s">
        <v>81</v>
      </c>
      <c r="B47" s="4">
        <v>1768820</v>
      </c>
      <c r="C47" s="4">
        <v>10830</v>
      </c>
      <c r="D47" s="4">
        <v>109270</v>
      </c>
      <c r="E47" s="4">
        <v>209970</v>
      </c>
      <c r="F47" s="4">
        <v>285860</v>
      </c>
      <c r="G47" s="4">
        <v>272220</v>
      </c>
      <c r="H47" s="4">
        <v>235330</v>
      </c>
      <c r="I47" s="4">
        <v>454630</v>
      </c>
      <c r="J47" s="4">
        <v>161530</v>
      </c>
      <c r="K47" s="4">
        <v>19700</v>
      </c>
      <c r="L47" s="5">
        <v>9480</v>
      </c>
    </row>
    <row r="48" spans="1:12" x14ac:dyDescent="0.25">
      <c r="A48" s="14" t="s">
        <v>4</v>
      </c>
      <c r="B48" s="4">
        <v>58373980</v>
      </c>
      <c r="C48" s="4">
        <v>155481</v>
      </c>
      <c r="D48" s="4">
        <v>519337</v>
      </c>
      <c r="E48" s="4">
        <v>2411972</v>
      </c>
      <c r="F48" s="4">
        <v>5108624</v>
      </c>
      <c r="G48" s="4">
        <v>6916858</v>
      </c>
      <c r="H48" s="4">
        <v>7920560</v>
      </c>
      <c r="I48" s="4">
        <v>21373655</v>
      </c>
      <c r="J48" s="4">
        <v>11344892</v>
      </c>
      <c r="K48" s="4">
        <v>1665544</v>
      </c>
      <c r="L48" s="5">
        <v>957057</v>
      </c>
    </row>
    <row r="49" spans="1:12" x14ac:dyDescent="0.25">
      <c r="A49" s="25" t="s">
        <v>6</v>
      </c>
      <c r="B49" s="4">
        <v>28080</v>
      </c>
      <c r="C49" s="4">
        <v>2650</v>
      </c>
      <c r="D49" s="4">
        <v>1920</v>
      </c>
      <c r="E49" s="4">
        <v>3100</v>
      </c>
      <c r="F49" s="4">
        <v>4580</v>
      </c>
      <c r="G49" s="4">
        <v>3910</v>
      </c>
      <c r="H49" s="4">
        <v>3240</v>
      </c>
      <c r="I49" s="4">
        <v>5980</v>
      </c>
      <c r="J49" s="4">
        <v>1930</v>
      </c>
      <c r="K49" s="4">
        <v>420</v>
      </c>
      <c r="L49" s="5">
        <v>350</v>
      </c>
    </row>
    <row r="50" spans="1:12" x14ac:dyDescent="0.25">
      <c r="A50" s="25" t="s">
        <v>114</v>
      </c>
      <c r="B50" s="4">
        <v>380310</v>
      </c>
      <c r="C50" s="4">
        <v>1930</v>
      </c>
      <c r="D50" s="4">
        <v>17360</v>
      </c>
      <c r="E50" s="4">
        <v>81020</v>
      </c>
      <c r="F50" s="4">
        <v>116050</v>
      </c>
      <c r="G50" s="4">
        <v>56540</v>
      </c>
      <c r="H50" s="4">
        <v>34920</v>
      </c>
      <c r="I50" s="4">
        <v>55680</v>
      </c>
      <c r="J50" s="4">
        <v>14990</v>
      </c>
      <c r="K50" s="4">
        <v>1430</v>
      </c>
      <c r="L50" s="5">
        <v>410</v>
      </c>
    </row>
    <row r="51" spans="1:12" x14ac:dyDescent="0.25">
      <c r="A51" s="14" t="s">
        <v>4</v>
      </c>
      <c r="B51" s="4">
        <v>2570121</v>
      </c>
      <c r="C51" s="4">
        <v>22618</v>
      </c>
      <c r="D51" s="4">
        <v>100555</v>
      </c>
      <c r="E51" s="4">
        <v>576498</v>
      </c>
      <c r="F51" s="4">
        <v>831433</v>
      </c>
      <c r="G51" s="4">
        <v>375594</v>
      </c>
      <c r="H51" s="4">
        <v>218007</v>
      </c>
      <c r="I51" s="4">
        <v>336530</v>
      </c>
      <c r="J51" s="4">
        <v>95347</v>
      </c>
      <c r="K51" s="4">
        <v>10276</v>
      </c>
      <c r="L51" s="5">
        <v>3263</v>
      </c>
    </row>
    <row r="52" spans="1:12" x14ac:dyDescent="0.25">
      <c r="A52" s="25" t="s">
        <v>44</v>
      </c>
      <c r="B52" s="4">
        <v>1427690</v>
      </c>
      <c r="C52" s="4">
        <v>210</v>
      </c>
      <c r="D52" s="4">
        <v>6500</v>
      </c>
      <c r="E52" s="4">
        <v>150760</v>
      </c>
      <c r="F52" s="4">
        <v>288880</v>
      </c>
      <c r="G52" s="4">
        <v>252870</v>
      </c>
      <c r="H52" s="4">
        <v>212310</v>
      </c>
      <c r="I52" s="4">
        <v>365970</v>
      </c>
      <c r="J52" s="4">
        <v>121130</v>
      </c>
      <c r="K52" s="4">
        <v>18930</v>
      </c>
      <c r="L52" s="5">
        <v>10130</v>
      </c>
    </row>
    <row r="53" spans="1:12" x14ac:dyDescent="0.25">
      <c r="A53" s="14" t="s">
        <v>4</v>
      </c>
      <c r="B53" s="4">
        <v>28990205</v>
      </c>
      <c r="C53" s="4">
        <v>1082</v>
      </c>
      <c r="D53" s="4">
        <v>21462</v>
      </c>
      <c r="E53" s="4">
        <v>345966</v>
      </c>
      <c r="F53" s="4">
        <v>2413349</v>
      </c>
      <c r="G53" s="4">
        <v>4532125</v>
      </c>
      <c r="H53" s="4">
        <v>5050066</v>
      </c>
      <c r="I53" s="4">
        <v>11050130</v>
      </c>
      <c r="J53" s="4">
        <v>4419976</v>
      </c>
      <c r="K53" s="4">
        <v>750858</v>
      </c>
      <c r="L53" s="5">
        <v>405191</v>
      </c>
    </row>
    <row r="54" spans="1:12" x14ac:dyDescent="0.25">
      <c r="A54" s="25" t="s">
        <v>14</v>
      </c>
      <c r="B54" s="4">
        <v>608490</v>
      </c>
      <c r="C54" s="4">
        <v>26550</v>
      </c>
      <c r="D54" s="4">
        <v>17270</v>
      </c>
      <c r="E54" s="4">
        <v>34840</v>
      </c>
      <c r="F54" s="4">
        <v>56240</v>
      </c>
      <c r="G54" s="4">
        <v>52020</v>
      </c>
      <c r="H54" s="4">
        <v>48370</v>
      </c>
      <c r="I54" s="4">
        <v>139060</v>
      </c>
      <c r="J54" s="4">
        <v>132710</v>
      </c>
      <c r="K54" s="4">
        <v>52030</v>
      </c>
      <c r="L54" s="5">
        <v>49410</v>
      </c>
    </row>
    <row r="55" spans="1:12" x14ac:dyDescent="0.25">
      <c r="A55" s="14" t="s">
        <v>4</v>
      </c>
      <c r="B55" s="4">
        <v>67497562</v>
      </c>
      <c r="C55" s="4">
        <v>-7647466</v>
      </c>
      <c r="D55" s="4">
        <v>-105489</v>
      </c>
      <c r="E55" s="4">
        <v>-44825</v>
      </c>
      <c r="F55" s="4">
        <v>153546</v>
      </c>
      <c r="G55" s="4">
        <v>353783</v>
      </c>
      <c r="H55" s="4">
        <v>497966</v>
      </c>
      <c r="I55" s="4">
        <v>2470946</v>
      </c>
      <c r="J55" s="4">
        <v>8482320</v>
      </c>
      <c r="K55" s="4">
        <v>9858415</v>
      </c>
      <c r="L55" s="5">
        <v>53478366</v>
      </c>
    </row>
    <row r="56" spans="1:12" x14ac:dyDescent="0.25">
      <c r="A56" s="25" t="s">
        <v>105</v>
      </c>
      <c r="B56" s="4">
        <v>550810</v>
      </c>
      <c r="C56" s="4">
        <v>24480</v>
      </c>
      <c r="D56" s="4">
        <v>28190</v>
      </c>
      <c r="E56" s="4">
        <v>54210</v>
      </c>
      <c r="F56" s="4">
        <v>81000</v>
      </c>
      <c r="G56" s="4">
        <v>75690</v>
      </c>
      <c r="H56" s="4">
        <v>65580</v>
      </c>
      <c r="I56" s="4">
        <v>124040</v>
      </c>
      <c r="J56" s="4">
        <v>57050</v>
      </c>
      <c r="K56" s="4">
        <v>19300</v>
      </c>
      <c r="L56" s="5">
        <v>21280</v>
      </c>
    </row>
    <row r="57" spans="1:12" x14ac:dyDescent="0.25">
      <c r="A57" s="14" t="s">
        <v>4</v>
      </c>
      <c r="B57" s="4">
        <v>35549</v>
      </c>
      <c r="C57" s="4">
        <v>-641435</v>
      </c>
      <c r="D57" s="4">
        <v>-58160</v>
      </c>
      <c r="E57" s="4">
        <v>-87117</v>
      </c>
      <c r="F57" s="4">
        <v>-299237</v>
      </c>
      <c r="G57" s="4">
        <v>-348264</v>
      </c>
      <c r="H57" s="4">
        <v>-230470</v>
      </c>
      <c r="I57" s="4">
        <v>92037</v>
      </c>
      <c r="J57" s="4">
        <v>390560</v>
      </c>
      <c r="K57" s="4">
        <v>203841</v>
      </c>
      <c r="L57" s="5">
        <v>1013794</v>
      </c>
    </row>
    <row r="58" spans="1:12" x14ac:dyDescent="0.25">
      <c r="A58" s="13" t="s">
        <v>93</v>
      </c>
      <c r="B58" s="4">
        <v>2189510</v>
      </c>
      <c r="C58" s="4">
        <v>18560</v>
      </c>
      <c r="D58" s="4">
        <v>285720</v>
      </c>
      <c r="E58" s="4">
        <v>411020</v>
      </c>
      <c r="F58" s="4">
        <v>358220</v>
      </c>
      <c r="G58" s="4">
        <v>267840</v>
      </c>
      <c r="H58" s="4">
        <v>185070</v>
      </c>
      <c r="I58" s="4">
        <v>391760</v>
      </c>
      <c r="J58" s="4">
        <v>193610</v>
      </c>
      <c r="K58" s="4">
        <v>44640</v>
      </c>
      <c r="L58" s="5">
        <v>33070</v>
      </c>
    </row>
    <row r="59" spans="1:12" x14ac:dyDescent="0.25">
      <c r="A59" s="25" t="s">
        <v>4</v>
      </c>
      <c r="B59" s="4">
        <v>10482256</v>
      </c>
      <c r="C59" s="4">
        <v>123946</v>
      </c>
      <c r="D59" s="4">
        <v>161866</v>
      </c>
      <c r="E59" s="4">
        <v>516476</v>
      </c>
      <c r="F59" s="4">
        <v>773480</v>
      </c>
      <c r="G59" s="4">
        <v>694572</v>
      </c>
      <c r="H59" s="4">
        <v>570356</v>
      </c>
      <c r="I59" s="4">
        <v>1745074</v>
      </c>
      <c r="J59" s="4">
        <v>2274742</v>
      </c>
      <c r="K59" s="4">
        <v>1361664</v>
      </c>
      <c r="L59" s="5">
        <v>2260080</v>
      </c>
    </row>
    <row r="60" spans="1:12" x14ac:dyDescent="0.25">
      <c r="A60" s="25" t="s">
        <v>15</v>
      </c>
      <c r="B60" s="4">
        <v>285840</v>
      </c>
      <c r="C60" s="4">
        <v>500</v>
      </c>
      <c r="D60" s="4">
        <v>2120</v>
      </c>
      <c r="E60" s="4">
        <v>10830</v>
      </c>
      <c r="F60" s="4">
        <v>33050</v>
      </c>
      <c r="G60" s="4">
        <v>42280</v>
      </c>
      <c r="H60" s="4">
        <v>41090</v>
      </c>
      <c r="I60" s="4">
        <v>105290</v>
      </c>
      <c r="J60" s="4">
        <v>47400</v>
      </c>
      <c r="K60" s="4">
        <v>2680</v>
      </c>
      <c r="L60" s="5">
        <v>600</v>
      </c>
    </row>
    <row r="61" spans="1:12" x14ac:dyDescent="0.25">
      <c r="A61" s="14" t="s">
        <v>4</v>
      </c>
      <c r="B61" s="4">
        <v>86592</v>
      </c>
      <c r="C61" s="4">
        <v>135</v>
      </c>
      <c r="D61" s="4">
        <v>547</v>
      </c>
      <c r="E61" s="4">
        <v>2957</v>
      </c>
      <c r="F61" s="4">
        <v>9256</v>
      </c>
      <c r="G61" s="4">
        <v>12008</v>
      </c>
      <c r="H61" s="4">
        <v>11905</v>
      </c>
      <c r="I61" s="4">
        <v>33182</v>
      </c>
      <c r="J61" s="4">
        <v>15648</v>
      </c>
      <c r="K61" s="4">
        <v>780</v>
      </c>
      <c r="L61" s="5">
        <v>174</v>
      </c>
    </row>
    <row r="62" spans="1:12" x14ac:dyDescent="0.25">
      <c r="A62" s="25" t="s">
        <v>35</v>
      </c>
      <c r="B62" s="4">
        <v>88800</v>
      </c>
      <c r="C62" s="4">
        <v>320</v>
      </c>
      <c r="D62" s="4">
        <v>410</v>
      </c>
      <c r="E62" s="4">
        <v>1250</v>
      </c>
      <c r="F62" s="4">
        <v>3490</v>
      </c>
      <c r="G62" s="4">
        <v>4200</v>
      </c>
      <c r="H62" s="4">
        <v>4660</v>
      </c>
      <c r="I62" s="4">
        <v>18860</v>
      </c>
      <c r="J62" s="4">
        <v>29730</v>
      </c>
      <c r="K62" s="4">
        <v>13580</v>
      </c>
      <c r="L62" s="5">
        <v>12300</v>
      </c>
    </row>
    <row r="63" spans="1:12" x14ac:dyDescent="0.25">
      <c r="A63" s="14" t="s">
        <v>4</v>
      </c>
      <c r="B63" s="4">
        <v>3142834</v>
      </c>
      <c r="C63" s="4">
        <v>10128</v>
      </c>
      <c r="D63" s="4">
        <v>2846</v>
      </c>
      <c r="E63" s="4">
        <v>10106</v>
      </c>
      <c r="F63" s="4">
        <v>35788</v>
      </c>
      <c r="G63" s="4">
        <v>52897</v>
      </c>
      <c r="H63" s="4">
        <v>68580</v>
      </c>
      <c r="I63" s="4">
        <v>367227</v>
      </c>
      <c r="J63" s="4">
        <v>949079</v>
      </c>
      <c r="K63" s="4">
        <v>695292</v>
      </c>
      <c r="L63" s="5">
        <v>950891</v>
      </c>
    </row>
    <row r="64" spans="1:12" x14ac:dyDescent="0.25">
      <c r="A64" s="25" t="s">
        <v>16</v>
      </c>
      <c r="B64" s="4">
        <v>165620</v>
      </c>
      <c r="C64" s="4">
        <v>3220</v>
      </c>
      <c r="D64" s="4">
        <v>4780</v>
      </c>
      <c r="E64" s="4">
        <v>8520</v>
      </c>
      <c r="F64" s="4">
        <v>16400</v>
      </c>
      <c r="G64" s="4">
        <v>16170</v>
      </c>
      <c r="H64" s="4">
        <v>14300</v>
      </c>
      <c r="I64" s="4">
        <v>38010</v>
      </c>
      <c r="J64" s="4">
        <v>35790</v>
      </c>
      <c r="K64" s="4">
        <v>14260</v>
      </c>
      <c r="L64" s="5">
        <v>14170</v>
      </c>
    </row>
    <row r="65" spans="1:12" x14ac:dyDescent="0.25">
      <c r="A65" s="14" t="s">
        <v>4</v>
      </c>
      <c r="B65" s="4">
        <v>1895333</v>
      </c>
      <c r="C65" s="4">
        <v>34430</v>
      </c>
      <c r="D65" s="4">
        <v>18900</v>
      </c>
      <c r="E65" s="4">
        <v>38076</v>
      </c>
      <c r="F65" s="4">
        <v>85251</v>
      </c>
      <c r="G65" s="4">
        <v>101625</v>
      </c>
      <c r="H65" s="4">
        <v>104666</v>
      </c>
      <c r="I65" s="4">
        <v>352969</v>
      </c>
      <c r="J65" s="4">
        <v>511106</v>
      </c>
      <c r="K65" s="4">
        <v>278420</v>
      </c>
      <c r="L65" s="5">
        <v>369890</v>
      </c>
    </row>
    <row r="66" spans="1:12" x14ac:dyDescent="0.25">
      <c r="A66" s="25" t="s">
        <v>17</v>
      </c>
      <c r="B66" s="4">
        <v>166490</v>
      </c>
      <c r="C66" s="4">
        <v>890</v>
      </c>
      <c r="D66" s="4">
        <v>2770</v>
      </c>
      <c r="E66" s="4">
        <v>11840</v>
      </c>
      <c r="F66" s="4">
        <v>37010</v>
      </c>
      <c r="G66" s="4">
        <v>35620</v>
      </c>
      <c r="H66" s="4">
        <v>19940</v>
      </c>
      <c r="I66" s="4">
        <v>44080</v>
      </c>
      <c r="J66" s="4">
        <v>11240</v>
      </c>
      <c r="K66" s="4">
        <v>2030</v>
      </c>
      <c r="L66" s="5">
        <v>1070</v>
      </c>
    </row>
    <row r="67" spans="1:12" x14ac:dyDescent="0.25">
      <c r="A67" s="14" t="s">
        <v>4</v>
      </c>
      <c r="B67" s="4">
        <v>937205</v>
      </c>
      <c r="C67" s="4">
        <v>5289</v>
      </c>
      <c r="D67" s="4">
        <v>10375</v>
      </c>
      <c r="E67" s="4">
        <v>47082</v>
      </c>
      <c r="F67" s="4">
        <v>164229</v>
      </c>
      <c r="G67" s="4">
        <v>172761</v>
      </c>
      <c r="H67" s="4">
        <v>121261</v>
      </c>
      <c r="I67" s="4">
        <v>283322</v>
      </c>
      <c r="J67" s="4">
        <v>100189</v>
      </c>
      <c r="K67" s="4">
        <v>21295</v>
      </c>
      <c r="L67" s="5">
        <v>11402</v>
      </c>
    </row>
    <row r="68" spans="1:12" x14ac:dyDescent="0.25">
      <c r="A68" s="25" t="s">
        <v>18</v>
      </c>
      <c r="B68" s="4">
        <v>244670</v>
      </c>
      <c r="C68" s="4">
        <v>2690</v>
      </c>
      <c r="D68" s="4">
        <v>8350</v>
      </c>
      <c r="E68" s="4">
        <v>21020</v>
      </c>
      <c r="F68" s="4">
        <v>59750</v>
      </c>
      <c r="G68" s="4">
        <v>64460</v>
      </c>
      <c r="H68" s="4">
        <v>31080</v>
      </c>
      <c r="I68" s="4">
        <v>57330</v>
      </c>
      <c r="J68" s="4">
        <v>0</v>
      </c>
      <c r="K68" s="4">
        <v>0</v>
      </c>
      <c r="L68" s="5">
        <v>0</v>
      </c>
    </row>
    <row r="69" spans="1:12" x14ac:dyDescent="0.25">
      <c r="A69" s="14" t="s">
        <v>4</v>
      </c>
      <c r="B69" s="4">
        <v>250060</v>
      </c>
      <c r="C69" s="4">
        <v>3446</v>
      </c>
      <c r="D69" s="4">
        <v>8990</v>
      </c>
      <c r="E69" s="4">
        <v>23802</v>
      </c>
      <c r="F69" s="4">
        <v>70272</v>
      </c>
      <c r="G69" s="4">
        <v>70883</v>
      </c>
      <c r="H69" s="4">
        <v>21948</v>
      </c>
      <c r="I69" s="4">
        <v>50719</v>
      </c>
      <c r="J69" s="4">
        <v>0</v>
      </c>
      <c r="K69" s="4">
        <v>0</v>
      </c>
      <c r="L69" s="5">
        <v>0</v>
      </c>
    </row>
    <row r="70" spans="1:12" x14ac:dyDescent="0.25">
      <c r="A70" s="13" t="s">
        <v>71</v>
      </c>
      <c r="B70" s="4">
        <v>8595240</v>
      </c>
      <c r="C70" s="4">
        <v>0</v>
      </c>
      <c r="D70" s="4">
        <v>1091400</v>
      </c>
      <c r="E70" s="4">
        <v>1576130</v>
      </c>
      <c r="F70" s="4">
        <v>2004490</v>
      </c>
      <c r="G70" s="4">
        <v>1325310</v>
      </c>
      <c r="H70" s="4">
        <v>813100</v>
      </c>
      <c r="I70" s="4">
        <v>1271070</v>
      </c>
      <c r="J70" s="4">
        <v>439930</v>
      </c>
      <c r="K70" s="4">
        <v>55860</v>
      </c>
      <c r="L70" s="5">
        <v>17980</v>
      </c>
    </row>
    <row r="71" spans="1:12" x14ac:dyDescent="0.25">
      <c r="A71" s="25" t="s">
        <v>4</v>
      </c>
      <c r="B71" s="4">
        <v>152175573</v>
      </c>
      <c r="C71" s="4">
        <v>0</v>
      </c>
      <c r="D71" s="4">
        <v>14198032</v>
      </c>
      <c r="E71" s="4">
        <v>25591662</v>
      </c>
      <c r="F71" s="4">
        <v>33720542</v>
      </c>
      <c r="G71" s="4">
        <v>23021554</v>
      </c>
      <c r="H71" s="4">
        <v>15581090</v>
      </c>
      <c r="I71" s="4">
        <v>27962102</v>
      </c>
      <c r="J71" s="4">
        <v>10324140</v>
      </c>
      <c r="K71" s="4">
        <v>1341233</v>
      </c>
      <c r="L71" s="5">
        <v>435218</v>
      </c>
    </row>
    <row r="72" spans="1:12" x14ac:dyDescent="0.25">
      <c r="A72" s="25" t="s">
        <v>97</v>
      </c>
      <c r="B72" s="4">
        <v>8595240</v>
      </c>
      <c r="C72" s="4">
        <v>0</v>
      </c>
      <c r="D72" s="4">
        <v>1091400</v>
      </c>
      <c r="E72" s="4">
        <v>1576130</v>
      </c>
      <c r="F72" s="4">
        <v>2004490</v>
      </c>
      <c r="G72" s="4">
        <v>1325310</v>
      </c>
      <c r="H72" s="4">
        <v>813100</v>
      </c>
      <c r="I72" s="4">
        <v>1271070</v>
      </c>
      <c r="J72" s="4">
        <v>439930</v>
      </c>
      <c r="K72" s="4">
        <v>55860</v>
      </c>
      <c r="L72" s="5">
        <v>17980</v>
      </c>
    </row>
    <row r="73" spans="1:12" x14ac:dyDescent="0.25">
      <c r="A73" s="25" t="s">
        <v>49</v>
      </c>
      <c r="B73" s="4">
        <v>148936713</v>
      </c>
      <c r="C73" s="4">
        <v>0</v>
      </c>
      <c r="D73" s="4">
        <v>13778671</v>
      </c>
      <c r="E73" s="4">
        <v>25092316</v>
      </c>
      <c r="F73" s="4">
        <v>33160719</v>
      </c>
      <c r="G73" s="4">
        <v>22565902</v>
      </c>
      <c r="H73" s="4">
        <v>15208619</v>
      </c>
      <c r="I73" s="4">
        <v>27288971</v>
      </c>
      <c r="J73" s="4">
        <v>10103730</v>
      </c>
      <c r="K73" s="4">
        <v>1312103</v>
      </c>
      <c r="L73" s="5">
        <v>425682</v>
      </c>
    </row>
    <row r="74" spans="1:12" x14ac:dyDescent="0.25">
      <c r="A74" s="25" t="s">
        <v>72</v>
      </c>
      <c r="B74" s="4">
        <v>1573010</v>
      </c>
      <c r="C74" s="4">
        <v>0</v>
      </c>
      <c r="D74" s="4">
        <v>217630</v>
      </c>
      <c r="E74" s="4">
        <v>256850</v>
      </c>
      <c r="F74" s="4">
        <v>279680</v>
      </c>
      <c r="G74" s="4">
        <v>226630</v>
      </c>
      <c r="H74" s="4">
        <v>178560</v>
      </c>
      <c r="I74" s="4">
        <v>301070</v>
      </c>
      <c r="J74" s="4">
        <v>95770</v>
      </c>
      <c r="K74" s="4">
        <v>12610</v>
      </c>
      <c r="L74" s="5">
        <v>4220</v>
      </c>
    </row>
    <row r="75" spans="1:12" x14ac:dyDescent="0.25">
      <c r="A75" s="14" t="s">
        <v>4</v>
      </c>
      <c r="B75" s="4">
        <v>3238863</v>
      </c>
      <c r="C75" s="4">
        <v>0</v>
      </c>
      <c r="D75" s="4">
        <v>419362</v>
      </c>
      <c r="E75" s="4">
        <v>499346</v>
      </c>
      <c r="F75" s="4">
        <v>559823</v>
      </c>
      <c r="G75" s="4">
        <v>455652</v>
      </c>
      <c r="H75" s="4">
        <v>372472</v>
      </c>
      <c r="I75" s="4">
        <v>673131</v>
      </c>
      <c r="J75" s="4">
        <v>220410</v>
      </c>
      <c r="K75" s="4">
        <v>29130</v>
      </c>
      <c r="L75" s="5">
        <v>9537</v>
      </c>
    </row>
    <row r="76" spans="1:12" x14ac:dyDescent="0.25">
      <c r="A76" s="13" t="s">
        <v>82</v>
      </c>
      <c r="B76" s="4">
        <v>1003810</v>
      </c>
      <c r="C76" s="4">
        <v>0</v>
      </c>
      <c r="D76" s="4">
        <v>14590</v>
      </c>
      <c r="E76" s="4">
        <v>31130</v>
      </c>
      <c r="F76" s="4">
        <v>73220</v>
      </c>
      <c r="G76" s="4">
        <v>114340</v>
      </c>
      <c r="H76" s="4">
        <v>131250</v>
      </c>
      <c r="I76" s="4">
        <v>315410</v>
      </c>
      <c r="J76" s="4">
        <v>208090</v>
      </c>
      <c r="K76" s="4">
        <v>64000</v>
      </c>
      <c r="L76" s="5">
        <v>51800</v>
      </c>
    </row>
    <row r="77" spans="1:12" x14ac:dyDescent="0.25">
      <c r="A77" s="25" t="s">
        <v>4</v>
      </c>
      <c r="B77" s="4">
        <v>47969160</v>
      </c>
      <c r="C77" s="4">
        <v>0</v>
      </c>
      <c r="D77" s="4">
        <v>315014</v>
      </c>
      <c r="E77" s="4">
        <v>716697</v>
      </c>
      <c r="F77" s="4">
        <v>1851365</v>
      </c>
      <c r="G77" s="4">
        <v>2874857</v>
      </c>
      <c r="H77" s="4">
        <v>3336027</v>
      </c>
      <c r="I77" s="4">
        <v>9234475</v>
      </c>
      <c r="J77" s="4">
        <v>8130836</v>
      </c>
      <c r="K77" s="4">
        <v>3590277</v>
      </c>
      <c r="L77" s="5">
        <v>17919612</v>
      </c>
    </row>
    <row r="78" spans="1:12" x14ac:dyDescent="0.25">
      <c r="A78" s="25" t="s">
        <v>59</v>
      </c>
      <c r="B78" s="4">
        <v>198190</v>
      </c>
      <c r="C78" s="4">
        <v>0</v>
      </c>
      <c r="D78" s="4">
        <v>9020</v>
      </c>
      <c r="E78" s="4">
        <v>18010</v>
      </c>
      <c r="F78" s="4">
        <v>32370</v>
      </c>
      <c r="G78" s="4">
        <v>35490</v>
      </c>
      <c r="H78" s="4">
        <v>30630</v>
      </c>
      <c r="I78" s="4">
        <v>53690</v>
      </c>
      <c r="J78" s="4">
        <v>17040</v>
      </c>
      <c r="K78" s="4">
        <v>1560</v>
      </c>
      <c r="L78" s="5">
        <v>380</v>
      </c>
    </row>
    <row r="79" spans="1:12" x14ac:dyDescent="0.25">
      <c r="A79" s="25" t="s">
        <v>49</v>
      </c>
      <c r="B79" s="4">
        <v>4163339</v>
      </c>
      <c r="C79" s="4">
        <v>0</v>
      </c>
      <c r="D79" s="4">
        <v>140959</v>
      </c>
      <c r="E79" s="4">
        <v>283877</v>
      </c>
      <c r="F79" s="4">
        <v>547923</v>
      </c>
      <c r="G79" s="4">
        <v>629169</v>
      </c>
      <c r="H79" s="4">
        <v>569620</v>
      </c>
      <c r="I79" s="4">
        <v>1178587</v>
      </c>
      <c r="J79" s="4">
        <v>632141</v>
      </c>
      <c r="K79" s="4">
        <v>116464</v>
      </c>
      <c r="L79" s="5">
        <v>64599</v>
      </c>
    </row>
    <row r="80" spans="1:12" x14ac:dyDescent="0.25">
      <c r="A80" s="25" t="s">
        <v>60</v>
      </c>
      <c r="B80" s="4">
        <v>839610</v>
      </c>
      <c r="C80" s="4">
        <v>0</v>
      </c>
      <c r="D80" s="4">
        <v>5080</v>
      </c>
      <c r="E80" s="4">
        <v>13200</v>
      </c>
      <c r="F80" s="4">
        <v>47040</v>
      </c>
      <c r="G80" s="4">
        <v>89330</v>
      </c>
      <c r="H80" s="4">
        <v>109230</v>
      </c>
      <c r="I80" s="4">
        <v>275480</v>
      </c>
      <c r="J80" s="4">
        <v>190320</v>
      </c>
      <c r="K80" s="4">
        <v>60330</v>
      </c>
      <c r="L80" s="5">
        <v>49600</v>
      </c>
    </row>
    <row r="81" spans="1:12" x14ac:dyDescent="0.25">
      <c r="A81" s="14" t="s">
        <v>4</v>
      </c>
      <c r="B81" s="4">
        <v>41305711</v>
      </c>
      <c r="C81" s="4">
        <v>0</v>
      </c>
      <c r="D81" s="4">
        <v>24008</v>
      </c>
      <c r="E81" s="4">
        <v>47340</v>
      </c>
      <c r="F81" s="4">
        <v>162451</v>
      </c>
      <c r="G81" s="4">
        <v>412712</v>
      </c>
      <c r="H81" s="4">
        <v>677591</v>
      </c>
      <c r="I81" s="4">
        <v>2903031</v>
      </c>
      <c r="J81" s="4">
        <v>5316351</v>
      </c>
      <c r="K81" s="4">
        <v>4558985</v>
      </c>
      <c r="L81" s="5">
        <v>27203242</v>
      </c>
    </row>
    <row r="82" spans="1:12" x14ac:dyDescent="0.25">
      <c r="A82" s="25" t="s">
        <v>61</v>
      </c>
      <c r="B82" s="4">
        <v>146930</v>
      </c>
      <c r="C82" s="4">
        <v>0</v>
      </c>
      <c r="D82" s="4">
        <v>7470</v>
      </c>
      <c r="E82" s="4">
        <v>15030</v>
      </c>
      <c r="F82" s="4">
        <v>22730</v>
      </c>
      <c r="G82" s="4">
        <v>22200</v>
      </c>
      <c r="H82" s="4">
        <v>20020</v>
      </c>
      <c r="I82" s="4">
        <v>37200</v>
      </c>
      <c r="J82" s="4">
        <v>16940</v>
      </c>
      <c r="K82" s="4">
        <v>3430</v>
      </c>
      <c r="L82" s="5">
        <v>1910</v>
      </c>
    </row>
    <row r="83" spans="1:12" x14ac:dyDescent="0.25">
      <c r="A83" s="14" t="s">
        <v>4</v>
      </c>
      <c r="B83" s="4">
        <v>194678</v>
      </c>
      <c r="C83" s="4">
        <v>0</v>
      </c>
      <c r="D83" s="4">
        <v>4345</v>
      </c>
      <c r="E83" s="4">
        <v>10620</v>
      </c>
      <c r="F83" s="4">
        <v>21744</v>
      </c>
      <c r="G83" s="4">
        <v>25968</v>
      </c>
      <c r="H83" s="4">
        <v>25926</v>
      </c>
      <c r="I83" s="4">
        <v>55740</v>
      </c>
      <c r="J83" s="4">
        <v>32457</v>
      </c>
      <c r="K83" s="4">
        <v>8556</v>
      </c>
      <c r="L83" s="5">
        <v>9322</v>
      </c>
    </row>
    <row r="84" spans="1:12" x14ac:dyDescent="0.25">
      <c r="A84" s="25" t="s">
        <v>62</v>
      </c>
      <c r="B84" s="4">
        <v>838180</v>
      </c>
      <c r="C84" s="4">
        <v>0</v>
      </c>
      <c r="D84" s="4">
        <v>9210</v>
      </c>
      <c r="E84" s="4">
        <v>21640</v>
      </c>
      <c r="F84" s="4">
        <v>54690</v>
      </c>
      <c r="G84" s="4">
        <v>91960</v>
      </c>
      <c r="H84" s="4">
        <v>109780</v>
      </c>
      <c r="I84" s="4">
        <v>267130</v>
      </c>
      <c r="J84" s="4">
        <v>182880</v>
      </c>
      <c r="K84" s="4">
        <v>56410</v>
      </c>
      <c r="L84" s="5">
        <v>44480</v>
      </c>
    </row>
    <row r="85" spans="1:12" x14ac:dyDescent="0.25">
      <c r="A85" s="14" t="s">
        <v>4</v>
      </c>
      <c r="B85" s="4">
        <v>10729906</v>
      </c>
      <c r="C85" s="4">
        <v>0</v>
      </c>
      <c r="D85" s="4">
        <v>83761</v>
      </c>
      <c r="E85" s="4">
        <v>185168</v>
      </c>
      <c r="F85" s="4">
        <v>464705</v>
      </c>
      <c r="G85" s="4">
        <v>730404</v>
      </c>
      <c r="H85" s="4">
        <v>870439</v>
      </c>
      <c r="I85" s="4">
        <v>2544968</v>
      </c>
      <c r="J85" s="4">
        <v>2666284</v>
      </c>
      <c r="K85" s="4">
        <v>1280475</v>
      </c>
      <c r="L85" s="5">
        <v>1903702</v>
      </c>
    </row>
    <row r="86" spans="1:12" x14ac:dyDescent="0.25">
      <c r="A86" s="25" t="s">
        <v>63</v>
      </c>
      <c r="B86" s="4">
        <v>50400</v>
      </c>
      <c r="C86" s="4">
        <v>0</v>
      </c>
      <c r="D86" s="4">
        <v>430</v>
      </c>
      <c r="E86" s="4">
        <v>1120</v>
      </c>
      <c r="F86" s="4">
        <v>4370</v>
      </c>
      <c r="G86" s="4">
        <v>7480</v>
      </c>
      <c r="H86" s="4">
        <v>7680</v>
      </c>
      <c r="I86" s="4">
        <v>16220</v>
      </c>
      <c r="J86" s="4">
        <v>9430</v>
      </c>
      <c r="K86" s="4">
        <v>2280</v>
      </c>
      <c r="L86" s="5">
        <v>1410</v>
      </c>
    </row>
    <row r="87" spans="1:12" x14ac:dyDescent="0.25">
      <c r="A87" s="14" t="s">
        <v>4</v>
      </c>
      <c r="B87" s="4">
        <v>97445</v>
      </c>
      <c r="C87" s="4">
        <v>0</v>
      </c>
      <c r="D87" s="4">
        <v>1013</v>
      </c>
      <c r="E87" s="4">
        <v>2780</v>
      </c>
      <c r="F87" s="4">
        <v>10691</v>
      </c>
      <c r="G87" s="4">
        <v>16208</v>
      </c>
      <c r="H87" s="4">
        <v>13102</v>
      </c>
      <c r="I87" s="4">
        <v>26854</v>
      </c>
      <c r="J87" s="4">
        <v>14478</v>
      </c>
      <c r="K87" s="4">
        <v>4753</v>
      </c>
      <c r="L87" s="5">
        <v>7566</v>
      </c>
    </row>
    <row r="88" spans="1:12" x14ac:dyDescent="0.25">
      <c r="A88" s="25" t="s">
        <v>73</v>
      </c>
      <c r="B88" s="4">
        <v>996860</v>
      </c>
      <c r="C88" s="4">
        <v>0</v>
      </c>
      <c r="D88" s="4">
        <v>13800</v>
      </c>
      <c r="E88" s="4">
        <v>30090</v>
      </c>
      <c r="F88" s="4">
        <v>71930</v>
      </c>
      <c r="G88" s="4">
        <v>113340</v>
      </c>
      <c r="H88" s="4">
        <v>130450</v>
      </c>
      <c r="I88" s="4">
        <v>314080</v>
      </c>
      <c r="J88" s="4">
        <v>207550</v>
      </c>
      <c r="K88" s="4">
        <v>63880</v>
      </c>
      <c r="L88" s="5">
        <v>51730</v>
      </c>
    </row>
    <row r="89" spans="1:12" x14ac:dyDescent="0.25">
      <c r="A89" s="14" t="s">
        <v>4</v>
      </c>
      <c r="B89" s="4">
        <v>9056775</v>
      </c>
      <c r="C89" s="4">
        <v>0</v>
      </c>
      <c r="D89" s="4">
        <v>79798</v>
      </c>
      <c r="E89" s="4">
        <v>182867</v>
      </c>
      <c r="F89" s="4">
        <v>502785</v>
      </c>
      <c r="G89" s="4">
        <v>912278</v>
      </c>
      <c r="H89" s="4">
        <v>1156597</v>
      </c>
      <c r="I89" s="4">
        <v>3013051</v>
      </c>
      <c r="J89" s="4">
        <v>2057154</v>
      </c>
      <c r="K89" s="4">
        <v>636498</v>
      </c>
      <c r="L89" s="5">
        <v>515747</v>
      </c>
    </row>
    <row r="90" spans="1:12" x14ac:dyDescent="0.25">
      <c r="A90" s="25" t="s">
        <v>19</v>
      </c>
      <c r="B90" s="4">
        <v>999250</v>
      </c>
      <c r="C90" s="4">
        <v>0</v>
      </c>
      <c r="D90" s="4">
        <v>13880</v>
      </c>
      <c r="E90" s="4">
        <v>30260</v>
      </c>
      <c r="F90" s="4">
        <v>72240</v>
      </c>
      <c r="G90" s="4">
        <v>113680</v>
      </c>
      <c r="H90" s="4">
        <v>130840</v>
      </c>
      <c r="I90" s="4">
        <v>314800</v>
      </c>
      <c r="J90" s="4">
        <v>207880</v>
      </c>
      <c r="K90" s="4">
        <v>63930</v>
      </c>
      <c r="L90" s="5">
        <v>51750</v>
      </c>
    </row>
    <row r="91" spans="1:12" x14ac:dyDescent="0.25">
      <c r="A91" s="14" t="s">
        <v>4</v>
      </c>
      <c r="B91" s="4">
        <v>9410294</v>
      </c>
      <c r="C91" s="4">
        <v>0</v>
      </c>
      <c r="D91" s="4">
        <v>80638</v>
      </c>
      <c r="E91" s="4">
        <v>185822</v>
      </c>
      <c r="F91" s="4">
        <v>524981</v>
      </c>
      <c r="G91" s="4">
        <v>936614</v>
      </c>
      <c r="H91" s="4">
        <v>1166396</v>
      </c>
      <c r="I91" s="4">
        <v>3024379</v>
      </c>
      <c r="J91" s="4">
        <v>2077514</v>
      </c>
      <c r="K91" s="4">
        <v>650415</v>
      </c>
      <c r="L91" s="5">
        <v>763535</v>
      </c>
    </row>
    <row r="92" spans="1:12" x14ac:dyDescent="0.25">
      <c r="A92" s="25" t="s">
        <v>34</v>
      </c>
      <c r="B92" s="4">
        <v>764350</v>
      </c>
      <c r="C92" s="4">
        <v>0</v>
      </c>
      <c r="D92" s="4">
        <v>7260</v>
      </c>
      <c r="E92" s="4">
        <v>16780</v>
      </c>
      <c r="F92" s="4">
        <v>45660</v>
      </c>
      <c r="G92" s="4">
        <v>81380</v>
      </c>
      <c r="H92" s="4">
        <v>99700</v>
      </c>
      <c r="I92" s="4">
        <v>248820</v>
      </c>
      <c r="J92" s="4">
        <v>173220</v>
      </c>
      <c r="K92" s="4">
        <v>53000</v>
      </c>
      <c r="L92" s="5">
        <v>38550</v>
      </c>
    </row>
    <row r="93" spans="1:12" x14ac:dyDescent="0.25">
      <c r="A93" s="14" t="s">
        <v>4</v>
      </c>
      <c r="B93" s="4">
        <v>9926518</v>
      </c>
      <c r="C93" s="4">
        <v>0</v>
      </c>
      <c r="D93" s="4">
        <v>76286</v>
      </c>
      <c r="E93" s="4">
        <v>177705</v>
      </c>
      <c r="F93" s="4">
        <v>501843</v>
      </c>
      <c r="G93" s="4">
        <v>810382</v>
      </c>
      <c r="H93" s="4">
        <v>969260</v>
      </c>
      <c r="I93" s="4">
        <v>2867976</v>
      </c>
      <c r="J93" s="4">
        <v>2728758</v>
      </c>
      <c r="K93" s="4">
        <v>1017453</v>
      </c>
      <c r="L93" s="5">
        <v>776855</v>
      </c>
    </row>
    <row r="94" spans="1:12" x14ac:dyDescent="0.25">
      <c r="A94" s="25" t="s">
        <v>70</v>
      </c>
      <c r="B94" s="4">
        <v>18980</v>
      </c>
      <c r="C94" s="4">
        <v>0</v>
      </c>
      <c r="D94" s="4">
        <v>130</v>
      </c>
      <c r="E94" s="4">
        <v>310</v>
      </c>
      <c r="F94" s="4">
        <v>1110</v>
      </c>
      <c r="G94" s="4">
        <v>1990</v>
      </c>
      <c r="H94" s="4">
        <v>2210</v>
      </c>
      <c r="I94" s="4">
        <v>5600</v>
      </c>
      <c r="J94" s="4">
        <v>4040</v>
      </c>
      <c r="K94" s="4">
        <v>1810</v>
      </c>
      <c r="L94" s="5">
        <v>1770</v>
      </c>
    </row>
    <row r="95" spans="1:12" x14ac:dyDescent="0.25">
      <c r="A95" s="14" t="s">
        <v>4</v>
      </c>
      <c r="B95" s="4">
        <v>204309</v>
      </c>
      <c r="C95" s="4">
        <v>0</v>
      </c>
      <c r="D95" s="4">
        <v>1321</v>
      </c>
      <c r="E95" s="4">
        <v>2651</v>
      </c>
      <c r="F95" s="4">
        <v>10071</v>
      </c>
      <c r="G95" s="4">
        <v>16352</v>
      </c>
      <c r="H95" s="4">
        <v>16820</v>
      </c>
      <c r="I95" s="4">
        <v>46908</v>
      </c>
      <c r="J95" s="4">
        <v>45377</v>
      </c>
      <c r="K95" s="4">
        <v>30540</v>
      </c>
      <c r="L95" s="5">
        <v>34269</v>
      </c>
    </row>
    <row r="96" spans="1:12" x14ac:dyDescent="0.25">
      <c r="A96" s="25" t="s">
        <v>46</v>
      </c>
      <c r="B96" s="4">
        <v>27470</v>
      </c>
      <c r="C96" s="4">
        <v>0</v>
      </c>
      <c r="D96" s="4">
        <v>150</v>
      </c>
      <c r="E96" s="4">
        <v>350</v>
      </c>
      <c r="F96" s="4">
        <v>1190</v>
      </c>
      <c r="G96" s="4">
        <v>2390</v>
      </c>
      <c r="H96" s="4">
        <v>3140</v>
      </c>
      <c r="I96" s="4">
        <v>9340</v>
      </c>
      <c r="J96" s="4">
        <v>7460</v>
      </c>
      <c r="K96" s="4">
        <v>2140</v>
      </c>
      <c r="L96" s="5">
        <v>1310</v>
      </c>
    </row>
    <row r="97" spans="1:12" x14ac:dyDescent="0.25">
      <c r="A97" s="14" t="s">
        <v>4</v>
      </c>
      <c r="B97" s="4">
        <v>47265</v>
      </c>
      <c r="C97" s="4">
        <v>0</v>
      </c>
      <c r="D97" s="4">
        <v>118</v>
      </c>
      <c r="E97" s="4">
        <v>510</v>
      </c>
      <c r="F97" s="4">
        <v>2894</v>
      </c>
      <c r="G97" s="4">
        <v>6279</v>
      </c>
      <c r="H97" s="4">
        <v>6888</v>
      </c>
      <c r="I97" s="4">
        <v>17432</v>
      </c>
      <c r="J97" s="4">
        <v>10284</v>
      </c>
      <c r="K97" s="4">
        <v>1892</v>
      </c>
      <c r="L97" s="5">
        <v>968</v>
      </c>
    </row>
    <row r="98" spans="1:12" x14ac:dyDescent="0.25">
      <c r="A98" s="25" t="s">
        <v>47</v>
      </c>
      <c r="B98" s="4">
        <v>74110</v>
      </c>
      <c r="C98" s="4">
        <v>0</v>
      </c>
      <c r="D98" s="4">
        <v>590</v>
      </c>
      <c r="E98" s="4">
        <v>790</v>
      </c>
      <c r="F98" s="4">
        <v>1680</v>
      </c>
      <c r="G98" s="4">
        <v>2270</v>
      </c>
      <c r="H98" s="4">
        <v>2740</v>
      </c>
      <c r="I98" s="4">
        <v>10590</v>
      </c>
      <c r="J98" s="4">
        <v>18120</v>
      </c>
      <c r="K98" s="4">
        <v>13360</v>
      </c>
      <c r="L98" s="5">
        <v>23960</v>
      </c>
    </row>
    <row r="99" spans="1:12" x14ac:dyDescent="0.25">
      <c r="A99" s="14" t="s">
        <v>4</v>
      </c>
      <c r="B99" s="4">
        <v>2839053</v>
      </c>
      <c r="C99" s="4">
        <v>0</v>
      </c>
      <c r="D99" s="4">
        <v>1470</v>
      </c>
      <c r="E99" s="4">
        <v>2908</v>
      </c>
      <c r="F99" s="4">
        <v>6386</v>
      </c>
      <c r="G99" s="4">
        <v>9438</v>
      </c>
      <c r="H99" s="4">
        <v>12007</v>
      </c>
      <c r="I99" s="4">
        <v>58965</v>
      </c>
      <c r="J99" s="4">
        <v>179935</v>
      </c>
      <c r="K99" s="4">
        <v>217487</v>
      </c>
      <c r="L99" s="5">
        <v>2350457</v>
      </c>
    </row>
    <row r="100" spans="1:12" x14ac:dyDescent="0.25">
      <c r="A100" s="25" t="s">
        <v>53</v>
      </c>
      <c r="B100" s="4">
        <v>812690</v>
      </c>
      <c r="C100" s="4">
        <v>0</v>
      </c>
      <c r="D100" s="4">
        <v>6910</v>
      </c>
      <c r="E100" s="4">
        <v>16990</v>
      </c>
      <c r="F100" s="4">
        <v>47990</v>
      </c>
      <c r="G100" s="4">
        <v>82820</v>
      </c>
      <c r="H100" s="4">
        <v>101500</v>
      </c>
      <c r="I100" s="4">
        <v>264190</v>
      </c>
      <c r="J100" s="4">
        <v>184680</v>
      </c>
      <c r="K100" s="4">
        <v>58290</v>
      </c>
      <c r="L100" s="5">
        <v>49320</v>
      </c>
    </row>
    <row r="101" spans="1:12" x14ac:dyDescent="0.25">
      <c r="A101" s="14" t="s">
        <v>4</v>
      </c>
      <c r="B101" s="4">
        <v>19713530</v>
      </c>
      <c r="C101" s="4">
        <v>0</v>
      </c>
      <c r="D101" s="4">
        <v>8752</v>
      </c>
      <c r="E101" s="4">
        <v>43206</v>
      </c>
      <c r="F101" s="4">
        <v>191176</v>
      </c>
      <c r="G101" s="4">
        <v>378073</v>
      </c>
      <c r="H101" s="4">
        <v>501207</v>
      </c>
      <c r="I101" s="4">
        <v>1715963</v>
      </c>
      <c r="J101" s="4">
        <v>2046863</v>
      </c>
      <c r="K101" s="4">
        <v>1318034</v>
      </c>
      <c r="L101" s="5">
        <v>13510256</v>
      </c>
    </row>
    <row r="102" spans="1:12" x14ac:dyDescent="0.25">
      <c r="A102" s="25" t="s">
        <v>79</v>
      </c>
      <c r="B102" s="4">
        <v>58670</v>
      </c>
      <c r="C102" s="4">
        <v>0</v>
      </c>
      <c r="D102" s="4">
        <v>380</v>
      </c>
      <c r="E102" s="4">
        <v>1450</v>
      </c>
      <c r="F102" s="4">
        <v>3950</v>
      </c>
      <c r="G102" s="4">
        <v>5690</v>
      </c>
      <c r="H102" s="4">
        <v>6000</v>
      </c>
      <c r="I102" s="4">
        <v>15480</v>
      </c>
      <c r="J102" s="4">
        <v>10820</v>
      </c>
      <c r="K102" s="4">
        <v>4790</v>
      </c>
      <c r="L102" s="5">
        <v>10120</v>
      </c>
    </row>
    <row r="103" spans="1:12" x14ac:dyDescent="0.25">
      <c r="A103" s="14" t="s">
        <v>4</v>
      </c>
      <c r="B103" s="4">
        <v>1533944</v>
      </c>
      <c r="C103" s="4">
        <v>0</v>
      </c>
      <c r="D103" s="4">
        <v>3217</v>
      </c>
      <c r="E103" s="4">
        <v>16897</v>
      </c>
      <c r="F103" s="4">
        <v>58156</v>
      </c>
      <c r="G103" s="4">
        <v>84442</v>
      </c>
      <c r="H103" s="4">
        <v>90644</v>
      </c>
      <c r="I103" s="4">
        <v>314363</v>
      </c>
      <c r="J103" s="4">
        <v>379947</v>
      </c>
      <c r="K103" s="4">
        <v>215611</v>
      </c>
      <c r="L103" s="5">
        <v>370667</v>
      </c>
    </row>
    <row r="104" spans="1:12" x14ac:dyDescent="0.25">
      <c r="A104" s="13" t="s">
        <v>74</v>
      </c>
      <c r="B104" s="4">
        <v>1545410</v>
      </c>
      <c r="C104" s="4">
        <v>0</v>
      </c>
      <c r="D104" s="4">
        <v>2850</v>
      </c>
      <c r="E104" s="4">
        <v>138080</v>
      </c>
      <c r="F104" s="4">
        <v>252320</v>
      </c>
      <c r="G104" s="4">
        <v>191300</v>
      </c>
      <c r="H104" s="4">
        <v>162420</v>
      </c>
      <c r="I104" s="4">
        <v>395660</v>
      </c>
      <c r="J104" s="4">
        <v>281400</v>
      </c>
      <c r="K104" s="4">
        <v>70920</v>
      </c>
      <c r="L104" s="5">
        <v>50450</v>
      </c>
    </row>
    <row r="105" spans="1:12" x14ac:dyDescent="0.25">
      <c r="A105" s="25" t="s">
        <v>4</v>
      </c>
      <c r="B105" s="4">
        <v>11441774</v>
      </c>
      <c r="C105" s="4">
        <v>0</v>
      </c>
      <c r="D105" s="4">
        <v>559</v>
      </c>
      <c r="E105" s="4">
        <v>95841</v>
      </c>
      <c r="F105" s="4">
        <v>418628</v>
      </c>
      <c r="G105" s="4">
        <v>445200</v>
      </c>
      <c r="H105" s="4">
        <v>438090</v>
      </c>
      <c r="I105" s="4">
        <v>1536309</v>
      </c>
      <c r="J105" s="4">
        <v>2141007</v>
      </c>
      <c r="K105" s="4">
        <v>1004260</v>
      </c>
      <c r="L105" s="5">
        <v>5361880</v>
      </c>
    </row>
    <row r="106" spans="1:12" x14ac:dyDescent="0.25">
      <c r="A106" s="13" t="s">
        <v>7</v>
      </c>
      <c r="B106" s="4">
        <v>7762960</v>
      </c>
      <c r="C106" s="4">
        <v>0</v>
      </c>
      <c r="D106" s="4">
        <v>28210</v>
      </c>
      <c r="E106" s="4">
        <v>890860</v>
      </c>
      <c r="F106" s="4">
        <v>2042240</v>
      </c>
      <c r="G106" s="4">
        <v>1436730</v>
      </c>
      <c r="H106" s="4">
        <v>942830</v>
      </c>
      <c r="I106" s="4">
        <v>1584960</v>
      </c>
      <c r="J106" s="4">
        <v>647630</v>
      </c>
      <c r="K106" s="4">
        <v>119770</v>
      </c>
      <c r="L106" s="5">
        <v>69730</v>
      </c>
    </row>
    <row r="107" spans="1:12" x14ac:dyDescent="0.25">
      <c r="A107" s="25" t="s">
        <v>4</v>
      </c>
      <c r="B107" s="4">
        <v>837303692</v>
      </c>
      <c r="C107" s="4">
        <v>0</v>
      </c>
      <c r="D107" s="4">
        <v>60290</v>
      </c>
      <c r="E107" s="4">
        <v>4563760</v>
      </c>
      <c r="F107" s="4">
        <v>40851682</v>
      </c>
      <c r="G107" s="4">
        <v>62538195</v>
      </c>
      <c r="H107" s="4">
        <v>62528222</v>
      </c>
      <c r="I107" s="4">
        <v>180296067</v>
      </c>
      <c r="J107" s="4">
        <v>166777889</v>
      </c>
      <c r="K107" s="4">
        <v>75420553</v>
      </c>
      <c r="L107" s="5">
        <v>244267034</v>
      </c>
    </row>
    <row r="108" spans="1:12" x14ac:dyDescent="0.25">
      <c r="A108" s="13" t="s">
        <v>20</v>
      </c>
      <c r="B108" s="4">
        <v>7716110</v>
      </c>
      <c r="C108" s="4">
        <v>770</v>
      </c>
      <c r="D108" s="4">
        <v>19350</v>
      </c>
      <c r="E108" s="4">
        <v>874050</v>
      </c>
      <c r="F108" s="4">
        <v>2027310</v>
      </c>
      <c r="G108" s="4">
        <v>1433060</v>
      </c>
      <c r="H108" s="4">
        <v>941310</v>
      </c>
      <c r="I108" s="4">
        <v>1583470</v>
      </c>
      <c r="J108" s="4">
        <v>647330</v>
      </c>
      <c r="K108" s="4">
        <v>119750</v>
      </c>
      <c r="L108" s="5">
        <v>69730</v>
      </c>
    </row>
    <row r="109" spans="1:12" x14ac:dyDescent="0.25">
      <c r="A109" s="25" t="s">
        <v>4</v>
      </c>
      <c r="B109" s="4">
        <v>177890617</v>
      </c>
      <c r="C109" s="4">
        <v>20929</v>
      </c>
      <c r="D109" s="4">
        <v>6519</v>
      </c>
      <c r="E109" s="4">
        <v>451694</v>
      </c>
      <c r="F109" s="4">
        <v>4412329</v>
      </c>
      <c r="G109" s="4">
        <v>7617499</v>
      </c>
      <c r="H109" s="4">
        <v>8691600</v>
      </c>
      <c r="I109" s="4">
        <v>28705734</v>
      </c>
      <c r="J109" s="4">
        <v>33981592</v>
      </c>
      <c r="K109" s="4">
        <v>19784395</v>
      </c>
      <c r="L109" s="5">
        <v>74218326</v>
      </c>
    </row>
    <row r="110" spans="1:12" x14ac:dyDescent="0.25">
      <c r="A110" s="13" t="s">
        <v>11</v>
      </c>
      <c r="B110" s="4">
        <v>12400</v>
      </c>
      <c r="C110" s="4">
        <v>300</v>
      </c>
      <c r="D110" s="4">
        <v>30</v>
      </c>
      <c r="E110" s="4">
        <v>40</v>
      </c>
      <c r="F110" s="4">
        <v>100</v>
      </c>
      <c r="G110" s="4">
        <v>120</v>
      </c>
      <c r="H110" s="4">
        <v>180</v>
      </c>
      <c r="I110" s="4">
        <v>1250</v>
      </c>
      <c r="J110" s="4">
        <v>2330</v>
      </c>
      <c r="K110" s="4">
        <v>1910</v>
      </c>
      <c r="L110" s="5">
        <v>6140</v>
      </c>
    </row>
    <row r="111" spans="1:12" x14ac:dyDescent="0.25">
      <c r="A111" s="25" t="s">
        <v>4</v>
      </c>
      <c r="B111" s="4">
        <v>299036</v>
      </c>
      <c r="C111" s="4">
        <v>18685</v>
      </c>
      <c r="D111" s="4">
        <v>200</v>
      </c>
      <c r="E111" s="4">
        <v>583</v>
      </c>
      <c r="F111" s="4">
        <v>1869</v>
      </c>
      <c r="G111" s="4">
        <v>1079</v>
      </c>
      <c r="H111" s="4">
        <v>2354</v>
      </c>
      <c r="I111" s="4">
        <v>12034</v>
      </c>
      <c r="J111" s="4">
        <v>42965</v>
      </c>
      <c r="K111" s="4">
        <v>33868</v>
      </c>
      <c r="L111" s="5">
        <v>185399</v>
      </c>
    </row>
    <row r="112" spans="1:12" x14ac:dyDescent="0.25">
      <c r="A112" s="27" t="s">
        <v>64</v>
      </c>
      <c r="B112" s="4">
        <v>79190</v>
      </c>
      <c r="C112" s="4">
        <v>370</v>
      </c>
      <c r="D112" s="4">
        <v>1270</v>
      </c>
      <c r="E112" s="4">
        <v>3490</v>
      </c>
      <c r="F112" s="4">
        <v>24630</v>
      </c>
      <c r="G112" s="4">
        <v>22490</v>
      </c>
      <c r="H112" s="4">
        <v>11940</v>
      </c>
      <c r="I112" s="4">
        <v>12120</v>
      </c>
      <c r="J112" s="4">
        <v>2540</v>
      </c>
      <c r="K112" s="4">
        <v>260</v>
      </c>
      <c r="L112" s="5">
        <v>80</v>
      </c>
    </row>
    <row r="113" spans="1:12" x14ac:dyDescent="0.25">
      <c r="A113" s="25" t="s">
        <v>4</v>
      </c>
      <c r="B113" s="4">
        <v>113273</v>
      </c>
      <c r="C113" s="4">
        <v>149</v>
      </c>
      <c r="D113" s="4">
        <v>405</v>
      </c>
      <c r="E113" s="4">
        <v>1396</v>
      </c>
      <c r="F113" s="4">
        <v>15999</v>
      </c>
      <c r="G113" s="4">
        <v>28769</v>
      </c>
      <c r="H113" s="4">
        <v>21065</v>
      </c>
      <c r="I113" s="4">
        <v>33284</v>
      </c>
      <c r="J113" s="4">
        <v>10517</v>
      </c>
      <c r="K113" s="4">
        <v>1345</v>
      </c>
      <c r="L113" s="5">
        <v>344</v>
      </c>
    </row>
    <row r="114" spans="1:12" x14ac:dyDescent="0.25">
      <c r="A114" s="13" t="s">
        <v>115</v>
      </c>
      <c r="B114" s="4">
        <v>3328330</v>
      </c>
      <c r="C114" s="4">
        <v>360</v>
      </c>
      <c r="D114" s="4">
        <v>6040</v>
      </c>
      <c r="E114" s="4">
        <v>296620</v>
      </c>
      <c r="F114" s="4">
        <v>864970</v>
      </c>
      <c r="G114" s="4">
        <v>525620</v>
      </c>
      <c r="H114" s="4">
        <v>356810</v>
      </c>
      <c r="I114" s="4">
        <v>757720</v>
      </c>
      <c r="J114" s="4">
        <v>398120</v>
      </c>
      <c r="K114" s="4">
        <v>70740</v>
      </c>
      <c r="L114" s="5">
        <v>51360</v>
      </c>
    </row>
    <row r="115" spans="1:12" x14ac:dyDescent="0.25">
      <c r="A115" s="25" t="s">
        <v>4</v>
      </c>
      <c r="B115" s="4">
        <v>9279447</v>
      </c>
      <c r="C115" s="4">
        <v>2892</v>
      </c>
      <c r="D115" s="4">
        <v>641</v>
      </c>
      <c r="E115" s="4">
        <v>101144</v>
      </c>
      <c r="F115" s="4">
        <v>950482</v>
      </c>
      <c r="G115" s="4">
        <v>990938</v>
      </c>
      <c r="H115" s="4">
        <v>767877</v>
      </c>
      <c r="I115" s="4">
        <v>1876611</v>
      </c>
      <c r="J115" s="4">
        <v>1116030</v>
      </c>
      <c r="K115" s="4">
        <v>300591</v>
      </c>
      <c r="L115" s="5">
        <v>3172241</v>
      </c>
    </row>
    <row r="116" spans="1:12" x14ac:dyDescent="0.25">
      <c r="A116" s="25" t="s">
        <v>21</v>
      </c>
      <c r="B116" s="4">
        <v>754760</v>
      </c>
      <c r="C116" s="4">
        <v>20</v>
      </c>
      <c r="D116" s="4">
        <v>4280</v>
      </c>
      <c r="E116" s="4">
        <v>16660</v>
      </c>
      <c r="F116" s="4">
        <v>56330</v>
      </c>
      <c r="G116" s="4">
        <v>76560</v>
      </c>
      <c r="H116" s="4">
        <v>80290</v>
      </c>
      <c r="I116" s="4">
        <v>223540</v>
      </c>
      <c r="J116" s="4">
        <v>190090</v>
      </c>
      <c r="K116" s="4">
        <v>60000</v>
      </c>
      <c r="L116" s="5">
        <v>47010</v>
      </c>
    </row>
    <row r="117" spans="1:12" x14ac:dyDescent="0.25">
      <c r="A117" s="14" t="s">
        <v>4</v>
      </c>
      <c r="B117" s="4">
        <v>3046087</v>
      </c>
      <c r="C117" s="4">
        <v>8</v>
      </c>
      <c r="D117" s="4">
        <v>247</v>
      </c>
      <c r="E117" s="4">
        <v>1131</v>
      </c>
      <c r="F117" s="4">
        <v>5743</v>
      </c>
      <c r="G117" s="4">
        <v>10713</v>
      </c>
      <c r="H117" s="4">
        <v>14590</v>
      </c>
      <c r="I117" s="4">
        <v>65767</v>
      </c>
      <c r="J117" s="4">
        <v>182028</v>
      </c>
      <c r="K117" s="4">
        <v>196929</v>
      </c>
      <c r="L117" s="5">
        <v>2568931</v>
      </c>
    </row>
    <row r="118" spans="1:12" x14ac:dyDescent="0.25">
      <c r="A118" s="25" t="s">
        <v>113</v>
      </c>
      <c r="B118" s="4">
        <v>328490</v>
      </c>
      <c r="C118" s="15">
        <v>0</v>
      </c>
      <c r="D118" s="4">
        <v>40</v>
      </c>
      <c r="E118" s="4">
        <v>10130</v>
      </c>
      <c r="F118" s="4">
        <v>61440</v>
      </c>
      <c r="G118" s="4">
        <v>46740</v>
      </c>
      <c r="H118" s="4">
        <v>33780</v>
      </c>
      <c r="I118" s="4">
        <v>95660</v>
      </c>
      <c r="J118" s="4">
        <v>63440</v>
      </c>
      <c r="K118" s="4">
        <v>12020</v>
      </c>
      <c r="L118" s="5">
        <v>5250</v>
      </c>
    </row>
    <row r="119" spans="1:12" x14ac:dyDescent="0.25">
      <c r="A119" s="14" t="s">
        <v>4</v>
      </c>
      <c r="B119" s="4">
        <v>207317</v>
      </c>
      <c r="C119" s="15">
        <v>0</v>
      </c>
      <c r="D119" s="4">
        <v>21</v>
      </c>
      <c r="E119" s="4">
        <v>3122</v>
      </c>
      <c r="F119" s="4">
        <v>38654</v>
      </c>
      <c r="G119" s="4">
        <v>29245</v>
      </c>
      <c r="H119" s="4">
        <v>21645</v>
      </c>
      <c r="I119" s="4">
        <v>62531</v>
      </c>
      <c r="J119" s="4">
        <v>41113</v>
      </c>
      <c r="K119" s="4">
        <v>7494</v>
      </c>
      <c r="L119" s="5">
        <v>3492</v>
      </c>
    </row>
    <row r="120" spans="1:12" x14ac:dyDescent="0.25">
      <c r="A120" s="25" t="s">
        <v>48</v>
      </c>
      <c r="B120" s="4">
        <v>460170</v>
      </c>
      <c r="C120" s="4">
        <v>50</v>
      </c>
      <c r="D120" s="4">
        <v>400</v>
      </c>
      <c r="E120" s="4">
        <v>72450</v>
      </c>
      <c r="F120" s="4">
        <v>146070</v>
      </c>
      <c r="G120" s="4">
        <v>91830</v>
      </c>
      <c r="H120" s="4">
        <v>51950</v>
      </c>
      <c r="I120" s="4">
        <v>97420</v>
      </c>
      <c r="J120" s="4">
        <v>0</v>
      </c>
      <c r="K120" s="4">
        <v>0</v>
      </c>
      <c r="L120" s="5">
        <v>0</v>
      </c>
    </row>
    <row r="121" spans="1:12" x14ac:dyDescent="0.25">
      <c r="A121" s="14" t="s">
        <v>4</v>
      </c>
      <c r="B121" s="4">
        <v>516470</v>
      </c>
      <c r="C121" s="4">
        <v>40</v>
      </c>
      <c r="D121" s="4">
        <v>160</v>
      </c>
      <c r="E121" s="4">
        <v>36868</v>
      </c>
      <c r="F121" s="4">
        <v>167912</v>
      </c>
      <c r="G121" s="4">
        <v>118152</v>
      </c>
      <c r="H121" s="4">
        <v>62099</v>
      </c>
      <c r="I121" s="4">
        <v>131239</v>
      </c>
      <c r="J121" s="4">
        <v>0</v>
      </c>
      <c r="K121" s="4">
        <v>0</v>
      </c>
      <c r="L121" s="5">
        <v>0</v>
      </c>
    </row>
    <row r="122" spans="1:12" x14ac:dyDescent="0.25">
      <c r="A122" s="25" t="s">
        <v>22</v>
      </c>
      <c r="B122" s="4">
        <v>398970</v>
      </c>
      <c r="C122" s="4">
        <v>40</v>
      </c>
      <c r="D122" s="4">
        <v>110</v>
      </c>
      <c r="E122" s="4">
        <v>78150</v>
      </c>
      <c r="F122" s="4">
        <v>257040</v>
      </c>
      <c r="G122" s="4">
        <v>63630</v>
      </c>
      <c r="H122" s="4">
        <v>0</v>
      </c>
      <c r="I122" s="4">
        <v>0</v>
      </c>
      <c r="J122" s="4">
        <v>0</v>
      </c>
      <c r="K122" s="4">
        <v>0</v>
      </c>
      <c r="L122" s="5">
        <v>0</v>
      </c>
    </row>
    <row r="123" spans="1:12" x14ac:dyDescent="0.25">
      <c r="A123" s="14" t="s">
        <v>4</v>
      </c>
      <c r="B123" s="4">
        <v>76811</v>
      </c>
      <c r="C123" s="4">
        <v>37</v>
      </c>
      <c r="D123" s="4">
        <v>24</v>
      </c>
      <c r="E123" s="4">
        <v>14456</v>
      </c>
      <c r="F123" s="4">
        <v>50936</v>
      </c>
      <c r="G123" s="4">
        <v>11358</v>
      </c>
      <c r="H123" s="4">
        <v>0</v>
      </c>
      <c r="I123" s="4">
        <v>0</v>
      </c>
      <c r="J123" s="4">
        <v>0</v>
      </c>
      <c r="K123" s="4">
        <v>0</v>
      </c>
      <c r="L123" s="5">
        <v>0</v>
      </c>
    </row>
    <row r="124" spans="1:12" x14ac:dyDescent="0.25">
      <c r="A124" s="25" t="s">
        <v>99</v>
      </c>
      <c r="B124" s="4">
        <v>2092930</v>
      </c>
      <c r="C124" s="4">
        <v>190</v>
      </c>
      <c r="D124" s="4">
        <v>370</v>
      </c>
      <c r="E124" s="4">
        <v>128420</v>
      </c>
      <c r="F124" s="4">
        <v>557150</v>
      </c>
      <c r="G124" s="4">
        <v>371640</v>
      </c>
      <c r="H124" s="4">
        <v>255020</v>
      </c>
      <c r="I124" s="4">
        <v>534650</v>
      </c>
      <c r="J124" s="4">
        <v>244660</v>
      </c>
      <c r="K124" s="4">
        <v>850</v>
      </c>
      <c r="L124" s="5">
        <v>0</v>
      </c>
    </row>
    <row r="125" spans="1:12" x14ac:dyDescent="0.25">
      <c r="A125" s="14" t="s">
        <v>4</v>
      </c>
      <c r="B125" s="4">
        <v>4253029</v>
      </c>
      <c r="C125" s="4">
        <v>325</v>
      </c>
      <c r="D125" s="4">
        <v>154</v>
      </c>
      <c r="E125" s="4">
        <v>44169</v>
      </c>
      <c r="F125" s="4">
        <v>671203</v>
      </c>
      <c r="G125" s="4">
        <v>782666</v>
      </c>
      <c r="H125" s="4">
        <v>617724</v>
      </c>
      <c r="I125" s="4">
        <v>1424674</v>
      </c>
      <c r="J125" s="4">
        <v>710810</v>
      </c>
      <c r="K125" s="4">
        <v>1304</v>
      </c>
      <c r="L125" s="5">
        <v>0</v>
      </c>
    </row>
    <row r="126" spans="1:12" x14ac:dyDescent="0.25">
      <c r="A126" s="25" t="s">
        <v>13</v>
      </c>
      <c r="B126" s="4">
        <v>153630</v>
      </c>
      <c r="C126" s="4">
        <v>0</v>
      </c>
      <c r="D126" s="4">
        <v>30</v>
      </c>
      <c r="E126" s="4">
        <v>2980</v>
      </c>
      <c r="F126" s="4">
        <v>17580</v>
      </c>
      <c r="G126" s="4">
        <v>24730</v>
      </c>
      <c r="H126" s="4">
        <v>23840</v>
      </c>
      <c r="I126" s="4">
        <v>56820</v>
      </c>
      <c r="J126" s="4">
        <v>23670</v>
      </c>
      <c r="K126" s="4">
        <v>2900</v>
      </c>
      <c r="L126" s="5">
        <v>1090</v>
      </c>
    </row>
    <row r="127" spans="1:12" x14ac:dyDescent="0.25">
      <c r="A127" s="14" t="s">
        <v>4</v>
      </c>
      <c r="B127" s="4">
        <v>296635</v>
      </c>
      <c r="C127" s="4">
        <v>0</v>
      </c>
      <c r="D127" s="4">
        <v>8</v>
      </c>
      <c r="E127" s="4">
        <v>844</v>
      </c>
      <c r="F127" s="4">
        <v>10879</v>
      </c>
      <c r="G127" s="4">
        <v>25541</v>
      </c>
      <c r="H127" s="4">
        <v>33810</v>
      </c>
      <c r="I127" s="4">
        <v>121534</v>
      </c>
      <c r="J127" s="4">
        <v>79000</v>
      </c>
      <c r="K127" s="4">
        <v>14297</v>
      </c>
      <c r="L127" s="5">
        <v>10722</v>
      </c>
    </row>
    <row r="128" spans="1:12" x14ac:dyDescent="0.25">
      <c r="A128" s="13" t="s">
        <v>23</v>
      </c>
      <c r="B128" s="4">
        <v>1477740</v>
      </c>
      <c r="C128" s="4">
        <v>12150</v>
      </c>
      <c r="D128" s="4">
        <v>271580</v>
      </c>
      <c r="E128" s="4">
        <v>366930</v>
      </c>
      <c r="F128" s="4">
        <v>226400</v>
      </c>
      <c r="G128" s="4">
        <v>127770</v>
      </c>
      <c r="H128" s="4">
        <v>92540</v>
      </c>
      <c r="I128" s="4">
        <v>195380</v>
      </c>
      <c r="J128" s="4">
        <v>122980</v>
      </c>
      <c r="K128" s="4">
        <v>34700</v>
      </c>
      <c r="L128" s="5">
        <v>27320</v>
      </c>
    </row>
    <row r="129" spans="1:12" x14ac:dyDescent="0.25">
      <c r="A129" s="25" t="s">
        <v>4</v>
      </c>
      <c r="B129" s="4">
        <v>5970560</v>
      </c>
      <c r="C129" s="4">
        <v>47101</v>
      </c>
      <c r="D129" s="4">
        <v>201302</v>
      </c>
      <c r="E129" s="4">
        <v>695767</v>
      </c>
      <c r="F129" s="4">
        <v>621313</v>
      </c>
      <c r="G129" s="4">
        <v>396495</v>
      </c>
      <c r="H129" s="4">
        <v>335508</v>
      </c>
      <c r="I129" s="4">
        <v>933770</v>
      </c>
      <c r="J129" s="4">
        <v>1023741</v>
      </c>
      <c r="K129" s="4">
        <v>509932</v>
      </c>
      <c r="L129" s="5">
        <v>1205631</v>
      </c>
    </row>
    <row r="130" spans="1:12" x14ac:dyDescent="0.25">
      <c r="A130" s="27" t="s">
        <v>65</v>
      </c>
      <c r="B130" s="4">
        <v>118130</v>
      </c>
      <c r="C130" s="4">
        <v>1730</v>
      </c>
      <c r="D130" s="4">
        <v>4660</v>
      </c>
      <c r="E130" s="4">
        <v>14530</v>
      </c>
      <c r="F130" s="4">
        <v>47120</v>
      </c>
      <c r="G130" s="4">
        <v>30370</v>
      </c>
      <c r="H130" s="4">
        <v>11280</v>
      </c>
      <c r="I130" s="4">
        <v>8440</v>
      </c>
      <c r="J130" s="4">
        <v>0</v>
      </c>
      <c r="K130" s="4">
        <v>0</v>
      </c>
      <c r="L130" s="5">
        <v>0</v>
      </c>
    </row>
    <row r="131" spans="1:12" x14ac:dyDescent="0.25">
      <c r="A131" s="25" t="s">
        <v>4</v>
      </c>
      <c r="B131" s="4">
        <v>491633</v>
      </c>
      <c r="C131" s="4">
        <v>11494</v>
      </c>
      <c r="D131" s="4">
        <v>23200</v>
      </c>
      <c r="E131" s="4">
        <v>68698</v>
      </c>
      <c r="F131" s="4">
        <v>197098</v>
      </c>
      <c r="G131" s="4">
        <v>113099</v>
      </c>
      <c r="H131" s="4">
        <v>48024</v>
      </c>
      <c r="I131" s="4">
        <v>30020</v>
      </c>
      <c r="J131" s="4">
        <v>0</v>
      </c>
      <c r="K131" s="4">
        <v>0</v>
      </c>
      <c r="L131" s="5">
        <v>0</v>
      </c>
    </row>
    <row r="132" spans="1:12" x14ac:dyDescent="0.25">
      <c r="A132" s="27" t="s">
        <v>66</v>
      </c>
      <c r="B132" s="4">
        <v>130070</v>
      </c>
      <c r="C132" s="4">
        <v>1910</v>
      </c>
      <c r="D132" s="4">
        <v>4950</v>
      </c>
      <c r="E132" s="4">
        <v>14450</v>
      </c>
      <c r="F132" s="4">
        <v>47140</v>
      </c>
      <c r="G132" s="4">
        <v>30940</v>
      </c>
      <c r="H132" s="4">
        <v>14260</v>
      </c>
      <c r="I132" s="4">
        <v>13480</v>
      </c>
      <c r="J132" s="4">
        <v>2590</v>
      </c>
      <c r="K132" s="4">
        <v>270</v>
      </c>
      <c r="L132" s="5">
        <v>80</v>
      </c>
    </row>
    <row r="133" spans="1:12" x14ac:dyDescent="0.25">
      <c r="A133" s="25" t="s">
        <v>4</v>
      </c>
      <c r="B133" s="4">
        <v>550109</v>
      </c>
      <c r="C133" s="4">
        <v>9684</v>
      </c>
      <c r="D133" s="4">
        <v>21602</v>
      </c>
      <c r="E133" s="4">
        <v>60386</v>
      </c>
      <c r="F133" s="4">
        <v>191800</v>
      </c>
      <c r="G133" s="4">
        <v>129822</v>
      </c>
      <c r="H133" s="4">
        <v>64741</v>
      </c>
      <c r="I133" s="4">
        <v>59389</v>
      </c>
      <c r="J133" s="4">
        <v>10937</v>
      </c>
      <c r="K133" s="4">
        <v>1393</v>
      </c>
      <c r="L133" s="5">
        <v>355</v>
      </c>
    </row>
    <row r="134" spans="1:12" x14ac:dyDescent="0.25">
      <c r="A134" s="13" t="s">
        <v>94</v>
      </c>
      <c r="B134" s="4">
        <v>9021410</v>
      </c>
      <c r="C134" s="4">
        <v>80720</v>
      </c>
      <c r="D134" s="4">
        <v>752160</v>
      </c>
      <c r="E134" s="4">
        <v>1444780</v>
      </c>
      <c r="F134" s="4">
        <v>1995570</v>
      </c>
      <c r="G134" s="4">
        <v>1412950</v>
      </c>
      <c r="H134" s="4">
        <v>931920</v>
      </c>
      <c r="I134" s="4">
        <v>1572030</v>
      </c>
      <c r="J134" s="4">
        <v>643050</v>
      </c>
      <c r="K134" s="4">
        <v>118870</v>
      </c>
      <c r="L134" s="5">
        <v>69360</v>
      </c>
    </row>
    <row r="135" spans="1:12" x14ac:dyDescent="0.25">
      <c r="A135" s="25" t="s">
        <v>4</v>
      </c>
      <c r="B135" s="4">
        <v>200164990</v>
      </c>
      <c r="C135" s="4">
        <v>583123</v>
      </c>
      <c r="D135" s="4">
        <v>727833</v>
      </c>
      <c r="E135" s="4">
        <v>4201964</v>
      </c>
      <c r="F135" s="4">
        <v>7944462</v>
      </c>
      <c r="G135" s="4">
        <v>9076289</v>
      </c>
      <c r="H135" s="4">
        <v>9516538</v>
      </c>
      <c r="I135" s="4">
        <v>29511103</v>
      </c>
      <c r="J135" s="4">
        <v>34175936</v>
      </c>
      <c r="K135" s="4">
        <v>20203543</v>
      </c>
      <c r="L135" s="5">
        <v>84224199</v>
      </c>
    </row>
    <row r="136" spans="1:12" x14ac:dyDescent="0.25">
      <c r="A136" s="25" t="s">
        <v>116</v>
      </c>
      <c r="B136" s="4">
        <v>1451910</v>
      </c>
      <c r="C136" s="4">
        <v>10360</v>
      </c>
      <c r="D136" s="4">
        <v>339810</v>
      </c>
      <c r="E136" s="4">
        <v>635160</v>
      </c>
      <c r="F136" s="4">
        <v>446490</v>
      </c>
      <c r="G136" s="4">
        <v>20080</v>
      </c>
      <c r="H136" s="4">
        <v>0</v>
      </c>
      <c r="I136" s="4">
        <v>0</v>
      </c>
      <c r="J136" s="4">
        <v>0</v>
      </c>
      <c r="K136" s="4">
        <v>0</v>
      </c>
      <c r="L136" s="5">
        <v>0</v>
      </c>
    </row>
    <row r="137" spans="1:12" x14ac:dyDescent="0.25">
      <c r="A137" s="25" t="s">
        <v>24</v>
      </c>
      <c r="B137" s="4">
        <v>3464518</v>
      </c>
      <c r="C137" s="4">
        <v>15734</v>
      </c>
      <c r="D137" s="4">
        <v>310957</v>
      </c>
      <c r="E137" s="4">
        <v>1972077</v>
      </c>
      <c r="F137" s="4">
        <v>1150780</v>
      </c>
      <c r="G137" s="4">
        <v>14970</v>
      </c>
      <c r="H137" s="4">
        <v>0</v>
      </c>
      <c r="I137" s="4">
        <v>0</v>
      </c>
      <c r="J137" s="4">
        <v>0</v>
      </c>
      <c r="K137" s="4">
        <v>0</v>
      </c>
      <c r="L137" s="5">
        <v>0</v>
      </c>
    </row>
    <row r="138" spans="1:12" x14ac:dyDescent="0.25">
      <c r="A138" s="13" t="s">
        <v>106</v>
      </c>
      <c r="B138" s="4">
        <v>485400</v>
      </c>
      <c r="C138" s="4">
        <v>6580</v>
      </c>
      <c r="D138" s="4">
        <v>251830</v>
      </c>
      <c r="E138" s="4">
        <v>226990</v>
      </c>
      <c r="F138" s="4">
        <v>0</v>
      </c>
      <c r="G138" s="4">
        <v>0</v>
      </c>
      <c r="H138" s="4">
        <v>0</v>
      </c>
      <c r="I138" s="4">
        <v>0</v>
      </c>
      <c r="J138" s="4">
        <v>0</v>
      </c>
      <c r="K138" s="4">
        <v>0</v>
      </c>
      <c r="L138" s="5">
        <v>0</v>
      </c>
    </row>
    <row r="139" spans="1:12" x14ac:dyDescent="0.25">
      <c r="A139" s="14" t="s">
        <v>24</v>
      </c>
      <c r="B139" s="4">
        <v>175993</v>
      </c>
      <c r="C139" s="4">
        <v>2062</v>
      </c>
      <c r="D139" s="4">
        <v>104276</v>
      </c>
      <c r="E139" s="4">
        <v>69655</v>
      </c>
      <c r="F139" s="4">
        <v>0</v>
      </c>
      <c r="G139" s="4">
        <v>0</v>
      </c>
      <c r="H139" s="4">
        <v>0</v>
      </c>
      <c r="I139" s="4">
        <v>0</v>
      </c>
      <c r="J139" s="4">
        <v>0</v>
      </c>
      <c r="K139" s="4">
        <v>0</v>
      </c>
      <c r="L139" s="5">
        <v>0</v>
      </c>
    </row>
    <row r="140" spans="1:12" x14ac:dyDescent="0.25">
      <c r="A140" s="13" t="s">
        <v>107</v>
      </c>
      <c r="B140" s="4">
        <v>496310</v>
      </c>
      <c r="C140" s="4">
        <v>1810</v>
      </c>
      <c r="D140" s="4">
        <v>55750</v>
      </c>
      <c r="E140" s="4">
        <v>220440</v>
      </c>
      <c r="F140" s="4">
        <v>218310</v>
      </c>
      <c r="G140" s="4">
        <v>0</v>
      </c>
      <c r="H140" s="4">
        <v>0</v>
      </c>
      <c r="I140" s="4">
        <v>0</v>
      </c>
      <c r="J140" s="4">
        <v>0</v>
      </c>
      <c r="K140" s="4">
        <v>0</v>
      </c>
      <c r="L140" s="5">
        <v>0</v>
      </c>
    </row>
    <row r="141" spans="1:12" x14ac:dyDescent="0.25">
      <c r="A141" s="14" t="s">
        <v>24</v>
      </c>
      <c r="B141" s="4">
        <v>1269555</v>
      </c>
      <c r="C141" s="4">
        <v>4765</v>
      </c>
      <c r="D141" s="4">
        <v>120628</v>
      </c>
      <c r="E141" s="4">
        <v>786081</v>
      </c>
      <c r="F141" s="4">
        <v>358081</v>
      </c>
      <c r="G141" s="4">
        <v>0</v>
      </c>
      <c r="H141" s="4">
        <v>0</v>
      </c>
      <c r="I141" s="4">
        <v>0</v>
      </c>
      <c r="J141" s="4">
        <v>0</v>
      </c>
      <c r="K141" s="4">
        <v>0</v>
      </c>
      <c r="L141" s="5">
        <v>0</v>
      </c>
    </row>
    <row r="142" spans="1:12" x14ac:dyDescent="0.25">
      <c r="A142" s="13" t="s">
        <v>108</v>
      </c>
      <c r="B142" s="4">
        <v>310850</v>
      </c>
      <c r="C142" s="4">
        <v>1160</v>
      </c>
      <c r="D142" s="4">
        <v>22100</v>
      </c>
      <c r="E142" s="4">
        <v>126580</v>
      </c>
      <c r="F142" s="4">
        <v>152920</v>
      </c>
      <c r="G142" s="4">
        <v>8090</v>
      </c>
      <c r="H142" s="4">
        <v>0</v>
      </c>
      <c r="I142" s="4">
        <v>0</v>
      </c>
      <c r="J142" s="4">
        <v>0</v>
      </c>
      <c r="K142" s="4">
        <v>0</v>
      </c>
      <c r="L142" s="5">
        <v>0</v>
      </c>
    </row>
    <row r="143" spans="1:12" x14ac:dyDescent="0.25">
      <c r="A143" s="14" t="s">
        <v>24</v>
      </c>
      <c r="B143" s="4">
        <v>1266394</v>
      </c>
      <c r="C143" s="4">
        <v>4918</v>
      </c>
      <c r="D143" s="4">
        <v>56762</v>
      </c>
      <c r="E143" s="4">
        <v>720042</v>
      </c>
      <c r="F143" s="4">
        <v>479978</v>
      </c>
      <c r="G143" s="4">
        <v>4694</v>
      </c>
      <c r="H143" s="4">
        <v>0</v>
      </c>
      <c r="I143" s="4">
        <v>0</v>
      </c>
      <c r="J143" s="4">
        <v>0</v>
      </c>
      <c r="K143" s="4">
        <v>0</v>
      </c>
      <c r="L143" s="5">
        <v>0</v>
      </c>
    </row>
    <row r="144" spans="1:12" x14ac:dyDescent="0.25">
      <c r="A144" s="13" t="s">
        <v>109</v>
      </c>
      <c r="B144" s="4">
        <v>159360</v>
      </c>
      <c r="C144" s="4">
        <v>820</v>
      </c>
      <c r="D144" s="4">
        <v>10130</v>
      </c>
      <c r="E144" s="4">
        <v>61160</v>
      </c>
      <c r="F144" s="4">
        <v>75260</v>
      </c>
      <c r="G144" s="4">
        <v>11990</v>
      </c>
      <c r="H144" s="4">
        <v>0</v>
      </c>
      <c r="I144" s="4">
        <v>0</v>
      </c>
      <c r="J144" s="4">
        <v>0</v>
      </c>
      <c r="K144" s="4">
        <v>0</v>
      </c>
      <c r="L144" s="5">
        <v>0</v>
      </c>
    </row>
    <row r="145" spans="1:12" x14ac:dyDescent="0.25">
      <c r="A145" s="14" t="s">
        <v>24</v>
      </c>
      <c r="B145" s="4">
        <v>752577</v>
      </c>
      <c r="C145" s="4">
        <v>3989</v>
      </c>
      <c r="D145" s="4">
        <v>29291</v>
      </c>
      <c r="E145" s="4">
        <v>396298</v>
      </c>
      <c r="F145" s="4">
        <v>312722</v>
      </c>
      <c r="G145" s="4">
        <v>10277</v>
      </c>
      <c r="H145" s="4">
        <v>0</v>
      </c>
      <c r="I145" s="4">
        <v>0</v>
      </c>
      <c r="J145" s="4">
        <v>0</v>
      </c>
      <c r="K145" s="4">
        <v>0</v>
      </c>
      <c r="L145" s="5">
        <v>0</v>
      </c>
    </row>
    <row r="146" spans="1:12" x14ac:dyDescent="0.25">
      <c r="A146" s="13" t="s">
        <v>117</v>
      </c>
      <c r="B146" s="4">
        <v>1194760</v>
      </c>
      <c r="C146" s="4">
        <v>7280</v>
      </c>
      <c r="D146" s="4">
        <v>247670</v>
      </c>
      <c r="E146" s="4">
        <v>535740</v>
      </c>
      <c r="F146" s="4">
        <v>388850</v>
      </c>
      <c r="G146" s="4">
        <v>15210</v>
      </c>
      <c r="H146" s="4">
        <v>0</v>
      </c>
      <c r="I146" s="4">
        <v>0</v>
      </c>
      <c r="J146" s="4">
        <v>0</v>
      </c>
      <c r="K146" s="4">
        <v>0</v>
      </c>
      <c r="L146" s="5">
        <v>0</v>
      </c>
    </row>
    <row r="147" spans="1:12" x14ac:dyDescent="0.25">
      <c r="A147" s="14" t="s">
        <v>24</v>
      </c>
      <c r="B147" s="4">
        <v>2835621</v>
      </c>
      <c r="C147" s="4">
        <v>11607</v>
      </c>
      <c r="D147" s="4">
        <v>241630</v>
      </c>
      <c r="E147" s="4">
        <v>1605268</v>
      </c>
      <c r="F147" s="4">
        <v>966085</v>
      </c>
      <c r="G147" s="4">
        <v>11031</v>
      </c>
      <c r="H147" s="4">
        <v>0</v>
      </c>
      <c r="I147" s="4">
        <v>0</v>
      </c>
      <c r="J147" s="4">
        <v>0</v>
      </c>
      <c r="K147" s="4">
        <v>0</v>
      </c>
      <c r="L147" s="5">
        <v>0</v>
      </c>
    </row>
    <row r="148" spans="1:12" x14ac:dyDescent="0.25">
      <c r="A148" s="25" t="s">
        <v>100</v>
      </c>
      <c r="B148" s="4">
        <v>977960</v>
      </c>
      <c r="C148" s="4">
        <v>6710</v>
      </c>
      <c r="D148" s="4">
        <v>75740</v>
      </c>
      <c r="E148" s="4">
        <v>383190</v>
      </c>
      <c r="F148" s="4">
        <v>392560</v>
      </c>
      <c r="G148" s="4">
        <v>85920</v>
      </c>
      <c r="H148" s="4">
        <v>17370</v>
      </c>
      <c r="I148" s="4">
        <v>12850</v>
      </c>
      <c r="J148" s="4">
        <v>3610</v>
      </c>
      <c r="K148" s="4">
        <v>20</v>
      </c>
      <c r="L148" s="5">
        <v>0</v>
      </c>
    </row>
    <row r="149" spans="1:12" x14ac:dyDescent="0.25">
      <c r="A149" s="14" t="s">
        <v>4</v>
      </c>
      <c r="B149" s="4">
        <v>1845090</v>
      </c>
      <c r="C149" s="4">
        <v>20691</v>
      </c>
      <c r="D149" s="4">
        <v>62236</v>
      </c>
      <c r="E149" s="4">
        <v>698803</v>
      </c>
      <c r="F149" s="4">
        <v>806368</v>
      </c>
      <c r="G149" s="4">
        <v>168435</v>
      </c>
      <c r="H149" s="4">
        <v>40692</v>
      </c>
      <c r="I149" s="4">
        <v>39086</v>
      </c>
      <c r="J149" s="4">
        <v>8755</v>
      </c>
      <c r="K149" s="4">
        <v>24</v>
      </c>
      <c r="L149" s="5">
        <v>0</v>
      </c>
    </row>
    <row r="150" spans="1:12" x14ac:dyDescent="0.25">
      <c r="A150" s="25" t="s">
        <v>118</v>
      </c>
      <c r="B150" s="4">
        <v>352030</v>
      </c>
      <c r="C150" s="4">
        <v>6080</v>
      </c>
      <c r="D150" s="4">
        <v>31630</v>
      </c>
      <c r="E150" s="4">
        <v>72680</v>
      </c>
      <c r="F150" s="4">
        <v>88260</v>
      </c>
      <c r="G150" s="4">
        <v>52670</v>
      </c>
      <c r="H150" s="4">
        <v>32470</v>
      </c>
      <c r="I150" s="4">
        <v>68240</v>
      </c>
      <c r="J150" s="4">
        <v>0</v>
      </c>
      <c r="K150" s="4">
        <v>0</v>
      </c>
      <c r="L150" s="5">
        <v>0</v>
      </c>
    </row>
    <row r="151" spans="1:12" x14ac:dyDescent="0.25">
      <c r="A151" s="14" t="s">
        <v>4</v>
      </c>
      <c r="B151" s="4">
        <v>314657</v>
      </c>
      <c r="C151" s="4">
        <v>5821</v>
      </c>
      <c r="D151" s="4">
        <v>28409</v>
      </c>
      <c r="E151" s="4">
        <v>63603</v>
      </c>
      <c r="F151" s="4">
        <v>76379</v>
      </c>
      <c r="G151" s="4">
        <v>47896</v>
      </c>
      <c r="H151" s="4">
        <v>27965</v>
      </c>
      <c r="I151" s="4">
        <v>64584</v>
      </c>
      <c r="J151" s="4">
        <v>0</v>
      </c>
      <c r="K151" s="4">
        <v>0</v>
      </c>
      <c r="L151" s="5">
        <v>0</v>
      </c>
    </row>
    <row r="152" spans="1:12" x14ac:dyDescent="0.25">
      <c r="A152" s="25" t="s">
        <v>54</v>
      </c>
      <c r="B152" s="4">
        <v>49190</v>
      </c>
      <c r="C152" s="4">
        <v>1370</v>
      </c>
      <c r="D152" s="4">
        <v>2770</v>
      </c>
      <c r="E152" s="4">
        <v>9270</v>
      </c>
      <c r="F152" s="4">
        <v>21180</v>
      </c>
      <c r="G152" s="4">
        <v>9510</v>
      </c>
      <c r="H152" s="4">
        <v>3020</v>
      </c>
      <c r="I152" s="4">
        <v>2080</v>
      </c>
      <c r="J152" s="4">
        <v>0</v>
      </c>
      <c r="K152" s="4">
        <v>0</v>
      </c>
      <c r="L152" s="5">
        <v>0</v>
      </c>
    </row>
    <row r="153" spans="1:12" x14ac:dyDescent="0.25">
      <c r="A153" s="14" t="s">
        <v>4</v>
      </c>
      <c r="B153" s="4">
        <v>69467</v>
      </c>
      <c r="C153" s="4">
        <v>3124</v>
      </c>
      <c r="D153" s="4">
        <v>3606</v>
      </c>
      <c r="E153" s="4">
        <v>12377</v>
      </c>
      <c r="F153" s="4">
        <v>25912</v>
      </c>
      <c r="G153" s="4">
        <v>13916</v>
      </c>
      <c r="H153" s="4">
        <v>5447</v>
      </c>
      <c r="I153" s="4">
        <v>5085</v>
      </c>
      <c r="J153" s="4">
        <v>0</v>
      </c>
      <c r="K153" s="4">
        <v>0</v>
      </c>
      <c r="L153" s="5">
        <v>0</v>
      </c>
    </row>
    <row r="154" spans="1:12" x14ac:dyDescent="0.25">
      <c r="A154" s="13" t="s">
        <v>95</v>
      </c>
      <c r="B154" s="4">
        <v>6941530</v>
      </c>
      <c r="C154" s="4">
        <v>550</v>
      </c>
      <c r="D154" s="4">
        <v>17980</v>
      </c>
      <c r="E154" s="4">
        <v>653000</v>
      </c>
      <c r="F154" s="4">
        <v>1590410</v>
      </c>
      <c r="G154" s="4">
        <v>1345060</v>
      </c>
      <c r="H154" s="4">
        <v>924240</v>
      </c>
      <c r="I154" s="4">
        <v>1574690</v>
      </c>
      <c r="J154" s="4">
        <v>646420</v>
      </c>
      <c r="K154" s="4">
        <v>119580</v>
      </c>
      <c r="L154" s="5">
        <v>69600</v>
      </c>
    </row>
    <row r="155" spans="1:12" x14ac:dyDescent="0.25">
      <c r="A155" s="25" t="s">
        <v>4</v>
      </c>
      <c r="B155" s="4">
        <v>168611225</v>
      </c>
      <c r="C155" s="4">
        <v>18038</v>
      </c>
      <c r="D155" s="4">
        <v>5881</v>
      </c>
      <c r="E155" s="4">
        <v>350553</v>
      </c>
      <c r="F155" s="4">
        <v>3461859</v>
      </c>
      <c r="G155" s="4">
        <v>6626560</v>
      </c>
      <c r="H155" s="4">
        <v>7923740</v>
      </c>
      <c r="I155" s="4">
        <v>26829134</v>
      </c>
      <c r="J155" s="4">
        <v>32865562</v>
      </c>
      <c r="K155" s="4">
        <v>19483813</v>
      </c>
      <c r="L155" s="5">
        <v>71046085</v>
      </c>
    </row>
    <row r="156" spans="1:12" x14ac:dyDescent="0.25">
      <c r="A156" s="13" t="s">
        <v>119</v>
      </c>
      <c r="B156" s="4">
        <v>7654310</v>
      </c>
      <c r="C156" s="4">
        <v>14970</v>
      </c>
      <c r="D156" s="4">
        <v>296720</v>
      </c>
      <c r="E156" s="4">
        <v>940320</v>
      </c>
      <c r="F156" s="4">
        <v>1689150</v>
      </c>
      <c r="G156" s="4">
        <v>1367910</v>
      </c>
      <c r="H156" s="4">
        <v>929900</v>
      </c>
      <c r="I156" s="4">
        <v>1578330</v>
      </c>
      <c r="J156" s="4">
        <v>647460</v>
      </c>
      <c r="K156" s="4">
        <v>119800</v>
      </c>
      <c r="L156" s="5">
        <v>69770</v>
      </c>
    </row>
    <row r="157" spans="1:12" x14ac:dyDescent="0.25">
      <c r="A157" s="25" t="s">
        <v>4</v>
      </c>
      <c r="B157" s="4">
        <v>180675208</v>
      </c>
      <c r="C157" s="4">
        <v>77077</v>
      </c>
      <c r="D157" s="4">
        <v>211229</v>
      </c>
      <c r="E157" s="4">
        <v>1056901</v>
      </c>
      <c r="F157" s="4">
        <v>4111191</v>
      </c>
      <c r="G157" s="4">
        <v>7060385</v>
      </c>
      <c r="H157" s="4">
        <v>8299094</v>
      </c>
      <c r="I157" s="4">
        <v>27895969</v>
      </c>
      <c r="J157" s="4">
        <v>34584639</v>
      </c>
      <c r="K157" s="4">
        <v>20732220</v>
      </c>
      <c r="L157" s="5">
        <v>76646503</v>
      </c>
    </row>
    <row r="158" spans="1:12" x14ac:dyDescent="0.25">
      <c r="A158" s="25" t="s">
        <v>55</v>
      </c>
      <c r="B158" s="4">
        <v>552320</v>
      </c>
      <c r="C158" s="4">
        <v>1320</v>
      </c>
      <c r="D158" s="4">
        <v>80</v>
      </c>
      <c r="E158" s="4">
        <v>160</v>
      </c>
      <c r="F158" s="4">
        <v>420</v>
      </c>
      <c r="G158" s="4">
        <v>450</v>
      </c>
      <c r="H158" s="4">
        <v>710</v>
      </c>
      <c r="I158" s="4">
        <v>44640</v>
      </c>
      <c r="J158" s="4">
        <v>351830</v>
      </c>
      <c r="K158" s="4">
        <v>96370</v>
      </c>
      <c r="L158" s="5">
        <v>56340</v>
      </c>
    </row>
    <row r="159" spans="1:12" x14ac:dyDescent="0.25">
      <c r="A159" s="14" t="s">
        <v>4</v>
      </c>
      <c r="B159" s="4">
        <v>1526577</v>
      </c>
      <c r="C159" s="4">
        <v>2638</v>
      </c>
      <c r="D159" s="4">
        <v>77</v>
      </c>
      <c r="E159" s="4">
        <v>194</v>
      </c>
      <c r="F159" s="4">
        <v>750</v>
      </c>
      <c r="G159" s="4">
        <v>684</v>
      </c>
      <c r="H159" s="4">
        <v>812</v>
      </c>
      <c r="I159" s="4">
        <v>11396</v>
      </c>
      <c r="J159" s="4">
        <v>294672</v>
      </c>
      <c r="K159" s="4">
        <v>341545</v>
      </c>
      <c r="L159" s="5">
        <v>873809</v>
      </c>
    </row>
    <row r="160" spans="1:12" x14ac:dyDescent="0.25">
      <c r="A160" s="25" t="s">
        <v>56</v>
      </c>
      <c r="B160" s="4">
        <v>524070</v>
      </c>
      <c r="C160" s="15">
        <v>0</v>
      </c>
      <c r="D160" s="15">
        <v>0</v>
      </c>
      <c r="E160" s="4">
        <v>20</v>
      </c>
      <c r="F160" s="4">
        <v>40</v>
      </c>
      <c r="G160" s="4">
        <v>50</v>
      </c>
      <c r="H160" s="4">
        <v>70</v>
      </c>
      <c r="I160" s="4">
        <v>13580</v>
      </c>
      <c r="J160" s="4">
        <v>344680</v>
      </c>
      <c r="K160" s="4">
        <v>101830</v>
      </c>
      <c r="L160" s="5">
        <v>63810</v>
      </c>
    </row>
    <row r="161" spans="1:12" x14ac:dyDescent="0.25">
      <c r="A161" s="14" t="s">
        <v>4</v>
      </c>
      <c r="B161" s="4">
        <v>3883923</v>
      </c>
      <c r="C161" s="15">
        <v>0</v>
      </c>
      <c r="D161" s="15">
        <v>0</v>
      </c>
      <c r="E161" s="4">
        <v>76</v>
      </c>
      <c r="F161" s="4">
        <v>45</v>
      </c>
      <c r="G161" s="4">
        <v>18</v>
      </c>
      <c r="H161" s="4">
        <v>31</v>
      </c>
      <c r="I161" s="4">
        <v>2915</v>
      </c>
      <c r="J161" s="4">
        <v>284382</v>
      </c>
      <c r="K161" s="4">
        <v>347359</v>
      </c>
      <c r="L161" s="5">
        <v>3249097</v>
      </c>
    </row>
    <row r="162" spans="1:12" x14ac:dyDescent="0.25">
      <c r="A162" s="13" t="s">
        <v>120</v>
      </c>
      <c r="B162" s="4">
        <v>2610830</v>
      </c>
      <c r="C162" s="4">
        <v>7820</v>
      </c>
      <c r="D162" s="4">
        <v>227070</v>
      </c>
      <c r="E162" s="4">
        <v>234940</v>
      </c>
      <c r="F162" s="4">
        <v>396200</v>
      </c>
      <c r="G162" s="4">
        <v>369680</v>
      </c>
      <c r="H162" s="4">
        <v>309260</v>
      </c>
      <c r="I162" s="4">
        <v>627640</v>
      </c>
      <c r="J162" s="4">
        <v>343470</v>
      </c>
      <c r="K162" s="4">
        <v>67560</v>
      </c>
      <c r="L162" s="5">
        <v>27180</v>
      </c>
    </row>
    <row r="163" spans="1:12" x14ac:dyDescent="0.25">
      <c r="A163" s="25" t="s">
        <v>4</v>
      </c>
      <c r="B163" s="4">
        <v>16279795</v>
      </c>
      <c r="C163" s="4">
        <v>22474</v>
      </c>
      <c r="D163" s="4">
        <v>119611</v>
      </c>
      <c r="E163" s="4">
        <v>310711</v>
      </c>
      <c r="F163" s="4">
        <v>596032</v>
      </c>
      <c r="G163" s="4">
        <v>714082</v>
      </c>
      <c r="H163" s="4">
        <v>790401</v>
      </c>
      <c r="I163" s="4">
        <v>2605174</v>
      </c>
      <c r="J163" s="4">
        <v>3819794</v>
      </c>
      <c r="K163" s="4">
        <v>2653892</v>
      </c>
      <c r="L163" s="5">
        <v>4647624</v>
      </c>
    </row>
    <row r="164" spans="1:12" x14ac:dyDescent="0.25">
      <c r="A164" s="13" t="s">
        <v>57</v>
      </c>
      <c r="B164" s="4">
        <v>6738930</v>
      </c>
      <c r="C164" s="4">
        <v>76610</v>
      </c>
      <c r="D164" s="4">
        <v>649790</v>
      </c>
      <c r="E164" s="4">
        <v>1301910</v>
      </c>
      <c r="F164" s="4">
        <v>1663850</v>
      </c>
      <c r="G164" s="4">
        <v>1064800</v>
      </c>
      <c r="H164" s="4">
        <v>631890</v>
      </c>
      <c r="I164" s="4">
        <v>954150</v>
      </c>
      <c r="J164" s="4">
        <v>301950</v>
      </c>
      <c r="K164" s="4">
        <v>51660</v>
      </c>
      <c r="L164" s="5">
        <v>42320</v>
      </c>
    </row>
    <row r="165" spans="1:12" x14ac:dyDescent="0.25">
      <c r="A165" s="25" t="s">
        <v>4</v>
      </c>
      <c r="B165" s="4">
        <v>35465593</v>
      </c>
      <c r="C165" s="4">
        <v>527655</v>
      </c>
      <c r="D165" s="4">
        <v>635561</v>
      </c>
      <c r="E165" s="4">
        <v>3450209</v>
      </c>
      <c r="F165" s="4">
        <v>4418796</v>
      </c>
      <c r="G165" s="4">
        <v>2718747</v>
      </c>
      <c r="H165" s="4">
        <v>1995067</v>
      </c>
      <c r="I165" s="4">
        <v>4180284</v>
      </c>
      <c r="J165" s="4">
        <v>3352788</v>
      </c>
      <c r="K165" s="4">
        <v>2079330</v>
      </c>
      <c r="L165" s="5">
        <v>12107156</v>
      </c>
    </row>
    <row r="166" spans="1:12" x14ac:dyDescent="0.25">
      <c r="A166" s="25" t="s">
        <v>121</v>
      </c>
      <c r="B166" s="4">
        <v>6499320</v>
      </c>
      <c r="C166" s="4">
        <v>72410</v>
      </c>
      <c r="D166" s="4">
        <v>643520</v>
      </c>
      <c r="E166" s="4">
        <v>1293060</v>
      </c>
      <c r="F166" s="4">
        <v>1648910</v>
      </c>
      <c r="G166" s="4">
        <v>1047760</v>
      </c>
      <c r="H166" s="4">
        <v>614030</v>
      </c>
      <c r="I166" s="4">
        <v>899500</v>
      </c>
      <c r="J166" s="4">
        <v>241000</v>
      </c>
      <c r="K166" s="4">
        <v>25920</v>
      </c>
      <c r="L166" s="5">
        <v>13210</v>
      </c>
    </row>
    <row r="167" spans="1:12" x14ac:dyDescent="0.25">
      <c r="A167" s="14" t="s">
        <v>4</v>
      </c>
      <c r="B167" s="4">
        <v>21699439</v>
      </c>
      <c r="C167" s="4">
        <v>373017</v>
      </c>
      <c r="D167" s="4">
        <v>614979</v>
      </c>
      <c r="E167" s="4">
        <v>3412063</v>
      </c>
      <c r="F167" s="4">
        <v>4340393</v>
      </c>
      <c r="G167" s="4">
        <v>2623549</v>
      </c>
      <c r="H167" s="4">
        <v>1880199</v>
      </c>
      <c r="I167" s="4">
        <v>3650159</v>
      </c>
      <c r="J167" s="4">
        <v>2014382</v>
      </c>
      <c r="K167" s="4">
        <v>717440</v>
      </c>
      <c r="L167" s="5">
        <v>2073258</v>
      </c>
    </row>
    <row r="168" spans="1:12" x14ac:dyDescent="0.25">
      <c r="A168" s="25" t="s">
        <v>58</v>
      </c>
      <c r="B168" s="4">
        <v>303910</v>
      </c>
      <c r="C168" s="4">
        <v>5370</v>
      </c>
      <c r="D168" s="4">
        <v>7580</v>
      </c>
      <c r="E168" s="4">
        <v>11950</v>
      </c>
      <c r="F168" s="4">
        <v>20790</v>
      </c>
      <c r="G168" s="4">
        <v>23400</v>
      </c>
      <c r="H168" s="4">
        <v>23850</v>
      </c>
      <c r="I168" s="4">
        <v>72340</v>
      </c>
      <c r="J168" s="4">
        <v>75540</v>
      </c>
      <c r="K168" s="4">
        <v>30140</v>
      </c>
      <c r="L168" s="5">
        <v>32950</v>
      </c>
    </row>
    <row r="169" spans="1:12" x14ac:dyDescent="0.25">
      <c r="A169" s="14" t="s">
        <v>4</v>
      </c>
      <c r="B169" s="9">
        <v>13766155</v>
      </c>
      <c r="C169" s="9">
        <v>154639</v>
      </c>
      <c r="D169" s="9">
        <v>20582</v>
      </c>
      <c r="E169" s="9">
        <v>38146</v>
      </c>
      <c r="F169" s="9">
        <v>78404</v>
      </c>
      <c r="G169" s="9">
        <v>95198</v>
      </c>
      <c r="H169" s="9">
        <v>114868</v>
      </c>
      <c r="I169" s="9">
        <v>530124</v>
      </c>
      <c r="J169" s="9">
        <v>1338406</v>
      </c>
      <c r="K169" s="9">
        <v>1361890</v>
      </c>
      <c r="L169" s="10">
        <v>10033898</v>
      </c>
    </row>
    <row r="170" spans="1:12" ht="39" customHeight="1" x14ac:dyDescent="0.25">
      <c r="A170" s="93" t="s">
        <v>41</v>
      </c>
      <c r="B170" s="93"/>
      <c r="C170" s="93"/>
      <c r="D170" s="93"/>
      <c r="E170" s="93"/>
      <c r="F170" s="93"/>
      <c r="G170" s="93"/>
      <c r="H170" s="93"/>
      <c r="I170" s="93"/>
      <c r="J170" s="93"/>
      <c r="K170" s="93"/>
      <c r="L170" s="93"/>
    </row>
    <row r="171" spans="1:12" ht="39" customHeight="1" x14ac:dyDescent="0.25">
      <c r="A171" s="92" t="s">
        <v>122</v>
      </c>
      <c r="B171" s="92"/>
      <c r="C171" s="92"/>
      <c r="D171" s="92"/>
      <c r="E171" s="92"/>
      <c r="F171" s="92"/>
      <c r="G171" s="92"/>
      <c r="H171" s="92"/>
      <c r="I171" s="92"/>
      <c r="J171" s="92"/>
      <c r="K171" s="92"/>
      <c r="L171" s="92"/>
    </row>
    <row r="172" spans="1:12" ht="60.75" customHeight="1" x14ac:dyDescent="0.25">
      <c r="A172" s="94" t="s">
        <v>76</v>
      </c>
      <c r="B172" s="94"/>
      <c r="C172" s="94"/>
      <c r="D172" s="94"/>
      <c r="E172" s="94"/>
      <c r="F172" s="94"/>
      <c r="G172" s="94"/>
      <c r="H172" s="94"/>
      <c r="I172" s="94"/>
      <c r="J172" s="94"/>
      <c r="K172" s="94"/>
      <c r="L172" s="94"/>
    </row>
    <row r="173" spans="1:12" ht="60" customHeight="1" x14ac:dyDescent="0.25">
      <c r="A173" s="94" t="s">
        <v>78</v>
      </c>
      <c r="B173" s="94"/>
      <c r="C173" s="94"/>
      <c r="D173" s="94"/>
      <c r="E173" s="94"/>
      <c r="F173" s="94"/>
      <c r="G173" s="94"/>
      <c r="H173" s="94"/>
      <c r="I173" s="94"/>
      <c r="J173" s="94"/>
      <c r="K173" s="94"/>
      <c r="L173" s="94"/>
    </row>
    <row r="174" spans="1:12" ht="25.5" customHeight="1" x14ac:dyDescent="0.25">
      <c r="A174" s="95" t="s">
        <v>84</v>
      </c>
      <c r="B174" s="95"/>
      <c r="C174" s="95"/>
      <c r="D174" s="95"/>
      <c r="E174" s="95"/>
      <c r="F174" s="95"/>
      <c r="G174" s="95"/>
      <c r="H174" s="95"/>
      <c r="I174" s="95"/>
      <c r="J174" s="95"/>
      <c r="K174" s="95"/>
      <c r="L174" s="95"/>
    </row>
    <row r="175" spans="1:12" ht="15.75" customHeight="1" x14ac:dyDescent="0.25">
      <c r="A175" s="94" t="s">
        <v>87</v>
      </c>
      <c r="B175" s="94"/>
      <c r="C175" s="94"/>
      <c r="D175" s="94"/>
      <c r="E175" s="94"/>
      <c r="F175" s="94"/>
      <c r="G175" s="94"/>
      <c r="H175" s="94"/>
      <c r="I175" s="94"/>
      <c r="J175" s="94"/>
      <c r="K175" s="94"/>
      <c r="L175" s="94"/>
    </row>
    <row r="176" spans="1:12" ht="15.75" customHeight="1" x14ac:dyDescent="0.25">
      <c r="A176" s="92" t="s">
        <v>88</v>
      </c>
      <c r="B176" s="92"/>
      <c r="C176" s="92"/>
      <c r="D176" s="92"/>
      <c r="E176" s="92"/>
      <c r="F176" s="92"/>
      <c r="G176" s="92"/>
      <c r="H176" s="92"/>
      <c r="I176" s="92"/>
      <c r="J176" s="92"/>
      <c r="K176" s="92"/>
      <c r="L176" s="92"/>
    </row>
    <row r="177" spans="1:12" s="17" customFormat="1" ht="15.75" customHeight="1" x14ac:dyDescent="0.2">
      <c r="A177" s="92" t="s">
        <v>104</v>
      </c>
      <c r="B177" s="92"/>
      <c r="C177" s="92"/>
      <c r="D177" s="92"/>
      <c r="E177" s="92"/>
      <c r="F177" s="92"/>
      <c r="G177" s="92"/>
      <c r="H177" s="92"/>
      <c r="I177" s="92"/>
      <c r="J177" s="92"/>
      <c r="K177" s="92"/>
      <c r="L177" s="92"/>
    </row>
    <row r="178" spans="1:12" ht="36.75" customHeight="1" x14ac:dyDescent="0.25">
      <c r="A178" s="92" t="s">
        <v>111</v>
      </c>
      <c r="B178" s="92"/>
      <c r="C178" s="92"/>
      <c r="D178" s="92"/>
      <c r="E178" s="92"/>
      <c r="F178" s="92"/>
      <c r="G178" s="92"/>
      <c r="H178" s="92"/>
      <c r="I178" s="92"/>
      <c r="J178" s="92"/>
      <c r="K178" s="92"/>
      <c r="L178" s="92"/>
    </row>
    <row r="179" spans="1:12" ht="51.75" customHeight="1" x14ac:dyDescent="0.25">
      <c r="A179" s="99" t="s">
        <v>123</v>
      </c>
      <c r="B179" s="99"/>
      <c r="C179" s="99"/>
      <c r="D179" s="99"/>
      <c r="E179" s="99"/>
      <c r="F179" s="99"/>
      <c r="G179" s="99"/>
      <c r="H179" s="99"/>
      <c r="I179" s="99"/>
      <c r="J179" s="99"/>
      <c r="K179" s="99"/>
      <c r="L179" s="99"/>
    </row>
    <row r="180" spans="1:12" ht="72.75" customHeight="1" x14ac:dyDescent="0.25">
      <c r="A180" s="97" t="s">
        <v>124</v>
      </c>
      <c r="B180" s="97"/>
      <c r="C180" s="97"/>
      <c r="D180" s="97"/>
      <c r="E180" s="97"/>
      <c r="F180" s="97"/>
      <c r="G180" s="97"/>
      <c r="H180" s="97"/>
      <c r="I180" s="97"/>
      <c r="J180" s="97"/>
      <c r="K180" s="97"/>
      <c r="L180" s="97"/>
    </row>
    <row r="181" spans="1:12" ht="51" customHeight="1" x14ac:dyDescent="0.25">
      <c r="A181" s="96" t="s">
        <v>125</v>
      </c>
      <c r="B181" s="96"/>
      <c r="C181" s="96"/>
      <c r="D181" s="96"/>
      <c r="E181" s="96"/>
      <c r="F181" s="96"/>
      <c r="G181" s="96"/>
      <c r="H181" s="96"/>
      <c r="I181" s="96"/>
      <c r="J181" s="96"/>
      <c r="K181" s="96"/>
      <c r="L181" s="96"/>
    </row>
    <row r="182" spans="1:12" ht="29.25" customHeight="1" x14ac:dyDescent="0.25">
      <c r="A182" s="96" t="s">
        <v>126</v>
      </c>
      <c r="B182" s="96"/>
      <c r="C182" s="96"/>
      <c r="D182" s="96"/>
      <c r="E182" s="96"/>
      <c r="F182" s="96"/>
      <c r="G182" s="96"/>
      <c r="H182" s="96"/>
      <c r="I182" s="96"/>
      <c r="J182" s="96"/>
      <c r="K182" s="96"/>
      <c r="L182" s="96"/>
    </row>
    <row r="183" spans="1:12" ht="81.75" customHeight="1" x14ac:dyDescent="0.25">
      <c r="A183" s="96" t="s">
        <v>127</v>
      </c>
      <c r="B183" s="96"/>
      <c r="C183" s="96"/>
      <c r="D183" s="96"/>
      <c r="E183" s="96"/>
      <c r="F183" s="96"/>
      <c r="G183" s="96"/>
      <c r="H183" s="96"/>
      <c r="I183" s="96"/>
      <c r="J183" s="96"/>
      <c r="K183" s="96"/>
      <c r="L183" s="96"/>
    </row>
    <row r="184" spans="1:12" ht="37.5" customHeight="1" x14ac:dyDescent="0.25">
      <c r="A184" s="96" t="s">
        <v>128</v>
      </c>
      <c r="B184" s="96"/>
      <c r="C184" s="96"/>
      <c r="D184" s="96"/>
      <c r="E184" s="96"/>
      <c r="F184" s="96"/>
      <c r="G184" s="96"/>
      <c r="H184" s="96"/>
      <c r="I184" s="96"/>
      <c r="J184" s="96"/>
      <c r="K184" s="96"/>
      <c r="L184" s="96"/>
    </row>
    <row r="185" spans="1:12" ht="27" customHeight="1" x14ac:dyDescent="0.25">
      <c r="A185" s="96" t="s">
        <v>129</v>
      </c>
      <c r="B185" s="96"/>
      <c r="C185" s="96"/>
      <c r="D185" s="96"/>
      <c r="E185" s="96"/>
      <c r="F185" s="96"/>
      <c r="G185" s="96"/>
      <c r="H185" s="96"/>
      <c r="I185" s="96"/>
      <c r="J185" s="96"/>
      <c r="K185" s="96"/>
      <c r="L185" s="96"/>
    </row>
    <row r="186" spans="1:12" ht="47.25" customHeight="1" x14ac:dyDescent="0.25">
      <c r="A186" s="96" t="s">
        <v>130</v>
      </c>
      <c r="B186" s="96"/>
      <c r="C186" s="96"/>
      <c r="D186" s="96"/>
      <c r="E186" s="96"/>
      <c r="F186" s="96"/>
      <c r="G186" s="96"/>
      <c r="H186" s="96"/>
      <c r="I186" s="96"/>
      <c r="J186" s="96"/>
      <c r="K186" s="96"/>
      <c r="L186" s="96"/>
    </row>
    <row r="187" spans="1:12" ht="13.5" customHeight="1" x14ac:dyDescent="0.25">
      <c r="A187" s="98" t="s">
        <v>101</v>
      </c>
      <c r="B187" s="96"/>
      <c r="C187" s="96"/>
      <c r="D187" s="96"/>
      <c r="E187" s="96"/>
      <c r="F187" s="96"/>
      <c r="G187" s="96"/>
      <c r="H187" s="96"/>
      <c r="I187" s="96"/>
      <c r="J187" s="96"/>
      <c r="K187" s="96"/>
      <c r="L187" s="96"/>
    </row>
    <row r="188" spans="1:12" ht="36" customHeight="1" x14ac:dyDescent="0.25">
      <c r="A188" s="96" t="s">
        <v>131</v>
      </c>
      <c r="B188" s="96"/>
      <c r="C188" s="96"/>
      <c r="D188" s="96"/>
      <c r="E188" s="96"/>
      <c r="F188" s="96"/>
      <c r="G188" s="96"/>
      <c r="H188" s="96"/>
      <c r="I188" s="96"/>
      <c r="J188" s="96"/>
      <c r="K188" s="96"/>
      <c r="L188" s="96"/>
    </row>
    <row r="189" spans="1:12" ht="16.5" customHeight="1" x14ac:dyDescent="0.25">
      <c r="A189" s="97" t="s">
        <v>132</v>
      </c>
      <c r="B189" s="97"/>
      <c r="C189" s="97"/>
      <c r="D189" s="97"/>
      <c r="E189" s="97"/>
      <c r="F189" s="97"/>
      <c r="G189" s="97"/>
      <c r="H189" s="97"/>
      <c r="I189" s="97"/>
      <c r="J189" s="97"/>
      <c r="K189" s="97"/>
      <c r="L189" s="97"/>
    </row>
    <row r="190" spans="1:12" ht="50.25" customHeight="1" x14ac:dyDescent="0.25">
      <c r="A190" s="96" t="s">
        <v>112</v>
      </c>
      <c r="B190" s="96"/>
      <c r="C190" s="96"/>
      <c r="D190" s="96"/>
      <c r="E190" s="96"/>
      <c r="F190" s="96"/>
      <c r="G190" s="96"/>
      <c r="H190" s="96"/>
      <c r="I190" s="96"/>
      <c r="J190" s="96"/>
      <c r="K190" s="96"/>
      <c r="L190" s="96"/>
    </row>
    <row r="191" spans="1:12" ht="102.75" customHeight="1" x14ac:dyDescent="0.25">
      <c r="A191" s="96" t="s">
        <v>133</v>
      </c>
      <c r="B191" s="96"/>
      <c r="C191" s="96"/>
      <c r="D191" s="96"/>
      <c r="E191" s="96"/>
      <c r="F191" s="96"/>
      <c r="G191" s="96"/>
      <c r="H191" s="96"/>
      <c r="I191" s="96"/>
      <c r="J191" s="96"/>
      <c r="K191" s="96"/>
      <c r="L191" s="96"/>
    </row>
    <row r="192" spans="1:12" ht="60.75" customHeight="1" x14ac:dyDescent="0.25">
      <c r="A192" s="96" t="s">
        <v>33</v>
      </c>
      <c r="B192" s="96"/>
      <c r="C192" s="96"/>
      <c r="D192" s="96"/>
      <c r="E192" s="96"/>
      <c r="F192" s="96"/>
      <c r="G192" s="96"/>
      <c r="H192" s="96"/>
      <c r="I192" s="96"/>
      <c r="J192" s="96"/>
      <c r="K192" s="96"/>
      <c r="L192" s="96"/>
    </row>
    <row r="193" spans="1:12" ht="72" customHeight="1" x14ac:dyDescent="0.25">
      <c r="A193" s="96" t="s">
        <v>96</v>
      </c>
      <c r="B193" s="96"/>
      <c r="C193" s="96"/>
      <c r="D193" s="96"/>
      <c r="E193" s="96"/>
      <c r="F193" s="96"/>
      <c r="G193" s="96"/>
      <c r="H193" s="96"/>
      <c r="I193" s="96"/>
      <c r="J193" s="96"/>
      <c r="K193" s="96"/>
      <c r="L193" s="96"/>
    </row>
    <row r="194" spans="1:12" ht="22.5" customHeight="1" x14ac:dyDescent="0.25">
      <c r="A194" s="96" t="s">
        <v>40</v>
      </c>
      <c r="B194" s="96"/>
      <c r="C194" s="96"/>
      <c r="D194" s="96"/>
      <c r="E194" s="96"/>
      <c r="F194" s="96"/>
      <c r="G194" s="96"/>
      <c r="H194" s="96"/>
      <c r="I194" s="96"/>
      <c r="J194" s="96"/>
      <c r="K194" s="96"/>
      <c r="L194" s="96"/>
    </row>
    <row r="195" spans="1:12" ht="27.75" customHeight="1" x14ac:dyDescent="0.25">
      <c r="A195" s="96" t="s">
        <v>134</v>
      </c>
      <c r="B195" s="96"/>
      <c r="C195" s="96"/>
      <c r="D195" s="96"/>
      <c r="E195" s="96"/>
      <c r="F195" s="96"/>
      <c r="G195" s="96"/>
      <c r="H195" s="96"/>
      <c r="I195" s="96"/>
      <c r="J195" s="96"/>
      <c r="K195" s="96"/>
      <c r="L195" s="96"/>
    </row>
  </sheetData>
  <mergeCells count="41">
    <mergeCell ref="A180:L180"/>
    <mergeCell ref="A181:L181"/>
    <mergeCell ref="A182:L182"/>
    <mergeCell ref="A173:L173"/>
    <mergeCell ref="A175:L175"/>
    <mergeCell ref="A177:L177"/>
    <mergeCell ref="A179:L179"/>
    <mergeCell ref="A195:L195"/>
    <mergeCell ref="A183:L183"/>
    <mergeCell ref="A184:L184"/>
    <mergeCell ref="A185:L185"/>
    <mergeCell ref="A188:L188"/>
    <mergeCell ref="A190:L190"/>
    <mergeCell ref="A191:L191"/>
    <mergeCell ref="A192:L192"/>
    <mergeCell ref="A193:L193"/>
    <mergeCell ref="A194:L194"/>
    <mergeCell ref="A189:L189"/>
    <mergeCell ref="A186:L186"/>
    <mergeCell ref="A187:L187"/>
    <mergeCell ref="A171:L171"/>
    <mergeCell ref="A176:L176"/>
    <mergeCell ref="A178:L178"/>
    <mergeCell ref="A170:L170"/>
    <mergeCell ref="B3:B6"/>
    <mergeCell ref="C3:L3"/>
    <mergeCell ref="C4:C6"/>
    <mergeCell ref="E4:E6"/>
    <mergeCell ref="F4:F6"/>
    <mergeCell ref="G4:G6"/>
    <mergeCell ref="H4:H6"/>
    <mergeCell ref="I4:I6"/>
    <mergeCell ref="J4:J6"/>
    <mergeCell ref="K4:K6"/>
    <mergeCell ref="A172:L172"/>
    <mergeCell ref="A174:L174"/>
    <mergeCell ref="L4:L6"/>
    <mergeCell ref="A3:A6"/>
    <mergeCell ref="D4:D6"/>
    <mergeCell ref="A1:L1"/>
    <mergeCell ref="A2:L2"/>
  </mergeCells>
  <hyperlinks>
    <hyperlink ref="A187" r:id="rId1" xr:uid="{3858ED91-662C-40F5-8566-7857659E6C2F}"/>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01CF8-D264-4198-B395-9B6FECF12C22}">
  <dimension ref="A1:L186"/>
  <sheetViews>
    <sheetView showGridLines="0" zoomScaleNormal="100" workbookViewId="0">
      <pane xSplit="1" ySplit="6" topLeftCell="B58" activePane="bottomRight" state="frozen"/>
      <selection pane="topRight" activeCell="B1" sqref="B1"/>
      <selection pane="bottomLeft" activeCell="A7" sqref="A7"/>
      <selection pane="bottomRight" activeCell="A74" sqref="A74:XFD83"/>
    </sheetView>
  </sheetViews>
  <sheetFormatPr defaultColWidth="12.6640625" defaultRowHeight="15" customHeight="1" x14ac:dyDescent="0.25"/>
  <cols>
    <col min="1" max="1" width="57.6640625" style="30" customWidth="1"/>
    <col min="2" max="9" width="12.6640625" style="30" customWidth="1"/>
    <col min="10" max="16384" width="12.6640625" style="30"/>
  </cols>
  <sheetData>
    <row r="1" spans="1:12" ht="27.75" customHeight="1" x14ac:dyDescent="0.25">
      <c r="A1" s="100" t="s">
        <v>144</v>
      </c>
      <c r="B1" s="100"/>
      <c r="C1" s="100"/>
      <c r="D1" s="100"/>
      <c r="E1" s="100"/>
      <c r="F1" s="100"/>
      <c r="G1" s="100"/>
      <c r="H1" s="100"/>
      <c r="I1" s="100"/>
      <c r="J1" s="100"/>
      <c r="K1" s="100"/>
      <c r="L1" s="100"/>
    </row>
    <row r="2" spans="1:12" ht="10.5" customHeight="1" thickBot="1" x14ac:dyDescent="0.3">
      <c r="A2" s="101" t="s">
        <v>0</v>
      </c>
      <c r="B2" s="101"/>
      <c r="C2" s="101"/>
      <c r="D2" s="101"/>
      <c r="E2" s="101"/>
      <c r="F2" s="101"/>
      <c r="G2" s="101"/>
      <c r="H2" s="101"/>
      <c r="I2" s="101"/>
      <c r="J2" s="101"/>
      <c r="K2" s="101"/>
      <c r="L2" s="101"/>
    </row>
    <row r="3" spans="1:12" ht="15" customHeight="1" thickTop="1" x14ac:dyDescent="0.25">
      <c r="A3" s="102" t="s">
        <v>145</v>
      </c>
      <c r="B3" s="105" t="s">
        <v>2</v>
      </c>
      <c r="C3" s="77" t="s">
        <v>12</v>
      </c>
      <c r="D3" s="78"/>
      <c r="E3" s="79"/>
      <c r="F3" s="79"/>
      <c r="G3" s="79"/>
      <c r="H3" s="79"/>
      <c r="I3" s="79"/>
      <c r="J3" s="79"/>
      <c r="K3" s="79"/>
      <c r="L3" s="79"/>
    </row>
    <row r="4" spans="1:12" ht="15" customHeight="1" x14ac:dyDescent="0.25">
      <c r="A4" s="103"/>
      <c r="B4" s="106"/>
      <c r="C4" s="80" t="s">
        <v>146</v>
      </c>
      <c r="D4" s="83" t="s">
        <v>38</v>
      </c>
      <c r="E4" s="83" t="s">
        <v>39</v>
      </c>
      <c r="F4" s="86" t="s">
        <v>26</v>
      </c>
      <c r="G4" s="86" t="s">
        <v>27</v>
      </c>
      <c r="H4" s="86" t="s">
        <v>28</v>
      </c>
      <c r="I4" s="86" t="s">
        <v>29</v>
      </c>
      <c r="J4" s="86" t="s">
        <v>30</v>
      </c>
      <c r="K4" s="86" t="s">
        <v>31</v>
      </c>
      <c r="L4" s="89" t="s">
        <v>32</v>
      </c>
    </row>
    <row r="5" spans="1:12" ht="15" customHeight="1" x14ac:dyDescent="0.25">
      <c r="A5" s="103"/>
      <c r="B5" s="106"/>
      <c r="C5" s="81"/>
      <c r="D5" s="84"/>
      <c r="E5" s="84"/>
      <c r="F5" s="87"/>
      <c r="G5" s="87"/>
      <c r="H5" s="87"/>
      <c r="I5" s="87"/>
      <c r="J5" s="87"/>
      <c r="K5" s="87"/>
      <c r="L5" s="90"/>
    </row>
    <row r="6" spans="1:12" ht="15" customHeight="1" x14ac:dyDescent="0.25">
      <c r="A6" s="104"/>
      <c r="B6" s="107"/>
      <c r="C6" s="82"/>
      <c r="D6" s="85"/>
      <c r="E6" s="85"/>
      <c r="F6" s="88"/>
      <c r="G6" s="88"/>
      <c r="H6" s="88"/>
      <c r="I6" s="88"/>
      <c r="J6" s="88"/>
      <c r="K6" s="88"/>
      <c r="L6" s="91"/>
    </row>
    <row r="7" spans="1:12" ht="15" customHeight="1" x14ac:dyDescent="0.25">
      <c r="A7" s="31" t="s">
        <v>1</v>
      </c>
      <c r="B7" s="32">
        <v>1</v>
      </c>
      <c r="C7" s="33">
        <v>2</v>
      </c>
      <c r="D7" s="32">
        <v>3</v>
      </c>
      <c r="E7" s="32">
        <v>4</v>
      </c>
      <c r="F7" s="32">
        <v>5</v>
      </c>
      <c r="G7" s="32">
        <v>6</v>
      </c>
      <c r="H7" s="34">
        <v>7</v>
      </c>
      <c r="I7" s="34">
        <v>8</v>
      </c>
      <c r="J7" s="34">
        <v>9</v>
      </c>
      <c r="K7" s="34">
        <v>10</v>
      </c>
      <c r="L7" s="34">
        <v>11</v>
      </c>
    </row>
    <row r="8" spans="1:12" ht="15" customHeight="1" x14ac:dyDescent="0.25">
      <c r="A8" s="35" t="s">
        <v>8</v>
      </c>
      <c r="B8" s="36"/>
      <c r="C8" s="36"/>
      <c r="D8" s="36"/>
      <c r="E8" s="36"/>
      <c r="F8" s="36"/>
      <c r="G8" s="36"/>
      <c r="H8" s="37"/>
      <c r="I8" s="37"/>
      <c r="J8" s="37"/>
      <c r="K8" s="37"/>
      <c r="L8" s="38"/>
    </row>
    <row r="9" spans="1:12" ht="15" customHeight="1" x14ac:dyDescent="0.25">
      <c r="A9" s="39" t="s">
        <v>147</v>
      </c>
      <c r="B9" s="40">
        <v>9694910</v>
      </c>
      <c r="C9" s="40">
        <v>112910</v>
      </c>
      <c r="D9" s="40">
        <v>1345790</v>
      </c>
      <c r="E9" s="40">
        <v>2005200</v>
      </c>
      <c r="F9" s="40">
        <v>2159160</v>
      </c>
      <c r="G9" s="40">
        <v>1326250</v>
      </c>
      <c r="H9" s="40">
        <v>848000</v>
      </c>
      <c r="I9" s="40">
        <v>1309360</v>
      </c>
      <c r="J9" s="40">
        <v>451700</v>
      </c>
      <c r="K9" s="40">
        <v>83060</v>
      </c>
      <c r="L9" s="41">
        <v>53480</v>
      </c>
    </row>
    <row r="10" spans="1:12" ht="15" customHeight="1" x14ac:dyDescent="0.25">
      <c r="A10" s="42" t="s">
        <v>36</v>
      </c>
      <c r="B10" s="11">
        <v>5013270</v>
      </c>
      <c r="C10" s="11">
        <v>72990</v>
      </c>
      <c r="D10" s="11">
        <v>1115810</v>
      </c>
      <c r="E10" s="11">
        <v>1198920</v>
      </c>
      <c r="F10" s="11">
        <v>1190480</v>
      </c>
      <c r="G10" s="11">
        <v>673230</v>
      </c>
      <c r="H10" s="11">
        <v>330010</v>
      </c>
      <c r="I10" s="11">
        <v>329920</v>
      </c>
      <c r="J10" s="11">
        <v>81790</v>
      </c>
      <c r="K10" s="11">
        <v>12760</v>
      </c>
      <c r="L10" s="12">
        <v>7360</v>
      </c>
    </row>
    <row r="11" spans="1:12" ht="15" customHeight="1" x14ac:dyDescent="0.25">
      <c r="A11" s="42" t="s">
        <v>3</v>
      </c>
      <c r="B11" s="4">
        <v>2980010</v>
      </c>
      <c r="C11" s="4">
        <v>29780</v>
      </c>
      <c r="D11" s="4">
        <v>99170</v>
      </c>
      <c r="E11" s="4">
        <v>323880</v>
      </c>
      <c r="F11" s="4">
        <v>436000</v>
      </c>
      <c r="G11" s="4">
        <v>386460</v>
      </c>
      <c r="H11" s="4">
        <v>385850</v>
      </c>
      <c r="I11" s="4">
        <v>858250</v>
      </c>
      <c r="J11" s="4">
        <v>350390</v>
      </c>
      <c r="K11" s="4">
        <v>66790</v>
      </c>
      <c r="L11" s="5">
        <v>43450</v>
      </c>
    </row>
    <row r="12" spans="1:12" ht="15" customHeight="1" x14ac:dyDescent="0.25">
      <c r="A12" s="42" t="s">
        <v>37</v>
      </c>
      <c r="B12" s="4">
        <v>1486660</v>
      </c>
      <c r="C12" s="4">
        <v>5810</v>
      </c>
      <c r="D12" s="4">
        <v>112170</v>
      </c>
      <c r="E12" s="4">
        <v>450950</v>
      </c>
      <c r="F12" s="4">
        <v>477470</v>
      </c>
      <c r="G12" s="4">
        <v>223760</v>
      </c>
      <c r="H12" s="4">
        <v>105780</v>
      </c>
      <c r="I12" s="4">
        <v>93660</v>
      </c>
      <c r="J12" s="4">
        <v>13470</v>
      </c>
      <c r="K12" s="4">
        <v>2230</v>
      </c>
      <c r="L12" s="5">
        <v>1370</v>
      </c>
    </row>
    <row r="13" spans="1:12" ht="15" customHeight="1" x14ac:dyDescent="0.25">
      <c r="A13" s="42" t="s">
        <v>50</v>
      </c>
      <c r="B13" s="4">
        <v>8926080</v>
      </c>
      <c r="C13" s="4">
        <v>86850</v>
      </c>
      <c r="D13" s="4">
        <v>1190650</v>
      </c>
      <c r="E13" s="4">
        <v>1847360</v>
      </c>
      <c r="F13" s="4">
        <v>2004070</v>
      </c>
      <c r="G13" s="4">
        <v>1229250</v>
      </c>
      <c r="H13" s="4">
        <v>786670</v>
      </c>
      <c r="I13" s="4">
        <v>1225610</v>
      </c>
      <c r="J13" s="4">
        <v>426630</v>
      </c>
      <c r="K13" s="4">
        <v>78640</v>
      </c>
      <c r="L13" s="5">
        <v>50350</v>
      </c>
    </row>
    <row r="14" spans="1:12" ht="15" customHeight="1" x14ac:dyDescent="0.25">
      <c r="A14" s="42" t="s">
        <v>51</v>
      </c>
      <c r="B14" s="4">
        <v>389510</v>
      </c>
      <c r="C14" s="4">
        <v>13450</v>
      </c>
      <c r="D14" s="4">
        <v>77110</v>
      </c>
      <c r="E14" s="4">
        <v>85780</v>
      </c>
      <c r="F14" s="4">
        <v>79180</v>
      </c>
      <c r="G14" s="4">
        <v>45570</v>
      </c>
      <c r="H14" s="4">
        <v>27540</v>
      </c>
      <c r="I14" s="4">
        <v>40960</v>
      </c>
      <c r="J14" s="4">
        <v>14850</v>
      </c>
      <c r="K14" s="4">
        <v>2930</v>
      </c>
      <c r="L14" s="5">
        <v>2150</v>
      </c>
    </row>
    <row r="15" spans="1:12" ht="15" customHeight="1" x14ac:dyDescent="0.25">
      <c r="A15" s="42" t="s">
        <v>67</v>
      </c>
      <c r="B15" s="4">
        <v>6221770</v>
      </c>
      <c r="C15" s="4">
        <v>78790</v>
      </c>
      <c r="D15" s="4">
        <v>791470</v>
      </c>
      <c r="E15" s="4">
        <v>1251430</v>
      </c>
      <c r="F15" s="4">
        <v>1300610</v>
      </c>
      <c r="G15" s="4">
        <v>841630</v>
      </c>
      <c r="H15" s="4">
        <v>568080</v>
      </c>
      <c r="I15" s="4">
        <v>923930</v>
      </c>
      <c r="J15" s="4">
        <v>344580</v>
      </c>
      <c r="K15" s="4">
        <v>71300</v>
      </c>
      <c r="L15" s="5">
        <v>49950</v>
      </c>
    </row>
    <row r="16" spans="1:12" ht="15" customHeight="1" x14ac:dyDescent="0.25">
      <c r="A16" s="42" t="s">
        <v>52</v>
      </c>
      <c r="B16" s="4">
        <v>5848040</v>
      </c>
      <c r="C16" s="4">
        <v>25010</v>
      </c>
      <c r="D16" s="4">
        <v>618070</v>
      </c>
      <c r="E16" s="4">
        <v>1365760</v>
      </c>
      <c r="F16" s="4">
        <v>1528240</v>
      </c>
      <c r="G16" s="4">
        <v>868070</v>
      </c>
      <c r="H16" s="4">
        <v>529260</v>
      </c>
      <c r="I16" s="4">
        <v>745930</v>
      </c>
      <c r="J16" s="4">
        <v>146620</v>
      </c>
      <c r="K16" s="4">
        <v>13240</v>
      </c>
      <c r="L16" s="5">
        <v>7840</v>
      </c>
    </row>
    <row r="17" spans="1:12" ht="15" customHeight="1" x14ac:dyDescent="0.25">
      <c r="A17" s="43" t="s">
        <v>148</v>
      </c>
      <c r="B17" s="4">
        <v>17469320</v>
      </c>
      <c r="C17" s="4">
        <v>165350</v>
      </c>
      <c r="D17" s="4">
        <v>1272370</v>
      </c>
      <c r="E17" s="4">
        <v>3375680</v>
      </c>
      <c r="F17" s="4">
        <v>3800340</v>
      </c>
      <c r="G17" s="4">
        <v>2385170</v>
      </c>
      <c r="H17" s="4">
        <v>1713800</v>
      </c>
      <c r="I17" s="4">
        <v>3148060</v>
      </c>
      <c r="J17" s="4">
        <v>1215230</v>
      </c>
      <c r="K17" s="4">
        <v>235600</v>
      </c>
      <c r="L17" s="5">
        <v>157750</v>
      </c>
    </row>
    <row r="18" spans="1:12" ht="15" customHeight="1" x14ac:dyDescent="0.25">
      <c r="A18" s="44" t="s">
        <v>149</v>
      </c>
      <c r="B18" s="4">
        <v>5360410</v>
      </c>
      <c r="C18" s="4">
        <v>30830</v>
      </c>
      <c r="D18" s="4">
        <v>245440</v>
      </c>
      <c r="E18" s="4">
        <v>1168070</v>
      </c>
      <c r="F18" s="4">
        <v>1220090</v>
      </c>
      <c r="G18" s="4">
        <v>674370</v>
      </c>
      <c r="H18" s="4">
        <v>480560</v>
      </c>
      <c r="I18" s="4">
        <v>981080</v>
      </c>
      <c r="J18" s="4">
        <v>413330</v>
      </c>
      <c r="K18" s="4">
        <v>85820</v>
      </c>
      <c r="L18" s="5">
        <v>60820</v>
      </c>
    </row>
    <row r="19" spans="1:12" ht="15" customHeight="1" x14ac:dyDescent="0.25">
      <c r="A19" s="44" t="s">
        <v>150</v>
      </c>
      <c r="B19" s="4">
        <v>231430</v>
      </c>
      <c r="C19" s="4">
        <v>1190</v>
      </c>
      <c r="D19" s="4">
        <v>66610</v>
      </c>
      <c r="E19" s="4">
        <v>79740</v>
      </c>
      <c r="F19" s="4">
        <v>59420</v>
      </c>
      <c r="G19" s="4">
        <v>15920</v>
      </c>
      <c r="H19" s="4">
        <v>5220</v>
      </c>
      <c r="I19" s="4">
        <v>3170</v>
      </c>
      <c r="J19" s="45">
        <v>170</v>
      </c>
      <c r="K19" s="45">
        <v>0</v>
      </c>
      <c r="L19" s="46">
        <v>0</v>
      </c>
    </row>
    <row r="20" spans="1:12" ht="15" customHeight="1" x14ac:dyDescent="0.25">
      <c r="A20" s="47" t="s">
        <v>43</v>
      </c>
      <c r="B20" s="4">
        <v>142040</v>
      </c>
      <c r="C20" s="4">
        <v>840</v>
      </c>
      <c r="D20" s="4">
        <v>44860</v>
      </c>
      <c r="E20" s="4">
        <v>50730</v>
      </c>
      <c r="F20" s="4">
        <v>37050</v>
      </c>
      <c r="G20" s="4">
        <v>6360</v>
      </c>
      <c r="H20" s="4">
        <v>1340</v>
      </c>
      <c r="I20" s="4">
        <v>810</v>
      </c>
      <c r="J20" s="45">
        <v>40</v>
      </c>
      <c r="K20" s="45">
        <v>0</v>
      </c>
      <c r="L20" s="46">
        <v>0</v>
      </c>
    </row>
    <row r="21" spans="1:12" ht="15" customHeight="1" x14ac:dyDescent="0.25">
      <c r="A21" s="47" t="s">
        <v>45</v>
      </c>
      <c r="B21" s="4">
        <v>2040</v>
      </c>
      <c r="C21" s="45">
        <v>0</v>
      </c>
      <c r="D21" s="45">
        <v>340</v>
      </c>
      <c r="E21" s="4">
        <v>970</v>
      </c>
      <c r="F21" s="4">
        <v>340</v>
      </c>
      <c r="G21" s="4">
        <v>150</v>
      </c>
      <c r="H21" s="4">
        <v>120</v>
      </c>
      <c r="I21" s="4">
        <v>110</v>
      </c>
      <c r="J21" s="45">
        <v>10</v>
      </c>
      <c r="K21" s="45">
        <v>0</v>
      </c>
      <c r="L21" s="46">
        <v>0</v>
      </c>
    </row>
    <row r="22" spans="1:12" ht="15" customHeight="1" x14ac:dyDescent="0.25">
      <c r="A22" s="47" t="s">
        <v>42</v>
      </c>
      <c r="B22" s="4">
        <v>87360</v>
      </c>
      <c r="C22" s="4">
        <v>360</v>
      </c>
      <c r="D22" s="4">
        <v>21410</v>
      </c>
      <c r="E22" s="4">
        <v>28040</v>
      </c>
      <c r="F22" s="4">
        <v>22030</v>
      </c>
      <c r="G22" s="4">
        <v>9400</v>
      </c>
      <c r="H22" s="4">
        <v>3760</v>
      </c>
      <c r="I22" s="4">
        <v>2250</v>
      </c>
      <c r="J22" s="45">
        <v>110</v>
      </c>
      <c r="K22" s="45">
        <v>0</v>
      </c>
      <c r="L22" s="46">
        <v>0</v>
      </c>
    </row>
    <row r="23" spans="1:12" ht="15" customHeight="1" x14ac:dyDescent="0.25">
      <c r="A23" s="47" t="s">
        <v>68</v>
      </c>
      <c r="B23" s="4">
        <v>43930</v>
      </c>
      <c r="C23" s="4">
        <v>50</v>
      </c>
      <c r="D23" s="4">
        <v>18360</v>
      </c>
      <c r="E23" s="4">
        <v>17810</v>
      </c>
      <c r="F23" s="4">
        <v>7670</v>
      </c>
      <c r="G23" s="45">
        <v>40</v>
      </c>
      <c r="H23" s="4">
        <v>0</v>
      </c>
      <c r="I23" s="4">
        <v>0</v>
      </c>
      <c r="J23" s="4">
        <v>0</v>
      </c>
      <c r="K23" s="45">
        <v>0</v>
      </c>
      <c r="L23" s="46">
        <v>0</v>
      </c>
    </row>
    <row r="24" spans="1:12" ht="15" customHeight="1" x14ac:dyDescent="0.25">
      <c r="A24" s="44" t="s">
        <v>151</v>
      </c>
      <c r="B24" s="4">
        <v>1212290</v>
      </c>
      <c r="C24" s="4">
        <v>2790</v>
      </c>
      <c r="D24" s="4">
        <v>140040</v>
      </c>
      <c r="E24" s="4">
        <v>386830</v>
      </c>
      <c r="F24" s="4">
        <v>378240</v>
      </c>
      <c r="G24" s="4">
        <v>162350</v>
      </c>
      <c r="H24" s="4">
        <v>71870</v>
      </c>
      <c r="I24" s="4">
        <v>64330</v>
      </c>
      <c r="J24" s="4">
        <v>5630</v>
      </c>
      <c r="K24" s="4">
        <v>160</v>
      </c>
      <c r="L24" s="5">
        <v>40</v>
      </c>
    </row>
    <row r="25" spans="1:12" ht="15" customHeight="1" x14ac:dyDescent="0.25">
      <c r="A25" s="44" t="s">
        <v>152</v>
      </c>
      <c r="B25" s="4">
        <v>2288700</v>
      </c>
      <c r="C25" s="4">
        <v>47890</v>
      </c>
      <c r="D25" s="4">
        <v>258770</v>
      </c>
      <c r="E25" s="4">
        <v>394020</v>
      </c>
      <c r="F25" s="4">
        <v>427970</v>
      </c>
      <c r="G25" s="4">
        <v>339430</v>
      </c>
      <c r="H25" s="4">
        <v>254110</v>
      </c>
      <c r="I25" s="4">
        <v>395110</v>
      </c>
      <c r="J25" s="4">
        <v>130260</v>
      </c>
      <c r="K25" s="4">
        <v>24470</v>
      </c>
      <c r="L25" s="5">
        <v>16680</v>
      </c>
    </row>
    <row r="26" spans="1:12" ht="15" customHeight="1" x14ac:dyDescent="0.25">
      <c r="A26" s="39" t="s">
        <v>153</v>
      </c>
      <c r="B26" s="7">
        <v>836755149</v>
      </c>
      <c r="C26" s="7">
        <v>-23906390</v>
      </c>
      <c r="D26" s="7">
        <v>6998061</v>
      </c>
      <c r="E26" s="7">
        <v>34317550</v>
      </c>
      <c r="F26" s="7">
        <v>78562853</v>
      </c>
      <c r="G26" s="7">
        <v>81527861</v>
      </c>
      <c r="H26" s="7">
        <v>73482730</v>
      </c>
      <c r="I26" s="7">
        <v>179003932</v>
      </c>
      <c r="J26" s="7">
        <v>129588367</v>
      </c>
      <c r="K26" s="7">
        <v>56532599</v>
      </c>
      <c r="L26" s="8">
        <v>220647586</v>
      </c>
    </row>
    <row r="27" spans="1:12" ht="15" customHeight="1" x14ac:dyDescent="0.25">
      <c r="A27" s="42" t="s">
        <v>154</v>
      </c>
      <c r="B27" s="4">
        <v>9671350</v>
      </c>
      <c r="C27" s="4">
        <v>89360</v>
      </c>
      <c r="D27" s="4">
        <v>1345780</v>
      </c>
      <c r="E27" s="4">
        <v>2005200</v>
      </c>
      <c r="F27" s="4">
        <v>2159160</v>
      </c>
      <c r="G27" s="4">
        <v>1326250</v>
      </c>
      <c r="H27" s="4">
        <v>848000</v>
      </c>
      <c r="I27" s="4">
        <v>1309360</v>
      </c>
      <c r="J27" s="4">
        <v>451700</v>
      </c>
      <c r="K27" s="4">
        <v>83060</v>
      </c>
      <c r="L27" s="5">
        <v>53480</v>
      </c>
    </row>
    <row r="28" spans="1:12" ht="15" customHeight="1" x14ac:dyDescent="0.25">
      <c r="A28" s="48" t="s">
        <v>4</v>
      </c>
      <c r="B28" s="4">
        <v>847994803</v>
      </c>
      <c r="C28" s="4">
        <v>-23730466</v>
      </c>
      <c r="D28" s="4">
        <v>7238458</v>
      </c>
      <c r="E28" s="4">
        <v>34928052</v>
      </c>
      <c r="F28" s="4">
        <v>79579879</v>
      </c>
      <c r="G28" s="4">
        <v>82474271</v>
      </c>
      <c r="H28" s="4">
        <v>74201091</v>
      </c>
      <c r="I28" s="4">
        <v>180935718</v>
      </c>
      <c r="J28" s="4">
        <v>131745862</v>
      </c>
      <c r="K28" s="4">
        <v>57786501</v>
      </c>
      <c r="L28" s="5">
        <v>222835437</v>
      </c>
    </row>
    <row r="29" spans="1:12" ht="15" customHeight="1" x14ac:dyDescent="0.25">
      <c r="A29" s="42" t="s">
        <v>155</v>
      </c>
      <c r="B29" s="4">
        <v>7957650</v>
      </c>
      <c r="C29" s="4">
        <v>28950</v>
      </c>
      <c r="D29" s="4">
        <v>904070</v>
      </c>
      <c r="E29" s="4">
        <v>1560740</v>
      </c>
      <c r="F29" s="4">
        <v>1893590</v>
      </c>
      <c r="G29" s="4">
        <v>1158770</v>
      </c>
      <c r="H29" s="4">
        <v>735030</v>
      </c>
      <c r="I29" s="4">
        <v>1157870</v>
      </c>
      <c r="J29" s="4">
        <v>403520</v>
      </c>
      <c r="K29" s="4">
        <v>71870</v>
      </c>
      <c r="L29" s="5">
        <v>43240</v>
      </c>
    </row>
    <row r="30" spans="1:12" ht="15" customHeight="1" x14ac:dyDescent="0.25">
      <c r="A30" s="48" t="s">
        <v>4</v>
      </c>
      <c r="B30" s="4">
        <v>549679189</v>
      </c>
      <c r="C30" s="4">
        <v>1221150</v>
      </c>
      <c r="D30" s="4">
        <v>4950724</v>
      </c>
      <c r="E30" s="4">
        <v>25567251</v>
      </c>
      <c r="F30" s="4">
        <v>65312304</v>
      </c>
      <c r="G30" s="4">
        <v>65054349</v>
      </c>
      <c r="H30" s="4">
        <v>55967004</v>
      </c>
      <c r="I30" s="4">
        <v>134967516</v>
      </c>
      <c r="J30" s="4">
        <v>92248432</v>
      </c>
      <c r="K30" s="4">
        <v>34332789</v>
      </c>
      <c r="L30" s="5">
        <v>70057670</v>
      </c>
    </row>
    <row r="31" spans="1:12" ht="15" customHeight="1" x14ac:dyDescent="0.25">
      <c r="A31" s="42" t="s">
        <v>5</v>
      </c>
      <c r="B31" s="4">
        <v>3343880</v>
      </c>
      <c r="C31" s="4">
        <v>43320</v>
      </c>
      <c r="D31" s="4">
        <v>207740</v>
      </c>
      <c r="E31" s="4">
        <v>301630</v>
      </c>
      <c r="F31" s="4">
        <v>483390</v>
      </c>
      <c r="G31" s="4">
        <v>499840</v>
      </c>
      <c r="H31" s="4">
        <v>437650</v>
      </c>
      <c r="I31" s="4">
        <v>869710</v>
      </c>
      <c r="J31" s="4">
        <v>370830</v>
      </c>
      <c r="K31" s="4">
        <v>77400</v>
      </c>
      <c r="L31" s="5">
        <v>52360</v>
      </c>
    </row>
    <row r="32" spans="1:12" ht="15" customHeight="1" x14ac:dyDescent="0.25">
      <c r="A32" s="48" t="s">
        <v>4</v>
      </c>
      <c r="B32" s="4">
        <v>13515254</v>
      </c>
      <c r="C32" s="4">
        <v>822159</v>
      </c>
      <c r="D32" s="4">
        <v>86258</v>
      </c>
      <c r="E32" s="4">
        <v>187128</v>
      </c>
      <c r="F32" s="4">
        <v>302417</v>
      </c>
      <c r="G32" s="4">
        <v>358480</v>
      </c>
      <c r="H32" s="4">
        <v>367317</v>
      </c>
      <c r="I32" s="4">
        <v>1007250</v>
      </c>
      <c r="J32" s="4">
        <v>1067258</v>
      </c>
      <c r="K32" s="4">
        <v>737488</v>
      </c>
      <c r="L32" s="5">
        <v>8579499</v>
      </c>
    </row>
    <row r="33" spans="1:12" ht="15" customHeight="1" x14ac:dyDescent="0.25">
      <c r="A33" s="42" t="s">
        <v>10</v>
      </c>
      <c r="B33" s="4">
        <v>2003360</v>
      </c>
      <c r="C33" s="4">
        <v>31570</v>
      </c>
      <c r="D33" s="4">
        <v>131670</v>
      </c>
      <c r="E33" s="4">
        <v>170720</v>
      </c>
      <c r="F33" s="4">
        <v>250360</v>
      </c>
      <c r="G33" s="4">
        <v>263130</v>
      </c>
      <c r="H33" s="4">
        <v>238780</v>
      </c>
      <c r="I33" s="4">
        <v>519700</v>
      </c>
      <c r="J33" s="4">
        <v>281010</v>
      </c>
      <c r="K33" s="4">
        <v>67840</v>
      </c>
      <c r="L33" s="5">
        <v>48570</v>
      </c>
    </row>
    <row r="34" spans="1:12" ht="15" customHeight="1" x14ac:dyDescent="0.25">
      <c r="A34" s="48" t="s">
        <v>4</v>
      </c>
      <c r="B34" s="4">
        <v>26302701</v>
      </c>
      <c r="C34" s="4">
        <v>654183</v>
      </c>
      <c r="D34" s="4">
        <v>173552</v>
      </c>
      <c r="E34" s="4">
        <v>380169</v>
      </c>
      <c r="F34" s="4">
        <v>668220</v>
      </c>
      <c r="G34" s="4">
        <v>884563</v>
      </c>
      <c r="H34" s="4">
        <v>966330</v>
      </c>
      <c r="I34" s="4">
        <v>3075451</v>
      </c>
      <c r="J34" s="4">
        <v>3796718</v>
      </c>
      <c r="K34" s="4">
        <v>2379979</v>
      </c>
      <c r="L34" s="5">
        <v>13323536</v>
      </c>
    </row>
    <row r="35" spans="1:12" ht="15" customHeight="1" x14ac:dyDescent="0.25">
      <c r="A35" s="42" t="s">
        <v>110</v>
      </c>
      <c r="B35" s="4">
        <v>1873980</v>
      </c>
      <c r="C35" s="4">
        <v>28860</v>
      </c>
      <c r="D35" s="4">
        <v>120080</v>
      </c>
      <c r="E35" s="4">
        <v>154690</v>
      </c>
      <c r="F35" s="4">
        <v>229990</v>
      </c>
      <c r="G35" s="4">
        <v>243880</v>
      </c>
      <c r="H35" s="4">
        <v>222540</v>
      </c>
      <c r="I35" s="4">
        <v>490800</v>
      </c>
      <c r="J35" s="4">
        <v>269920</v>
      </c>
      <c r="K35" s="4">
        <v>65800</v>
      </c>
      <c r="L35" s="5">
        <v>47440</v>
      </c>
    </row>
    <row r="36" spans="1:12" ht="15" customHeight="1" x14ac:dyDescent="0.25">
      <c r="A36" s="48" t="s">
        <v>4</v>
      </c>
      <c r="B36" s="4">
        <v>19250428</v>
      </c>
      <c r="C36" s="4">
        <v>437277</v>
      </c>
      <c r="D36" s="4">
        <v>115476</v>
      </c>
      <c r="E36" s="4">
        <v>247539</v>
      </c>
      <c r="F36" s="4">
        <v>458199</v>
      </c>
      <c r="G36" s="4">
        <v>623471</v>
      </c>
      <c r="H36" s="4">
        <v>701401</v>
      </c>
      <c r="I36" s="4">
        <v>2330008</v>
      </c>
      <c r="J36" s="4">
        <v>2978965</v>
      </c>
      <c r="K36" s="4">
        <v>1872825</v>
      </c>
      <c r="L36" s="5">
        <v>9485267</v>
      </c>
    </row>
    <row r="37" spans="1:12" ht="15" customHeight="1" x14ac:dyDescent="0.25">
      <c r="A37" s="47" t="s">
        <v>25</v>
      </c>
      <c r="B37" s="4">
        <v>1585160</v>
      </c>
      <c r="C37" s="4">
        <v>4010</v>
      </c>
      <c r="D37" s="4">
        <v>9260</v>
      </c>
      <c r="E37" s="4">
        <v>31290</v>
      </c>
      <c r="F37" s="4">
        <v>152160</v>
      </c>
      <c r="G37" s="4">
        <v>263790</v>
      </c>
      <c r="H37" s="4">
        <v>280080</v>
      </c>
      <c r="I37" s="4">
        <v>597270</v>
      </c>
      <c r="J37" s="4">
        <v>175630</v>
      </c>
      <c r="K37" s="4">
        <v>35950</v>
      </c>
      <c r="L37" s="5">
        <v>35720</v>
      </c>
    </row>
    <row r="38" spans="1:12" ht="15" customHeight="1" x14ac:dyDescent="0.25">
      <c r="A38" s="48" t="s">
        <v>4</v>
      </c>
      <c r="B38" s="4">
        <v>4401228</v>
      </c>
      <c r="C38" s="4">
        <v>44863</v>
      </c>
      <c r="D38" s="4">
        <v>8985</v>
      </c>
      <c r="E38" s="4">
        <v>25284</v>
      </c>
      <c r="F38" s="4">
        <v>112990</v>
      </c>
      <c r="G38" s="4">
        <v>228882</v>
      </c>
      <c r="H38" s="4">
        <v>282307</v>
      </c>
      <c r="I38" s="4">
        <v>791304</v>
      </c>
      <c r="J38" s="4">
        <v>526586</v>
      </c>
      <c r="K38" s="4">
        <v>379479</v>
      </c>
      <c r="L38" s="5">
        <v>2000548</v>
      </c>
    </row>
    <row r="39" spans="1:12" ht="15" customHeight="1" x14ac:dyDescent="0.25">
      <c r="A39" s="43" t="s">
        <v>9</v>
      </c>
      <c r="B39" s="4">
        <v>1636590</v>
      </c>
      <c r="C39" s="4">
        <v>33830</v>
      </c>
      <c r="D39" s="4">
        <v>290970</v>
      </c>
      <c r="E39" s="4">
        <v>393980</v>
      </c>
      <c r="F39" s="4">
        <v>259470</v>
      </c>
      <c r="G39" s="4">
        <v>162460</v>
      </c>
      <c r="H39" s="4">
        <v>121110</v>
      </c>
      <c r="I39" s="4">
        <v>232560</v>
      </c>
      <c r="J39" s="4">
        <v>106420</v>
      </c>
      <c r="K39" s="4">
        <v>22340</v>
      </c>
      <c r="L39" s="5">
        <v>13470</v>
      </c>
    </row>
    <row r="40" spans="1:12" ht="15" customHeight="1" x14ac:dyDescent="0.25">
      <c r="A40" s="48" t="s">
        <v>4</v>
      </c>
      <c r="B40" s="4">
        <v>29526189</v>
      </c>
      <c r="C40" s="4">
        <v>-568460</v>
      </c>
      <c r="D40" s="4">
        <v>1416275</v>
      </c>
      <c r="E40" s="4">
        <v>4213000</v>
      </c>
      <c r="F40" s="4">
        <v>2832569</v>
      </c>
      <c r="G40" s="4">
        <v>1800229</v>
      </c>
      <c r="H40" s="4">
        <v>1581956</v>
      </c>
      <c r="I40" s="4">
        <v>4508425</v>
      </c>
      <c r="J40" s="4">
        <v>5505720</v>
      </c>
      <c r="K40" s="4">
        <v>2711665</v>
      </c>
      <c r="L40" s="5">
        <v>5524810</v>
      </c>
    </row>
    <row r="41" spans="1:12" ht="15" customHeight="1" x14ac:dyDescent="0.25">
      <c r="A41" s="42" t="s">
        <v>69</v>
      </c>
      <c r="B41" s="4">
        <v>1749140</v>
      </c>
      <c r="C41" s="4">
        <v>42040</v>
      </c>
      <c r="D41" s="4">
        <v>110560</v>
      </c>
      <c r="E41" s="4">
        <v>139740</v>
      </c>
      <c r="F41" s="4">
        <v>209140</v>
      </c>
      <c r="G41" s="4">
        <v>219030</v>
      </c>
      <c r="H41" s="4">
        <v>199930</v>
      </c>
      <c r="I41" s="4">
        <v>447660</v>
      </c>
      <c r="J41" s="4">
        <v>263430</v>
      </c>
      <c r="K41" s="4">
        <v>68070</v>
      </c>
      <c r="L41" s="5">
        <v>49540</v>
      </c>
    </row>
    <row r="42" spans="1:12" ht="15" customHeight="1" x14ac:dyDescent="0.25">
      <c r="A42" s="48" t="s">
        <v>4</v>
      </c>
      <c r="B42" s="4">
        <v>85440206</v>
      </c>
      <c r="C42" s="4">
        <v>2696573</v>
      </c>
      <c r="D42" s="4">
        <v>66016</v>
      </c>
      <c r="E42" s="4">
        <v>230224</v>
      </c>
      <c r="F42" s="4">
        <v>518455</v>
      </c>
      <c r="G42" s="4">
        <v>736081</v>
      </c>
      <c r="H42" s="4">
        <v>910169</v>
      </c>
      <c r="I42" s="4">
        <v>3659714</v>
      </c>
      <c r="J42" s="4">
        <v>6560013</v>
      </c>
      <c r="K42" s="4">
        <v>5514289</v>
      </c>
      <c r="L42" s="5">
        <v>64548672</v>
      </c>
    </row>
    <row r="43" spans="1:12" ht="15" customHeight="1" x14ac:dyDescent="0.25">
      <c r="A43" s="43" t="s">
        <v>80</v>
      </c>
      <c r="B43" s="4">
        <v>879210</v>
      </c>
      <c r="C43" s="4">
        <v>8540</v>
      </c>
      <c r="D43" s="4">
        <v>52170</v>
      </c>
      <c r="E43" s="4">
        <v>112730</v>
      </c>
      <c r="F43" s="4">
        <v>143790</v>
      </c>
      <c r="G43" s="4">
        <v>134070</v>
      </c>
      <c r="H43" s="4">
        <v>115690</v>
      </c>
      <c r="I43" s="4">
        <v>209010</v>
      </c>
      <c r="J43" s="4">
        <v>80200</v>
      </c>
      <c r="K43" s="4">
        <v>14470</v>
      </c>
      <c r="L43" s="5">
        <v>8540</v>
      </c>
    </row>
    <row r="44" spans="1:12" ht="15" customHeight="1" x14ac:dyDescent="0.25">
      <c r="A44" s="48" t="s">
        <v>4</v>
      </c>
      <c r="B44" s="4">
        <v>16679564</v>
      </c>
      <c r="C44" s="4">
        <v>169119</v>
      </c>
      <c r="D44" s="4">
        <v>197385</v>
      </c>
      <c r="E44" s="4">
        <v>775617</v>
      </c>
      <c r="F44" s="4">
        <v>1406023</v>
      </c>
      <c r="G44" s="4">
        <v>1770002</v>
      </c>
      <c r="H44" s="4">
        <v>1940924</v>
      </c>
      <c r="I44" s="4">
        <v>5153632</v>
      </c>
      <c r="J44" s="4">
        <v>3518001</v>
      </c>
      <c r="K44" s="4">
        <v>957621</v>
      </c>
      <c r="L44" s="5">
        <v>791240</v>
      </c>
    </row>
    <row r="45" spans="1:12" ht="15" customHeight="1" x14ac:dyDescent="0.25">
      <c r="A45" s="42" t="s">
        <v>156</v>
      </c>
      <c r="B45" s="4">
        <v>1703320</v>
      </c>
      <c r="C45" s="4">
        <v>12670</v>
      </c>
      <c r="D45" s="4">
        <v>117150</v>
      </c>
      <c r="E45" s="4">
        <v>258080</v>
      </c>
      <c r="F45" s="4">
        <v>319050</v>
      </c>
      <c r="G45" s="4">
        <v>278430</v>
      </c>
      <c r="H45" s="4">
        <v>223390</v>
      </c>
      <c r="I45" s="4">
        <v>367250</v>
      </c>
      <c r="J45" s="4">
        <v>105620</v>
      </c>
      <c r="K45" s="4">
        <v>13810</v>
      </c>
      <c r="L45" s="5">
        <v>7870</v>
      </c>
    </row>
    <row r="46" spans="1:12" ht="15" customHeight="1" x14ac:dyDescent="0.25">
      <c r="A46" s="48" t="s">
        <v>4</v>
      </c>
      <c r="B46" s="4">
        <v>47739007</v>
      </c>
      <c r="C46" s="4">
        <v>181261</v>
      </c>
      <c r="D46" s="4">
        <v>541601</v>
      </c>
      <c r="E46" s="4">
        <v>2861850</v>
      </c>
      <c r="F46" s="4">
        <v>5504451</v>
      </c>
      <c r="G46" s="4">
        <v>6886537</v>
      </c>
      <c r="H46" s="4">
        <v>7206825</v>
      </c>
      <c r="I46" s="4">
        <v>16323280</v>
      </c>
      <c r="J46" s="4">
        <v>6671409</v>
      </c>
      <c r="K46" s="4">
        <v>905255</v>
      </c>
      <c r="L46" s="5">
        <v>656538</v>
      </c>
    </row>
    <row r="47" spans="1:12" ht="15" customHeight="1" x14ac:dyDescent="0.25">
      <c r="A47" s="47" t="s">
        <v>6</v>
      </c>
      <c r="B47" s="4">
        <v>28660</v>
      </c>
      <c r="C47" s="4">
        <v>3090</v>
      </c>
      <c r="D47" s="4">
        <v>2200</v>
      </c>
      <c r="E47" s="4">
        <v>3930</v>
      </c>
      <c r="F47" s="4">
        <v>5430</v>
      </c>
      <c r="G47" s="4">
        <v>4410</v>
      </c>
      <c r="H47" s="4">
        <v>3290</v>
      </c>
      <c r="I47" s="4">
        <v>4430</v>
      </c>
      <c r="J47" s="4">
        <v>1310</v>
      </c>
      <c r="K47" s="4">
        <v>280</v>
      </c>
      <c r="L47" s="5">
        <v>300</v>
      </c>
    </row>
    <row r="48" spans="1:12" ht="15" customHeight="1" x14ac:dyDescent="0.25">
      <c r="A48" s="42" t="s">
        <v>157</v>
      </c>
      <c r="B48" s="4">
        <v>284400</v>
      </c>
      <c r="C48" s="4">
        <v>640</v>
      </c>
      <c r="D48" s="4">
        <v>13140</v>
      </c>
      <c r="E48" s="4">
        <v>69560</v>
      </c>
      <c r="F48" s="4">
        <v>82660</v>
      </c>
      <c r="G48" s="4">
        <v>43400</v>
      </c>
      <c r="H48" s="4">
        <v>27600</v>
      </c>
      <c r="I48" s="4">
        <v>38350</v>
      </c>
      <c r="J48" s="4">
        <v>8220</v>
      </c>
      <c r="K48" s="4">
        <v>660</v>
      </c>
      <c r="L48" s="5">
        <v>180</v>
      </c>
    </row>
    <row r="49" spans="1:12" ht="15" customHeight="1" x14ac:dyDescent="0.25">
      <c r="A49" s="48" t="s">
        <v>4</v>
      </c>
      <c r="B49" s="4">
        <v>1431098</v>
      </c>
      <c r="C49" s="4">
        <v>3800</v>
      </c>
      <c r="D49" s="4">
        <v>48604</v>
      </c>
      <c r="E49" s="4">
        <v>318154</v>
      </c>
      <c r="F49" s="4">
        <v>437360</v>
      </c>
      <c r="G49" s="4">
        <v>228398</v>
      </c>
      <c r="H49" s="4">
        <v>142385</v>
      </c>
      <c r="I49" s="4">
        <v>198662</v>
      </c>
      <c r="J49" s="4">
        <v>47999</v>
      </c>
      <c r="K49" s="4">
        <v>4468</v>
      </c>
      <c r="L49" s="5">
        <v>1268</v>
      </c>
    </row>
    <row r="50" spans="1:12" ht="15" customHeight="1" x14ac:dyDescent="0.25">
      <c r="A50" s="42" t="s">
        <v>44</v>
      </c>
      <c r="B50" s="4">
        <v>1269470</v>
      </c>
      <c r="C50" s="4">
        <v>260</v>
      </c>
      <c r="D50" s="4">
        <v>3950</v>
      </c>
      <c r="E50" s="4">
        <v>136010</v>
      </c>
      <c r="F50" s="4">
        <v>299380</v>
      </c>
      <c r="G50" s="4">
        <v>250290</v>
      </c>
      <c r="H50" s="4">
        <v>193130</v>
      </c>
      <c r="I50" s="4">
        <v>283790</v>
      </c>
      <c r="J50" s="4">
        <v>81270</v>
      </c>
      <c r="K50" s="4">
        <v>13110</v>
      </c>
      <c r="L50" s="5">
        <v>8280</v>
      </c>
    </row>
    <row r="51" spans="1:12" ht="15" customHeight="1" x14ac:dyDescent="0.25">
      <c r="A51" s="48" t="s">
        <v>4</v>
      </c>
      <c r="B51" s="4">
        <v>20885183</v>
      </c>
      <c r="C51" s="4">
        <v>1979</v>
      </c>
      <c r="D51" s="4">
        <v>16769</v>
      </c>
      <c r="E51" s="4">
        <v>259973</v>
      </c>
      <c r="F51" s="4">
        <v>2187179</v>
      </c>
      <c r="G51" s="4">
        <v>4044621</v>
      </c>
      <c r="H51" s="4">
        <v>4080195</v>
      </c>
      <c r="I51" s="4">
        <v>7201535</v>
      </c>
      <c r="J51" s="4">
        <v>2413220</v>
      </c>
      <c r="K51" s="4">
        <v>411433</v>
      </c>
      <c r="L51" s="5">
        <v>268279</v>
      </c>
    </row>
    <row r="52" spans="1:12" ht="15" customHeight="1" x14ac:dyDescent="0.25">
      <c r="A52" s="42" t="s">
        <v>14</v>
      </c>
      <c r="B52" s="4">
        <v>607420</v>
      </c>
      <c r="C52" s="4">
        <v>26850</v>
      </c>
      <c r="D52" s="4">
        <v>19380</v>
      </c>
      <c r="E52" s="4">
        <v>40030</v>
      </c>
      <c r="F52" s="4">
        <v>62930</v>
      </c>
      <c r="G52" s="4">
        <v>58710</v>
      </c>
      <c r="H52" s="4">
        <v>55360</v>
      </c>
      <c r="I52" s="4">
        <v>143290</v>
      </c>
      <c r="J52" s="4">
        <v>117180</v>
      </c>
      <c r="K52" s="4">
        <v>43300</v>
      </c>
      <c r="L52" s="5">
        <v>40400</v>
      </c>
    </row>
    <row r="53" spans="1:12" ht="15" customHeight="1" x14ac:dyDescent="0.25">
      <c r="A53" s="48" t="s">
        <v>4</v>
      </c>
      <c r="B53" s="4">
        <v>58830479</v>
      </c>
      <c r="C53" s="4">
        <v>-7077144</v>
      </c>
      <c r="D53" s="4">
        <v>-48993</v>
      </c>
      <c r="E53" s="4">
        <v>81255</v>
      </c>
      <c r="F53" s="4">
        <v>340707</v>
      </c>
      <c r="G53" s="4">
        <v>487203</v>
      </c>
      <c r="H53" s="4">
        <v>656348</v>
      </c>
      <c r="I53" s="4">
        <v>3119764</v>
      </c>
      <c r="J53" s="4">
        <v>7997236</v>
      </c>
      <c r="K53" s="4">
        <v>8461338</v>
      </c>
      <c r="L53" s="5">
        <v>44812765</v>
      </c>
    </row>
    <row r="54" spans="1:12" ht="15" customHeight="1" x14ac:dyDescent="0.25">
      <c r="A54" s="44" t="s">
        <v>158</v>
      </c>
      <c r="B54" s="4">
        <v>2574010</v>
      </c>
      <c r="C54" s="4">
        <v>25760</v>
      </c>
      <c r="D54" s="4">
        <v>300480</v>
      </c>
      <c r="E54" s="4">
        <v>472330</v>
      </c>
      <c r="F54" s="4">
        <v>506770</v>
      </c>
      <c r="G54" s="4">
        <v>382520</v>
      </c>
      <c r="H54" s="4">
        <v>226220</v>
      </c>
      <c r="I54" s="4">
        <v>436430</v>
      </c>
      <c r="J54" s="4">
        <v>156700</v>
      </c>
      <c r="K54" s="4">
        <v>37040</v>
      </c>
      <c r="L54" s="5">
        <v>29770</v>
      </c>
    </row>
    <row r="55" spans="1:12" ht="15" customHeight="1" x14ac:dyDescent="0.25">
      <c r="A55" s="42" t="s">
        <v>4</v>
      </c>
      <c r="B55" s="4">
        <v>11239654</v>
      </c>
      <c r="C55" s="4">
        <v>175924</v>
      </c>
      <c r="D55" s="4">
        <v>240397</v>
      </c>
      <c r="E55" s="4">
        <v>610502</v>
      </c>
      <c r="F55" s="4">
        <v>1017026</v>
      </c>
      <c r="G55" s="4">
        <v>946410</v>
      </c>
      <c r="H55" s="4">
        <v>718361</v>
      </c>
      <c r="I55" s="4">
        <v>1931786</v>
      </c>
      <c r="J55" s="4">
        <v>2157495</v>
      </c>
      <c r="K55" s="4">
        <v>1253902</v>
      </c>
      <c r="L55" s="5">
        <v>2187851</v>
      </c>
    </row>
    <row r="56" spans="1:12" ht="15" customHeight="1" x14ac:dyDescent="0.25">
      <c r="A56" s="42" t="s">
        <v>15</v>
      </c>
      <c r="B56" s="4">
        <v>287580</v>
      </c>
      <c r="C56" s="4">
        <v>370</v>
      </c>
      <c r="D56" s="4">
        <v>2030</v>
      </c>
      <c r="E56" s="4">
        <v>11520</v>
      </c>
      <c r="F56" s="4">
        <v>34850</v>
      </c>
      <c r="G56" s="4">
        <v>46530</v>
      </c>
      <c r="H56" s="4">
        <v>45420</v>
      </c>
      <c r="I56" s="4">
        <v>110670</v>
      </c>
      <c r="J56" s="4">
        <v>34150</v>
      </c>
      <c r="K56" s="4">
        <v>1660</v>
      </c>
      <c r="L56" s="5">
        <v>380</v>
      </c>
    </row>
    <row r="57" spans="1:12" ht="15" customHeight="1" x14ac:dyDescent="0.25">
      <c r="A57" s="48" t="s">
        <v>4</v>
      </c>
      <c r="B57" s="4">
        <v>75187</v>
      </c>
      <c r="C57" s="4">
        <v>87</v>
      </c>
      <c r="D57" s="4">
        <v>453</v>
      </c>
      <c r="E57" s="4">
        <v>2714</v>
      </c>
      <c r="F57" s="4">
        <v>8473</v>
      </c>
      <c r="G57" s="4">
        <v>11498</v>
      </c>
      <c r="H57" s="4">
        <v>11514</v>
      </c>
      <c r="I57" s="4">
        <v>30265</v>
      </c>
      <c r="J57" s="4">
        <v>9667</v>
      </c>
      <c r="K57" s="4">
        <v>421</v>
      </c>
      <c r="L57" s="5">
        <v>95</v>
      </c>
    </row>
    <row r="58" spans="1:12" ht="15" customHeight="1" x14ac:dyDescent="0.25">
      <c r="A58" s="47" t="s">
        <v>35</v>
      </c>
      <c r="B58" s="4">
        <v>90830</v>
      </c>
      <c r="C58" s="4">
        <v>290</v>
      </c>
      <c r="D58" s="4">
        <v>440</v>
      </c>
      <c r="E58" s="4">
        <v>1620</v>
      </c>
      <c r="F58" s="4">
        <v>4270</v>
      </c>
      <c r="G58" s="4">
        <v>5110</v>
      </c>
      <c r="H58" s="4">
        <v>5830</v>
      </c>
      <c r="I58" s="4">
        <v>21660</v>
      </c>
      <c r="J58" s="4">
        <v>29310</v>
      </c>
      <c r="K58" s="4">
        <v>11900</v>
      </c>
      <c r="L58" s="5">
        <v>10410</v>
      </c>
    </row>
    <row r="59" spans="1:12" ht="15" customHeight="1" x14ac:dyDescent="0.25">
      <c r="A59" s="48" t="s">
        <v>4</v>
      </c>
      <c r="B59" s="4">
        <v>2726253</v>
      </c>
      <c r="C59" s="4">
        <v>7728</v>
      </c>
      <c r="D59" s="4">
        <v>2699</v>
      </c>
      <c r="E59" s="4">
        <v>10878</v>
      </c>
      <c r="F59" s="4">
        <v>38660</v>
      </c>
      <c r="G59" s="4">
        <v>58608</v>
      </c>
      <c r="H59" s="4">
        <v>78355</v>
      </c>
      <c r="I59" s="4">
        <v>377741</v>
      </c>
      <c r="J59" s="4">
        <v>853283</v>
      </c>
      <c r="K59" s="4">
        <v>570065</v>
      </c>
      <c r="L59" s="5">
        <v>728236</v>
      </c>
    </row>
    <row r="60" spans="1:12" ht="15" customHeight="1" x14ac:dyDescent="0.25">
      <c r="A60" s="42" t="s">
        <v>16</v>
      </c>
      <c r="B60" s="4">
        <v>204130</v>
      </c>
      <c r="C60" s="4">
        <v>4710</v>
      </c>
      <c r="D60" s="4">
        <v>7190</v>
      </c>
      <c r="E60" s="4">
        <v>16790</v>
      </c>
      <c r="F60" s="4">
        <v>28040</v>
      </c>
      <c r="G60" s="4">
        <v>22770</v>
      </c>
      <c r="H60" s="4">
        <v>18600</v>
      </c>
      <c r="I60" s="4">
        <v>42810</v>
      </c>
      <c r="J60" s="4">
        <v>36260</v>
      </c>
      <c r="K60" s="4">
        <v>13680</v>
      </c>
      <c r="L60" s="5">
        <v>13290</v>
      </c>
    </row>
    <row r="61" spans="1:12" ht="15" customHeight="1" x14ac:dyDescent="0.25">
      <c r="A61" s="48" t="s">
        <v>4</v>
      </c>
      <c r="B61" s="4">
        <v>1974874</v>
      </c>
      <c r="C61" s="4">
        <v>39316</v>
      </c>
      <c r="D61" s="4">
        <v>25837</v>
      </c>
      <c r="E61" s="4">
        <v>62624</v>
      </c>
      <c r="F61" s="4">
        <v>137926</v>
      </c>
      <c r="G61" s="4">
        <v>146501</v>
      </c>
      <c r="H61" s="4">
        <v>139501</v>
      </c>
      <c r="I61" s="4">
        <v>400035</v>
      </c>
      <c r="J61" s="4">
        <v>487934</v>
      </c>
      <c r="K61" s="4">
        <v>239452</v>
      </c>
      <c r="L61" s="5">
        <v>295748</v>
      </c>
    </row>
    <row r="62" spans="1:12" ht="15" customHeight="1" x14ac:dyDescent="0.25">
      <c r="A62" s="42" t="s">
        <v>17</v>
      </c>
      <c r="B62" s="4">
        <v>183230</v>
      </c>
      <c r="C62" s="4">
        <v>670</v>
      </c>
      <c r="D62" s="4">
        <v>2830</v>
      </c>
      <c r="E62" s="4">
        <v>15440</v>
      </c>
      <c r="F62" s="4">
        <v>42750</v>
      </c>
      <c r="G62" s="4">
        <v>38330</v>
      </c>
      <c r="H62" s="4">
        <v>24500</v>
      </c>
      <c r="I62" s="4">
        <v>46180</v>
      </c>
      <c r="J62" s="4">
        <v>9600</v>
      </c>
      <c r="K62" s="4">
        <v>1810</v>
      </c>
      <c r="L62" s="5">
        <v>1110</v>
      </c>
    </row>
    <row r="63" spans="1:12" ht="15" customHeight="1" x14ac:dyDescent="0.25">
      <c r="A63" s="48" t="s">
        <v>4</v>
      </c>
      <c r="B63" s="4">
        <v>950314</v>
      </c>
      <c r="C63" s="4">
        <v>3607</v>
      </c>
      <c r="D63" s="4">
        <v>9692</v>
      </c>
      <c r="E63" s="4">
        <v>53337</v>
      </c>
      <c r="F63" s="4">
        <v>177430</v>
      </c>
      <c r="G63" s="4">
        <v>180142</v>
      </c>
      <c r="H63" s="4">
        <v>140640</v>
      </c>
      <c r="I63" s="4">
        <v>271551</v>
      </c>
      <c r="J63" s="4">
        <v>85313</v>
      </c>
      <c r="K63" s="4">
        <v>17537</v>
      </c>
      <c r="L63" s="5">
        <v>11065</v>
      </c>
    </row>
    <row r="64" spans="1:12" ht="15" customHeight="1" x14ac:dyDescent="0.25">
      <c r="A64" s="42" t="s">
        <v>18</v>
      </c>
      <c r="B64" s="4">
        <v>785560</v>
      </c>
      <c r="C64" s="4">
        <v>5290</v>
      </c>
      <c r="D64" s="4">
        <v>24930</v>
      </c>
      <c r="E64" s="4">
        <v>93160</v>
      </c>
      <c r="F64" s="4">
        <v>249560</v>
      </c>
      <c r="G64" s="4">
        <v>204070</v>
      </c>
      <c r="H64" s="4">
        <v>82150</v>
      </c>
      <c r="I64" s="4">
        <v>126400</v>
      </c>
      <c r="J64" s="4">
        <v>0</v>
      </c>
      <c r="K64" s="4">
        <v>0</v>
      </c>
      <c r="L64" s="5">
        <v>0</v>
      </c>
    </row>
    <row r="65" spans="1:12" ht="15" customHeight="1" x14ac:dyDescent="0.25">
      <c r="A65" s="48" t="s">
        <v>4</v>
      </c>
      <c r="B65" s="4">
        <v>872999</v>
      </c>
      <c r="C65" s="4">
        <v>6606</v>
      </c>
      <c r="D65" s="4">
        <v>23787</v>
      </c>
      <c r="E65" s="4">
        <v>88801</v>
      </c>
      <c r="F65" s="4">
        <v>279471</v>
      </c>
      <c r="G65" s="4">
        <v>238688</v>
      </c>
      <c r="H65" s="4">
        <v>87021</v>
      </c>
      <c r="I65" s="4">
        <v>148625</v>
      </c>
      <c r="J65" s="4">
        <v>0</v>
      </c>
      <c r="K65" s="4">
        <v>0</v>
      </c>
      <c r="L65" s="5">
        <v>0</v>
      </c>
    </row>
    <row r="66" spans="1:12" ht="15" customHeight="1" x14ac:dyDescent="0.25">
      <c r="A66" s="42" t="s">
        <v>159</v>
      </c>
      <c r="B66" s="4">
        <v>78080</v>
      </c>
      <c r="C66" s="4">
        <v>4980</v>
      </c>
      <c r="D66" s="4">
        <v>14590</v>
      </c>
      <c r="E66" s="4">
        <v>8480</v>
      </c>
      <c r="F66" s="4">
        <v>9630</v>
      </c>
      <c r="G66" s="4">
        <v>15520</v>
      </c>
      <c r="H66" s="4">
        <v>3840</v>
      </c>
      <c r="I66" s="4">
        <v>21050</v>
      </c>
      <c r="J66" s="4">
        <v>0</v>
      </c>
      <c r="K66" s="4">
        <v>0</v>
      </c>
      <c r="L66" s="5">
        <v>0</v>
      </c>
    </row>
    <row r="67" spans="1:12" ht="15" customHeight="1" x14ac:dyDescent="0.25">
      <c r="A67" s="48" t="s">
        <v>4</v>
      </c>
      <c r="B67" s="4">
        <v>195590</v>
      </c>
      <c r="C67" s="4">
        <v>18168</v>
      </c>
      <c r="D67" s="4">
        <v>47749</v>
      </c>
      <c r="E67" s="4">
        <v>23892</v>
      </c>
      <c r="F67" s="4">
        <v>23934</v>
      </c>
      <c r="G67" s="4">
        <v>33506</v>
      </c>
      <c r="H67" s="4">
        <v>7652</v>
      </c>
      <c r="I67" s="4">
        <v>40689</v>
      </c>
      <c r="J67" s="4">
        <v>0</v>
      </c>
      <c r="K67" s="4">
        <v>0</v>
      </c>
      <c r="L67" s="5">
        <v>0</v>
      </c>
    </row>
    <row r="68" spans="1:12" ht="15" customHeight="1" x14ac:dyDescent="0.25">
      <c r="A68" s="42" t="s">
        <v>160</v>
      </c>
      <c r="B68" s="4">
        <v>31750</v>
      </c>
      <c r="C68" s="4">
        <v>730</v>
      </c>
      <c r="D68" s="4">
        <v>610</v>
      </c>
      <c r="E68" s="4">
        <v>1030</v>
      </c>
      <c r="F68" s="4">
        <v>1930</v>
      </c>
      <c r="G68" s="4">
        <v>2140</v>
      </c>
      <c r="H68" s="4">
        <v>2070</v>
      </c>
      <c r="I68" s="4">
        <v>5910</v>
      </c>
      <c r="J68" s="4">
        <v>7040</v>
      </c>
      <c r="K68" s="4">
        <v>3860</v>
      </c>
      <c r="L68" s="5">
        <v>6420</v>
      </c>
    </row>
    <row r="69" spans="1:12" ht="15" customHeight="1" x14ac:dyDescent="0.25">
      <c r="A69" s="48" t="s">
        <v>4</v>
      </c>
      <c r="B69" s="4">
        <v>685533</v>
      </c>
      <c r="C69" s="4">
        <v>35213</v>
      </c>
      <c r="D69" s="4">
        <v>6213</v>
      </c>
      <c r="E69" s="4">
        <v>6708</v>
      </c>
      <c r="F69" s="4">
        <v>11750</v>
      </c>
      <c r="G69" s="4">
        <v>12407</v>
      </c>
      <c r="H69" s="4">
        <v>12389</v>
      </c>
      <c r="I69" s="4">
        <v>36492</v>
      </c>
      <c r="J69" s="4">
        <v>71134</v>
      </c>
      <c r="K69" s="4">
        <v>74952</v>
      </c>
      <c r="L69" s="5">
        <v>418275</v>
      </c>
    </row>
    <row r="70" spans="1:12" ht="15" customHeight="1" x14ac:dyDescent="0.25">
      <c r="A70" s="43" t="s">
        <v>161</v>
      </c>
      <c r="B70" s="4">
        <v>3427800</v>
      </c>
      <c r="C70" s="4">
        <v>0</v>
      </c>
      <c r="D70" s="4">
        <v>45690</v>
      </c>
      <c r="E70" s="4">
        <v>139270</v>
      </c>
      <c r="F70" s="4">
        <v>429110</v>
      </c>
      <c r="G70" s="4">
        <v>566290</v>
      </c>
      <c r="H70" s="4">
        <v>546500</v>
      </c>
      <c r="I70" s="4">
        <v>1122890</v>
      </c>
      <c r="J70" s="4">
        <v>443130</v>
      </c>
      <c r="K70" s="4">
        <v>82040</v>
      </c>
      <c r="L70" s="5">
        <v>52880</v>
      </c>
    </row>
    <row r="71" spans="1:12" ht="15" customHeight="1" x14ac:dyDescent="0.25">
      <c r="A71" s="42" t="s">
        <v>4</v>
      </c>
      <c r="B71" s="4">
        <v>132916310</v>
      </c>
      <c r="C71" s="4">
        <v>0</v>
      </c>
      <c r="D71" s="4">
        <v>770159</v>
      </c>
      <c r="E71" s="4">
        <v>2257558</v>
      </c>
      <c r="F71" s="4">
        <v>7015120</v>
      </c>
      <c r="G71" s="4">
        <v>10136440</v>
      </c>
      <c r="H71" s="4">
        <v>10979761</v>
      </c>
      <c r="I71" s="4">
        <v>31182837</v>
      </c>
      <c r="J71" s="4">
        <v>22707500</v>
      </c>
      <c r="K71" s="4">
        <v>9136084</v>
      </c>
      <c r="L71" s="5">
        <v>38730851</v>
      </c>
    </row>
    <row r="72" spans="1:12" ht="15" customHeight="1" x14ac:dyDescent="0.25">
      <c r="A72" s="42" t="s">
        <v>59</v>
      </c>
      <c r="B72" s="4">
        <v>494520</v>
      </c>
      <c r="C72" s="4">
        <v>0</v>
      </c>
      <c r="D72" s="4">
        <v>28340</v>
      </c>
      <c r="E72" s="4">
        <v>70990</v>
      </c>
      <c r="F72" s="4">
        <v>115340</v>
      </c>
      <c r="G72" s="4">
        <v>99010</v>
      </c>
      <c r="H72" s="4">
        <v>69920</v>
      </c>
      <c r="I72" s="4">
        <v>92230</v>
      </c>
      <c r="J72" s="4">
        <v>17290</v>
      </c>
      <c r="K72" s="4">
        <v>1130</v>
      </c>
      <c r="L72" s="5">
        <v>260</v>
      </c>
    </row>
    <row r="73" spans="1:12" ht="15" customHeight="1" x14ac:dyDescent="0.25">
      <c r="A73" s="42" t="s">
        <v>49</v>
      </c>
      <c r="B73" s="4">
        <v>5124475</v>
      </c>
      <c r="C73" s="4">
        <v>0</v>
      </c>
      <c r="D73" s="4">
        <v>248168</v>
      </c>
      <c r="E73" s="4">
        <v>597448</v>
      </c>
      <c r="F73" s="4">
        <v>978385</v>
      </c>
      <c r="G73" s="4">
        <v>909449</v>
      </c>
      <c r="H73" s="4">
        <v>701711</v>
      </c>
      <c r="I73" s="4">
        <v>1149292</v>
      </c>
      <c r="J73" s="4">
        <v>430601</v>
      </c>
      <c r="K73" s="4">
        <v>74707</v>
      </c>
      <c r="L73" s="5">
        <v>34714</v>
      </c>
    </row>
    <row r="74" spans="1:12" ht="15" customHeight="1" x14ac:dyDescent="0.25">
      <c r="A74" s="47" t="s">
        <v>60</v>
      </c>
      <c r="B74" s="4">
        <v>2993140</v>
      </c>
      <c r="C74" s="4">
        <v>0</v>
      </c>
      <c r="D74" s="4">
        <v>12830</v>
      </c>
      <c r="E74" s="4">
        <v>62470</v>
      </c>
      <c r="F74" s="4">
        <v>328450</v>
      </c>
      <c r="G74" s="4">
        <v>485980</v>
      </c>
      <c r="H74" s="4">
        <v>489810</v>
      </c>
      <c r="I74" s="4">
        <v>1048450</v>
      </c>
      <c r="J74" s="4">
        <v>431450</v>
      </c>
      <c r="K74" s="4">
        <v>81230</v>
      </c>
      <c r="L74" s="5">
        <v>52470</v>
      </c>
    </row>
    <row r="75" spans="1:12" ht="15" customHeight="1" x14ac:dyDescent="0.25">
      <c r="A75" s="48" t="s">
        <v>4</v>
      </c>
      <c r="B75" s="4">
        <v>56723417</v>
      </c>
      <c r="C75" s="4">
        <v>0</v>
      </c>
      <c r="D75" s="4">
        <v>43527</v>
      </c>
      <c r="E75" s="4">
        <v>110913</v>
      </c>
      <c r="F75" s="4">
        <v>813121</v>
      </c>
      <c r="G75" s="4">
        <v>2012201</v>
      </c>
      <c r="H75" s="4">
        <v>2886331</v>
      </c>
      <c r="I75" s="4">
        <v>9879247</v>
      </c>
      <c r="J75" s="4">
        <v>9882495</v>
      </c>
      <c r="K75" s="4">
        <v>5261361</v>
      </c>
      <c r="L75" s="5">
        <v>25834221</v>
      </c>
    </row>
    <row r="76" spans="1:12" ht="15" customHeight="1" x14ac:dyDescent="0.25">
      <c r="A76" s="42" t="s">
        <v>61</v>
      </c>
      <c r="B76" s="4">
        <v>378170</v>
      </c>
      <c r="C76" s="4">
        <v>0</v>
      </c>
      <c r="D76" s="4">
        <v>24890</v>
      </c>
      <c r="E76" s="4">
        <v>64970</v>
      </c>
      <c r="F76" s="4">
        <v>88240</v>
      </c>
      <c r="G76" s="4">
        <v>71450</v>
      </c>
      <c r="H76" s="4">
        <v>50860</v>
      </c>
      <c r="I76" s="4">
        <v>66690</v>
      </c>
      <c r="J76" s="4">
        <v>10130</v>
      </c>
      <c r="K76" s="4">
        <v>640</v>
      </c>
      <c r="L76" s="5">
        <v>310</v>
      </c>
    </row>
    <row r="77" spans="1:12" ht="15" customHeight="1" x14ac:dyDescent="0.25">
      <c r="A77" s="48" t="s">
        <v>4</v>
      </c>
      <c r="B77" s="4">
        <v>502082</v>
      </c>
      <c r="C77" s="4">
        <v>0</v>
      </c>
      <c r="D77" s="4">
        <v>13776</v>
      </c>
      <c r="E77" s="4">
        <v>46437</v>
      </c>
      <c r="F77" s="4">
        <v>94813</v>
      </c>
      <c r="G77" s="4">
        <v>95221</v>
      </c>
      <c r="H77" s="4">
        <v>80513</v>
      </c>
      <c r="I77" s="4">
        <v>133819</v>
      </c>
      <c r="J77" s="4">
        <v>28573</v>
      </c>
      <c r="K77" s="4">
        <v>2622</v>
      </c>
      <c r="L77" s="5">
        <v>6308</v>
      </c>
    </row>
    <row r="78" spans="1:12" ht="15" customHeight="1" x14ac:dyDescent="0.25">
      <c r="A78" s="42" t="s">
        <v>62</v>
      </c>
      <c r="B78" s="4">
        <v>2422140</v>
      </c>
      <c r="C78" s="4">
        <v>0</v>
      </c>
      <c r="D78" s="4">
        <v>31280</v>
      </c>
      <c r="E78" s="4">
        <v>93090</v>
      </c>
      <c r="F78" s="4">
        <v>250390</v>
      </c>
      <c r="G78" s="4">
        <v>354710</v>
      </c>
      <c r="H78" s="4">
        <v>358730</v>
      </c>
      <c r="I78" s="4">
        <v>861760</v>
      </c>
      <c r="J78" s="4">
        <v>355610</v>
      </c>
      <c r="K78" s="4">
        <v>69110</v>
      </c>
      <c r="L78" s="5">
        <v>47440</v>
      </c>
    </row>
    <row r="79" spans="1:12" ht="15" customHeight="1" x14ac:dyDescent="0.25">
      <c r="A79" s="48" t="s">
        <v>4</v>
      </c>
      <c r="B79" s="4">
        <v>23621748</v>
      </c>
      <c r="C79" s="4">
        <v>0</v>
      </c>
      <c r="D79" s="4">
        <v>213791</v>
      </c>
      <c r="E79" s="4">
        <v>591114</v>
      </c>
      <c r="F79" s="4">
        <v>1544207</v>
      </c>
      <c r="G79" s="4">
        <v>2228967</v>
      </c>
      <c r="H79" s="4">
        <v>2514490</v>
      </c>
      <c r="I79" s="4">
        <v>7632511</v>
      </c>
      <c r="J79" s="4">
        <v>4920125</v>
      </c>
      <c r="K79" s="4">
        <v>1658013</v>
      </c>
      <c r="L79" s="5">
        <v>2318530</v>
      </c>
    </row>
    <row r="80" spans="1:12" ht="15" customHeight="1" x14ac:dyDescent="0.25">
      <c r="A80" s="42" t="s">
        <v>63</v>
      </c>
      <c r="B80" s="4">
        <v>172170</v>
      </c>
      <c r="C80" s="4">
        <v>0</v>
      </c>
      <c r="D80" s="4">
        <v>1780</v>
      </c>
      <c r="E80" s="4">
        <v>7110</v>
      </c>
      <c r="F80" s="4">
        <v>28850</v>
      </c>
      <c r="G80" s="4">
        <v>34210</v>
      </c>
      <c r="H80" s="4">
        <v>28100</v>
      </c>
      <c r="I80" s="4">
        <v>51470</v>
      </c>
      <c r="J80" s="4">
        <v>16330</v>
      </c>
      <c r="K80" s="4">
        <v>2440</v>
      </c>
      <c r="L80" s="5">
        <v>1890</v>
      </c>
    </row>
    <row r="81" spans="1:12" ht="15" customHeight="1" x14ac:dyDescent="0.25">
      <c r="A81" s="48" t="s">
        <v>4</v>
      </c>
      <c r="B81" s="4">
        <v>190538</v>
      </c>
      <c r="C81" s="4">
        <v>0</v>
      </c>
      <c r="D81" s="4">
        <v>2436</v>
      </c>
      <c r="E81" s="4">
        <v>10423</v>
      </c>
      <c r="F81" s="4">
        <v>34766</v>
      </c>
      <c r="G81" s="4">
        <v>37132</v>
      </c>
      <c r="H81" s="4">
        <v>28461</v>
      </c>
      <c r="I81" s="4">
        <v>51863</v>
      </c>
      <c r="J81" s="4">
        <v>17581</v>
      </c>
      <c r="K81" s="4">
        <v>3533</v>
      </c>
      <c r="L81" s="5">
        <v>4343</v>
      </c>
    </row>
    <row r="82" spans="1:12" ht="15" customHeight="1" x14ac:dyDescent="0.25">
      <c r="A82" s="42" t="s">
        <v>19</v>
      </c>
      <c r="B82" s="4">
        <v>3418300</v>
      </c>
      <c r="C82" s="4">
        <v>0</v>
      </c>
      <c r="D82" s="4">
        <v>43190</v>
      </c>
      <c r="E82" s="4">
        <v>136560</v>
      </c>
      <c r="F82" s="4">
        <v>426970</v>
      </c>
      <c r="G82" s="4">
        <v>565270</v>
      </c>
      <c r="H82" s="4">
        <v>546020</v>
      </c>
      <c r="I82" s="4">
        <v>1122430</v>
      </c>
      <c r="J82" s="4">
        <v>443000</v>
      </c>
      <c r="K82" s="4">
        <v>82010</v>
      </c>
      <c r="L82" s="5">
        <v>52860</v>
      </c>
    </row>
    <row r="83" spans="1:12" ht="15" customHeight="1" x14ac:dyDescent="0.25">
      <c r="A83" s="48" t="s">
        <v>4</v>
      </c>
      <c r="B83" s="4">
        <v>81368528</v>
      </c>
      <c r="C83" s="4">
        <v>0</v>
      </c>
      <c r="D83" s="4">
        <v>275637</v>
      </c>
      <c r="E83" s="4">
        <v>764888</v>
      </c>
      <c r="F83" s="4">
        <v>2515266</v>
      </c>
      <c r="G83" s="4">
        <v>4414379</v>
      </c>
      <c r="H83" s="4">
        <v>5548304</v>
      </c>
      <c r="I83" s="4">
        <v>17800777</v>
      </c>
      <c r="J83" s="4">
        <v>14902352</v>
      </c>
      <c r="K83" s="4">
        <v>6941339</v>
      </c>
      <c r="L83" s="5">
        <v>28205586</v>
      </c>
    </row>
    <row r="84" spans="1:12" ht="15" customHeight="1" x14ac:dyDescent="0.25">
      <c r="A84" s="42" t="s">
        <v>34</v>
      </c>
      <c r="B84" s="4">
        <v>1978280</v>
      </c>
      <c r="C84" s="4">
        <v>0</v>
      </c>
      <c r="D84" s="4">
        <v>21370</v>
      </c>
      <c r="E84" s="4">
        <v>63120</v>
      </c>
      <c r="F84" s="4">
        <v>193900</v>
      </c>
      <c r="G84" s="4">
        <v>288270</v>
      </c>
      <c r="H84" s="4">
        <v>297500</v>
      </c>
      <c r="I84" s="4">
        <v>729600</v>
      </c>
      <c r="J84" s="4">
        <v>294260</v>
      </c>
      <c r="K84" s="4">
        <v>55190</v>
      </c>
      <c r="L84" s="5">
        <v>35070</v>
      </c>
    </row>
    <row r="85" spans="1:12" ht="15" customHeight="1" x14ac:dyDescent="0.25">
      <c r="A85" s="48" t="s">
        <v>4</v>
      </c>
      <c r="B85" s="4">
        <v>17181292</v>
      </c>
      <c r="C85" s="4">
        <v>0</v>
      </c>
      <c r="D85" s="4">
        <v>149710</v>
      </c>
      <c r="E85" s="4">
        <v>415828</v>
      </c>
      <c r="F85" s="4">
        <v>1219599</v>
      </c>
      <c r="G85" s="4">
        <v>1803350</v>
      </c>
      <c r="H85" s="4">
        <v>2046884</v>
      </c>
      <c r="I85" s="4">
        <v>6052448</v>
      </c>
      <c r="J85" s="4">
        <v>3670075</v>
      </c>
      <c r="K85" s="4">
        <v>1033952</v>
      </c>
      <c r="L85" s="5">
        <v>789446</v>
      </c>
    </row>
    <row r="86" spans="1:12" ht="15" customHeight="1" x14ac:dyDescent="0.25">
      <c r="A86" s="42" t="s">
        <v>70</v>
      </c>
      <c r="B86" s="4">
        <v>50050</v>
      </c>
      <c r="C86" s="4">
        <v>0</v>
      </c>
      <c r="D86" s="4">
        <v>410</v>
      </c>
      <c r="E86" s="4">
        <v>1360</v>
      </c>
      <c r="F86" s="4">
        <v>4930</v>
      </c>
      <c r="G86" s="4">
        <v>7580</v>
      </c>
      <c r="H86" s="4">
        <v>7430</v>
      </c>
      <c r="I86" s="4">
        <v>17350</v>
      </c>
      <c r="J86" s="4">
        <v>7670</v>
      </c>
      <c r="K86" s="4">
        <v>1860</v>
      </c>
      <c r="L86" s="5">
        <v>1450</v>
      </c>
    </row>
    <row r="87" spans="1:12" ht="15" customHeight="1" x14ac:dyDescent="0.25">
      <c r="A87" s="48" t="s">
        <v>4</v>
      </c>
      <c r="B87" s="4">
        <v>290168</v>
      </c>
      <c r="C87" s="4">
        <v>0</v>
      </c>
      <c r="D87" s="4">
        <v>2206</v>
      </c>
      <c r="E87" s="4">
        <v>6812</v>
      </c>
      <c r="F87" s="4">
        <v>23926</v>
      </c>
      <c r="G87" s="4">
        <v>34306</v>
      </c>
      <c r="H87" s="4">
        <v>33294</v>
      </c>
      <c r="I87" s="4">
        <v>79951</v>
      </c>
      <c r="J87" s="4">
        <v>56008</v>
      </c>
      <c r="K87" s="4">
        <v>25863</v>
      </c>
      <c r="L87" s="5">
        <v>27802</v>
      </c>
    </row>
    <row r="88" spans="1:12" ht="15" customHeight="1" x14ac:dyDescent="0.25">
      <c r="A88" s="42" t="s">
        <v>46</v>
      </c>
      <c r="B88" s="4">
        <v>72080</v>
      </c>
      <c r="C88" s="4">
        <v>0</v>
      </c>
      <c r="D88" s="4">
        <v>450</v>
      </c>
      <c r="E88" s="4">
        <v>1240</v>
      </c>
      <c r="F88" s="4">
        <v>4220</v>
      </c>
      <c r="G88" s="4">
        <v>7630</v>
      </c>
      <c r="H88" s="4">
        <v>9390</v>
      </c>
      <c r="I88" s="4">
        <v>29220</v>
      </c>
      <c r="J88" s="4">
        <v>15320</v>
      </c>
      <c r="K88" s="4">
        <v>2880</v>
      </c>
      <c r="L88" s="5">
        <v>1740</v>
      </c>
    </row>
    <row r="89" spans="1:12" ht="15" customHeight="1" x14ac:dyDescent="0.25">
      <c r="A89" s="48" t="s">
        <v>4</v>
      </c>
      <c r="B89" s="4">
        <v>49158</v>
      </c>
      <c r="C89" s="4">
        <v>0</v>
      </c>
      <c r="D89" s="4">
        <v>219</v>
      </c>
      <c r="E89" s="4">
        <v>988</v>
      </c>
      <c r="F89" s="4">
        <v>4315</v>
      </c>
      <c r="G89" s="4">
        <v>7299</v>
      </c>
      <c r="H89" s="4">
        <v>7217</v>
      </c>
      <c r="I89" s="4">
        <v>18700</v>
      </c>
      <c r="J89" s="4">
        <v>7937</v>
      </c>
      <c r="K89" s="4">
        <v>1391</v>
      </c>
      <c r="L89" s="5">
        <v>1092</v>
      </c>
    </row>
    <row r="90" spans="1:12" ht="15" customHeight="1" x14ac:dyDescent="0.25">
      <c r="A90" s="42" t="s">
        <v>162</v>
      </c>
      <c r="B90" s="4">
        <v>82520</v>
      </c>
      <c r="C90" s="4">
        <v>0</v>
      </c>
      <c r="D90" s="4">
        <v>1210</v>
      </c>
      <c r="E90" s="4">
        <v>3820</v>
      </c>
      <c r="F90" s="4">
        <v>16940</v>
      </c>
      <c r="G90" s="4">
        <v>25890</v>
      </c>
      <c r="H90" s="4">
        <v>26130</v>
      </c>
      <c r="I90" s="4">
        <v>8530</v>
      </c>
      <c r="J90" s="4">
        <v>0</v>
      </c>
      <c r="K90" s="4">
        <v>0</v>
      </c>
      <c r="L90" s="5">
        <v>0</v>
      </c>
    </row>
    <row r="91" spans="1:12" ht="15" customHeight="1" x14ac:dyDescent="0.25">
      <c r="A91" s="48" t="s">
        <v>4</v>
      </c>
      <c r="B91" s="4">
        <v>127967</v>
      </c>
      <c r="C91" s="4">
        <v>0</v>
      </c>
      <c r="D91" s="4">
        <v>2610</v>
      </c>
      <c r="E91" s="4">
        <v>6888</v>
      </c>
      <c r="F91" s="4">
        <v>25841</v>
      </c>
      <c r="G91" s="4">
        <v>40074</v>
      </c>
      <c r="H91" s="4">
        <v>44784</v>
      </c>
      <c r="I91" s="4">
        <v>7770</v>
      </c>
      <c r="J91" s="4">
        <v>0</v>
      </c>
      <c r="K91" s="4">
        <v>0</v>
      </c>
      <c r="L91" s="5">
        <v>0</v>
      </c>
    </row>
    <row r="92" spans="1:12" ht="15" customHeight="1" x14ac:dyDescent="0.25">
      <c r="A92" s="42" t="s">
        <v>47</v>
      </c>
      <c r="B92" s="4">
        <v>123580</v>
      </c>
      <c r="C92" s="4">
        <v>0</v>
      </c>
      <c r="D92" s="4">
        <v>1130</v>
      </c>
      <c r="E92" s="4">
        <v>2220</v>
      </c>
      <c r="F92" s="4">
        <v>4400</v>
      </c>
      <c r="G92" s="4">
        <v>6490</v>
      </c>
      <c r="H92" s="4">
        <v>7870</v>
      </c>
      <c r="I92" s="4">
        <v>27950</v>
      </c>
      <c r="J92" s="4">
        <v>33250</v>
      </c>
      <c r="K92" s="4">
        <v>17110</v>
      </c>
      <c r="L92" s="5">
        <v>23150</v>
      </c>
    </row>
    <row r="93" spans="1:12" ht="15" customHeight="1" x14ac:dyDescent="0.25">
      <c r="A93" s="48" t="s">
        <v>4</v>
      </c>
      <c r="B93" s="4">
        <v>2546952</v>
      </c>
      <c r="C93" s="4">
        <v>0</v>
      </c>
      <c r="D93" s="4">
        <v>2075</v>
      </c>
      <c r="E93" s="4">
        <v>3907</v>
      </c>
      <c r="F93" s="4">
        <v>6972</v>
      </c>
      <c r="G93" s="4">
        <v>12877</v>
      </c>
      <c r="H93" s="4">
        <v>13911</v>
      </c>
      <c r="I93" s="4">
        <v>65538</v>
      </c>
      <c r="J93" s="4">
        <v>164679</v>
      </c>
      <c r="K93" s="4">
        <v>173099</v>
      </c>
      <c r="L93" s="5">
        <v>2103894</v>
      </c>
    </row>
    <row r="94" spans="1:12" ht="15" customHeight="1" x14ac:dyDescent="0.25">
      <c r="A94" s="42" t="s">
        <v>53</v>
      </c>
      <c r="B94" s="4">
        <v>2817000</v>
      </c>
      <c r="C94" s="4">
        <v>0</v>
      </c>
      <c r="D94" s="4">
        <v>24370</v>
      </c>
      <c r="E94" s="4">
        <v>89950</v>
      </c>
      <c r="F94" s="4">
        <v>316910</v>
      </c>
      <c r="G94" s="4">
        <v>450000</v>
      </c>
      <c r="H94" s="4">
        <v>439100</v>
      </c>
      <c r="I94" s="4">
        <v>969420</v>
      </c>
      <c r="J94" s="4">
        <v>399740</v>
      </c>
      <c r="K94" s="4">
        <v>76650</v>
      </c>
      <c r="L94" s="5">
        <v>50870</v>
      </c>
    </row>
    <row r="95" spans="1:12" ht="15" customHeight="1" x14ac:dyDescent="0.25">
      <c r="A95" s="48" t="s">
        <v>4</v>
      </c>
      <c r="B95" s="4">
        <v>21673508</v>
      </c>
      <c r="C95" s="4">
        <v>0</v>
      </c>
      <c r="D95" s="4">
        <v>27622</v>
      </c>
      <c r="E95" s="4">
        <v>165078</v>
      </c>
      <c r="F95" s="4">
        <v>733380</v>
      </c>
      <c r="G95" s="4">
        <v>1145426</v>
      </c>
      <c r="H95" s="4">
        <v>1195642</v>
      </c>
      <c r="I95" s="4">
        <v>3239321</v>
      </c>
      <c r="J95" s="4">
        <v>2506814</v>
      </c>
      <c r="K95" s="4">
        <v>1256219</v>
      </c>
      <c r="L95" s="5">
        <v>11404006</v>
      </c>
    </row>
    <row r="96" spans="1:12" ht="15" customHeight="1" x14ac:dyDescent="0.25">
      <c r="A96" s="42" t="s">
        <v>163</v>
      </c>
      <c r="B96" s="4">
        <v>1298960</v>
      </c>
      <c r="C96" s="4">
        <v>0</v>
      </c>
      <c r="D96" s="4">
        <v>17340</v>
      </c>
      <c r="E96" s="49">
        <v>48440</v>
      </c>
      <c r="F96" s="4">
        <v>209040</v>
      </c>
      <c r="G96" s="4">
        <v>267480</v>
      </c>
      <c r="H96" s="4">
        <v>220610</v>
      </c>
      <c r="I96" s="4">
        <v>405230</v>
      </c>
      <c r="J96" s="4">
        <v>106650</v>
      </c>
      <c r="K96" s="4">
        <v>13980</v>
      </c>
      <c r="L96" s="5">
        <v>10190</v>
      </c>
    </row>
    <row r="97" spans="1:12" ht="15" customHeight="1" x14ac:dyDescent="0.25">
      <c r="A97" s="48" t="s">
        <v>4</v>
      </c>
      <c r="B97" s="4">
        <v>10588897</v>
      </c>
      <c r="C97" s="4">
        <v>0</v>
      </c>
      <c r="D97" s="4">
        <v>52761</v>
      </c>
      <c r="E97" s="49">
        <v>264596</v>
      </c>
      <c r="F97" s="4">
        <v>1425155</v>
      </c>
      <c r="G97" s="4">
        <v>1656817</v>
      </c>
      <c r="H97" s="4">
        <v>1276473</v>
      </c>
      <c r="I97" s="4">
        <v>2473913</v>
      </c>
      <c r="J97" s="4">
        <v>1062455</v>
      </c>
      <c r="K97" s="4">
        <v>426558</v>
      </c>
      <c r="L97" s="5">
        <v>1950169</v>
      </c>
    </row>
    <row r="98" spans="1:12" ht="15" customHeight="1" x14ac:dyDescent="0.25">
      <c r="A98" s="42" t="s">
        <v>164</v>
      </c>
      <c r="B98" s="4">
        <v>102290</v>
      </c>
      <c r="C98" s="4">
        <v>0</v>
      </c>
      <c r="D98" s="4">
        <v>1070</v>
      </c>
      <c r="E98" s="4">
        <v>4090</v>
      </c>
      <c r="F98" s="4">
        <v>11190</v>
      </c>
      <c r="G98" s="4">
        <v>15040</v>
      </c>
      <c r="H98" s="4">
        <v>13860</v>
      </c>
      <c r="I98" s="4">
        <v>29420</v>
      </c>
      <c r="J98" s="4">
        <v>13370</v>
      </c>
      <c r="K98" s="4">
        <v>5000</v>
      </c>
      <c r="L98" s="5">
        <v>9250</v>
      </c>
    </row>
    <row r="99" spans="1:12" ht="15" customHeight="1" x14ac:dyDescent="0.25">
      <c r="A99" s="48" t="s">
        <v>4</v>
      </c>
      <c r="B99" s="4">
        <v>1176340</v>
      </c>
      <c r="C99" s="4">
        <v>0</v>
      </c>
      <c r="D99" s="4">
        <v>6551</v>
      </c>
      <c r="E99" s="4">
        <v>27311</v>
      </c>
      <c r="F99" s="4">
        <v>72256</v>
      </c>
      <c r="G99" s="4">
        <v>100332</v>
      </c>
      <c r="H99" s="4">
        <v>101961</v>
      </c>
      <c r="I99" s="4">
        <v>275335</v>
      </c>
      <c r="J99" s="4">
        <v>246521</v>
      </c>
      <c r="K99" s="4">
        <v>118218</v>
      </c>
      <c r="L99" s="5">
        <v>227855</v>
      </c>
    </row>
    <row r="100" spans="1:12" ht="15" customHeight="1" x14ac:dyDescent="0.25">
      <c r="A100" s="43" t="s">
        <v>7</v>
      </c>
      <c r="B100" s="4">
        <v>7537830</v>
      </c>
      <c r="C100" s="4">
        <v>0</v>
      </c>
      <c r="D100" s="4">
        <v>140830</v>
      </c>
      <c r="E100" s="4">
        <v>1269830</v>
      </c>
      <c r="F100" s="4">
        <v>2070170</v>
      </c>
      <c r="G100" s="4">
        <v>1318200</v>
      </c>
      <c r="H100" s="4">
        <v>845190</v>
      </c>
      <c r="I100" s="4">
        <v>1306610</v>
      </c>
      <c r="J100" s="4">
        <v>450820</v>
      </c>
      <c r="K100" s="4">
        <v>82850</v>
      </c>
      <c r="L100" s="5">
        <v>53330</v>
      </c>
    </row>
    <row r="101" spans="1:12" ht="15" customHeight="1" x14ac:dyDescent="0.25">
      <c r="A101" s="42" t="s">
        <v>4</v>
      </c>
      <c r="B101" s="4">
        <v>623289210</v>
      </c>
      <c r="C101" s="4">
        <v>0</v>
      </c>
      <c r="D101" s="4">
        <v>257141</v>
      </c>
      <c r="E101" s="4">
        <v>8137082</v>
      </c>
      <c r="F101" s="4">
        <v>42146052</v>
      </c>
      <c r="G101" s="4">
        <v>54925311</v>
      </c>
      <c r="H101" s="4">
        <v>52298689</v>
      </c>
      <c r="I101" s="4">
        <v>132933577</v>
      </c>
      <c r="J101" s="4">
        <v>102934649</v>
      </c>
      <c r="K101" s="4">
        <v>47464123</v>
      </c>
      <c r="L101" s="5">
        <v>182192586</v>
      </c>
    </row>
    <row r="102" spans="1:12" ht="15" customHeight="1" x14ac:dyDescent="0.25">
      <c r="A102" s="43" t="s">
        <v>20</v>
      </c>
      <c r="B102" s="4">
        <v>7480080</v>
      </c>
      <c r="C102" s="4">
        <v>910</v>
      </c>
      <c r="D102" s="4">
        <v>125420</v>
      </c>
      <c r="E102" s="4">
        <v>1249440</v>
      </c>
      <c r="F102" s="4">
        <v>2055710</v>
      </c>
      <c r="G102" s="4">
        <v>1313640</v>
      </c>
      <c r="H102" s="4">
        <v>842830</v>
      </c>
      <c r="I102" s="4">
        <v>1304620</v>
      </c>
      <c r="J102" s="4">
        <v>451050</v>
      </c>
      <c r="K102" s="4">
        <v>83000</v>
      </c>
      <c r="L102" s="5">
        <v>53460</v>
      </c>
    </row>
    <row r="103" spans="1:12" ht="15" customHeight="1" x14ac:dyDescent="0.25">
      <c r="A103" s="42" t="s">
        <v>4</v>
      </c>
      <c r="B103" s="4">
        <v>145311899</v>
      </c>
      <c r="C103" s="4">
        <v>30967</v>
      </c>
      <c r="D103" s="4">
        <v>25693</v>
      </c>
      <c r="E103" s="4">
        <v>849121</v>
      </c>
      <c r="F103" s="4">
        <v>5212349</v>
      </c>
      <c r="G103" s="4">
        <v>7970590</v>
      </c>
      <c r="H103" s="4">
        <v>8269689</v>
      </c>
      <c r="I103" s="4">
        <v>23935283</v>
      </c>
      <c r="J103" s="4">
        <v>25685825</v>
      </c>
      <c r="K103" s="4">
        <v>14302720</v>
      </c>
      <c r="L103" s="5">
        <v>59029662</v>
      </c>
    </row>
    <row r="104" spans="1:12" ht="15" customHeight="1" x14ac:dyDescent="0.25">
      <c r="A104" s="43" t="s">
        <v>11</v>
      </c>
      <c r="B104" s="4">
        <v>569610</v>
      </c>
      <c r="C104" s="4">
        <v>530</v>
      </c>
      <c r="D104" s="4">
        <v>70</v>
      </c>
      <c r="E104" s="4">
        <v>330</v>
      </c>
      <c r="F104" s="4">
        <v>450</v>
      </c>
      <c r="G104" s="4">
        <v>2170</v>
      </c>
      <c r="H104" s="4">
        <v>10510</v>
      </c>
      <c r="I104" s="4">
        <v>117750</v>
      </c>
      <c r="J104" s="4">
        <v>368400</v>
      </c>
      <c r="K104" s="4">
        <v>56570</v>
      </c>
      <c r="L104" s="5">
        <v>12830</v>
      </c>
    </row>
    <row r="105" spans="1:12" ht="15" customHeight="1" x14ac:dyDescent="0.25">
      <c r="A105" s="42" t="s">
        <v>4</v>
      </c>
      <c r="B105" s="4">
        <v>5401120</v>
      </c>
      <c r="C105" s="4">
        <v>30740</v>
      </c>
      <c r="D105" s="4">
        <v>233</v>
      </c>
      <c r="E105" s="4">
        <v>1040</v>
      </c>
      <c r="F105" s="4">
        <v>1833</v>
      </c>
      <c r="G105" s="4">
        <v>5707</v>
      </c>
      <c r="H105" s="4">
        <v>15056</v>
      </c>
      <c r="I105" s="4">
        <v>271449</v>
      </c>
      <c r="J105" s="4">
        <v>2537188</v>
      </c>
      <c r="K105" s="4">
        <v>916566</v>
      </c>
      <c r="L105" s="5">
        <v>1621308</v>
      </c>
    </row>
    <row r="106" spans="1:12" ht="15" customHeight="1" x14ac:dyDescent="0.25">
      <c r="A106" s="50" t="s">
        <v>64</v>
      </c>
      <c r="B106" s="4">
        <v>57540</v>
      </c>
      <c r="C106" s="4">
        <v>240</v>
      </c>
      <c r="D106" s="4">
        <v>1020</v>
      </c>
      <c r="E106" s="4">
        <v>4570</v>
      </c>
      <c r="F106" s="4">
        <v>28090</v>
      </c>
      <c r="G106" s="4">
        <v>13570</v>
      </c>
      <c r="H106" s="4">
        <v>5540</v>
      </c>
      <c r="I106" s="4">
        <v>3910</v>
      </c>
      <c r="J106" s="4">
        <v>530</v>
      </c>
      <c r="K106" s="4">
        <v>50</v>
      </c>
      <c r="L106" s="5">
        <v>20</v>
      </c>
    </row>
    <row r="107" spans="1:12" ht="15" customHeight="1" x14ac:dyDescent="0.25">
      <c r="A107" s="42" t="s">
        <v>4</v>
      </c>
      <c r="B107" s="4">
        <v>63350</v>
      </c>
      <c r="C107" s="4">
        <v>93</v>
      </c>
      <c r="D107" s="4">
        <v>323</v>
      </c>
      <c r="E107" s="4">
        <v>1823</v>
      </c>
      <c r="F107" s="4">
        <v>17297</v>
      </c>
      <c r="G107" s="4">
        <v>18348</v>
      </c>
      <c r="H107" s="4">
        <v>11802</v>
      </c>
      <c r="I107" s="4">
        <v>11726</v>
      </c>
      <c r="J107" s="4">
        <v>1697</v>
      </c>
      <c r="K107" s="4">
        <v>170</v>
      </c>
      <c r="L107" s="5">
        <v>71</v>
      </c>
    </row>
    <row r="108" spans="1:12" ht="15" customHeight="1" x14ac:dyDescent="0.25">
      <c r="A108" s="43" t="s">
        <v>165</v>
      </c>
      <c r="B108" s="4">
        <v>2633690</v>
      </c>
      <c r="C108" s="4">
        <v>400</v>
      </c>
      <c r="D108" s="4">
        <v>10160</v>
      </c>
      <c r="E108" s="4">
        <v>339640</v>
      </c>
      <c r="F108" s="4">
        <v>776150</v>
      </c>
      <c r="G108" s="4">
        <v>431430</v>
      </c>
      <c r="H108" s="4">
        <v>293410</v>
      </c>
      <c r="I108" s="4">
        <v>505830</v>
      </c>
      <c r="J108" s="4">
        <v>185630</v>
      </c>
      <c r="K108" s="4">
        <v>50350</v>
      </c>
      <c r="L108" s="5">
        <v>40700</v>
      </c>
    </row>
    <row r="109" spans="1:12" ht="15" customHeight="1" x14ac:dyDescent="0.25">
      <c r="A109" s="42" t="s">
        <v>4</v>
      </c>
      <c r="B109" s="4">
        <v>4801984</v>
      </c>
      <c r="C109" s="4">
        <v>10140</v>
      </c>
      <c r="D109" s="4">
        <v>930</v>
      </c>
      <c r="E109" s="4">
        <v>124153</v>
      </c>
      <c r="F109" s="4">
        <v>685480</v>
      </c>
      <c r="G109" s="4">
        <v>578200</v>
      </c>
      <c r="H109" s="4">
        <v>421170</v>
      </c>
      <c r="I109" s="4">
        <v>617600</v>
      </c>
      <c r="J109" s="4">
        <v>268323</v>
      </c>
      <c r="K109" s="4">
        <v>242548</v>
      </c>
      <c r="L109" s="5">
        <v>1853440</v>
      </c>
    </row>
    <row r="110" spans="1:12" ht="15" customHeight="1" x14ac:dyDescent="0.25">
      <c r="A110" s="42" t="s">
        <v>21</v>
      </c>
      <c r="B110" s="4">
        <v>607610</v>
      </c>
      <c r="C110" s="4">
        <v>30</v>
      </c>
      <c r="D110" s="4">
        <v>8150</v>
      </c>
      <c r="E110" s="4">
        <v>19230</v>
      </c>
      <c r="F110" s="4">
        <v>52600</v>
      </c>
      <c r="G110" s="4">
        <v>69150</v>
      </c>
      <c r="H110" s="4">
        <v>69890</v>
      </c>
      <c r="I110" s="4">
        <v>176100</v>
      </c>
      <c r="J110" s="4">
        <v>132700</v>
      </c>
      <c r="K110" s="4">
        <v>42600</v>
      </c>
      <c r="L110" s="5">
        <v>37170</v>
      </c>
    </row>
    <row r="111" spans="1:12" ht="15" customHeight="1" x14ac:dyDescent="0.25">
      <c r="A111" s="48" t="s">
        <v>4</v>
      </c>
      <c r="B111" s="4">
        <v>2008488</v>
      </c>
      <c r="C111" s="4">
        <v>2</v>
      </c>
      <c r="D111" s="4">
        <v>346</v>
      </c>
      <c r="E111" s="4">
        <v>1306</v>
      </c>
      <c r="F111" s="4">
        <v>5654</v>
      </c>
      <c r="G111" s="4">
        <v>10531</v>
      </c>
      <c r="H111" s="4">
        <v>13650</v>
      </c>
      <c r="I111" s="4">
        <v>62450</v>
      </c>
      <c r="J111" s="4">
        <v>163565</v>
      </c>
      <c r="K111" s="4">
        <v>185984</v>
      </c>
      <c r="L111" s="5">
        <v>1565000</v>
      </c>
    </row>
    <row r="112" spans="1:12" ht="15" customHeight="1" x14ac:dyDescent="0.25">
      <c r="A112" s="42" t="s">
        <v>113</v>
      </c>
      <c r="B112" s="4">
        <v>422720</v>
      </c>
      <c r="C112" s="45">
        <v>0</v>
      </c>
      <c r="D112" s="45">
        <v>0</v>
      </c>
      <c r="E112" s="45">
        <v>23480</v>
      </c>
      <c r="F112" s="4">
        <v>108380</v>
      </c>
      <c r="G112" s="4">
        <v>63690</v>
      </c>
      <c r="H112" s="4">
        <v>47950</v>
      </c>
      <c r="I112" s="4">
        <v>114070</v>
      </c>
      <c r="J112" s="4">
        <v>52530</v>
      </c>
      <c r="K112" s="4">
        <v>8590</v>
      </c>
      <c r="L112" s="5">
        <v>4030</v>
      </c>
    </row>
    <row r="113" spans="1:12" ht="15" customHeight="1" x14ac:dyDescent="0.25">
      <c r="A113" s="48" t="s">
        <v>4</v>
      </c>
      <c r="B113" s="4">
        <v>254050</v>
      </c>
      <c r="C113" s="45">
        <v>0</v>
      </c>
      <c r="D113" s="45">
        <v>0</v>
      </c>
      <c r="E113" s="45">
        <v>7647</v>
      </c>
      <c r="F113" s="4">
        <v>67755</v>
      </c>
      <c r="G113" s="4">
        <v>38769</v>
      </c>
      <c r="H113" s="4">
        <v>29167</v>
      </c>
      <c r="I113" s="4">
        <v>69704</v>
      </c>
      <c r="J113" s="4">
        <v>32808</v>
      </c>
      <c r="K113" s="4">
        <v>5483</v>
      </c>
      <c r="L113" s="5">
        <v>2717</v>
      </c>
    </row>
    <row r="114" spans="1:12" ht="15" customHeight="1" x14ac:dyDescent="0.25">
      <c r="A114" s="42" t="s">
        <v>48</v>
      </c>
      <c r="B114" s="4">
        <v>535950</v>
      </c>
      <c r="C114" s="4">
        <v>70</v>
      </c>
      <c r="D114" s="4">
        <v>1510</v>
      </c>
      <c r="E114" s="4">
        <v>104900</v>
      </c>
      <c r="F114" s="4">
        <v>169390</v>
      </c>
      <c r="G114" s="4">
        <v>93460</v>
      </c>
      <c r="H114" s="4">
        <v>61560</v>
      </c>
      <c r="I114" s="4">
        <v>105060</v>
      </c>
      <c r="J114" s="4">
        <v>0</v>
      </c>
      <c r="K114" s="4">
        <v>0</v>
      </c>
      <c r="L114" s="5">
        <v>0</v>
      </c>
    </row>
    <row r="115" spans="1:12" ht="15" customHeight="1" x14ac:dyDescent="0.25">
      <c r="A115" s="48" t="s">
        <v>4</v>
      </c>
      <c r="B115" s="4">
        <v>611361</v>
      </c>
      <c r="C115" s="4">
        <v>79</v>
      </c>
      <c r="D115" s="4">
        <v>481</v>
      </c>
      <c r="E115" s="4">
        <v>63613</v>
      </c>
      <c r="F115" s="4">
        <v>186133</v>
      </c>
      <c r="G115" s="4">
        <v>122353</v>
      </c>
      <c r="H115" s="4">
        <v>84585</v>
      </c>
      <c r="I115" s="4">
        <v>154117</v>
      </c>
      <c r="J115" s="4">
        <v>0</v>
      </c>
      <c r="K115" s="4">
        <v>0</v>
      </c>
      <c r="L115" s="5">
        <v>0</v>
      </c>
    </row>
    <row r="116" spans="1:12" ht="15" customHeight="1" x14ac:dyDescent="0.25">
      <c r="A116" s="42" t="s">
        <v>22</v>
      </c>
      <c r="B116" s="4">
        <v>405400</v>
      </c>
      <c r="C116" s="4">
        <v>50</v>
      </c>
      <c r="D116" s="4">
        <v>100</v>
      </c>
      <c r="E116" s="4">
        <v>110140</v>
      </c>
      <c r="F116" s="4">
        <v>241620</v>
      </c>
      <c r="G116" s="4">
        <v>53490</v>
      </c>
      <c r="H116" s="4">
        <v>0</v>
      </c>
      <c r="I116" s="4">
        <v>0</v>
      </c>
      <c r="J116" s="4">
        <v>0</v>
      </c>
      <c r="K116" s="4">
        <v>0</v>
      </c>
      <c r="L116" s="5">
        <v>0</v>
      </c>
    </row>
    <row r="117" spans="1:12" ht="15" customHeight="1" x14ac:dyDescent="0.25">
      <c r="A117" s="51" t="s">
        <v>4</v>
      </c>
      <c r="B117" s="4">
        <v>72801</v>
      </c>
      <c r="C117" s="4">
        <v>44</v>
      </c>
      <c r="D117" s="4">
        <v>20</v>
      </c>
      <c r="E117" s="4">
        <v>19313</v>
      </c>
      <c r="F117" s="4">
        <v>44124</v>
      </c>
      <c r="G117" s="4">
        <v>9300</v>
      </c>
      <c r="H117" s="4">
        <v>0</v>
      </c>
      <c r="I117" s="4">
        <v>0</v>
      </c>
      <c r="J117" s="4">
        <v>0</v>
      </c>
      <c r="K117" s="4">
        <v>0</v>
      </c>
      <c r="L117" s="5">
        <v>0</v>
      </c>
    </row>
    <row r="118" spans="1:12" ht="15" customHeight="1" x14ac:dyDescent="0.25">
      <c r="A118" s="42" t="s">
        <v>166</v>
      </c>
      <c r="B118" s="4">
        <v>1139280</v>
      </c>
      <c r="C118" s="4">
        <v>220</v>
      </c>
      <c r="D118" s="4">
        <v>90</v>
      </c>
      <c r="E118" s="4">
        <v>94210</v>
      </c>
      <c r="F118" s="4">
        <v>412390</v>
      </c>
      <c r="G118" s="4">
        <v>263200</v>
      </c>
      <c r="H118" s="4">
        <v>178670</v>
      </c>
      <c r="I118" s="4">
        <v>190240</v>
      </c>
      <c r="J118" s="4">
        <v>270</v>
      </c>
      <c r="K118" s="4">
        <v>0</v>
      </c>
      <c r="L118" s="5">
        <v>0</v>
      </c>
    </row>
    <row r="119" spans="1:12" ht="15" customHeight="1" x14ac:dyDescent="0.25">
      <c r="A119" s="48" t="s">
        <v>4</v>
      </c>
      <c r="B119" s="4">
        <v>1289589</v>
      </c>
      <c r="C119" s="4">
        <v>286</v>
      </c>
      <c r="D119" s="4">
        <v>23</v>
      </c>
      <c r="E119" s="4">
        <v>30808</v>
      </c>
      <c r="F119" s="4">
        <v>371499</v>
      </c>
      <c r="G119" s="4">
        <v>375998</v>
      </c>
      <c r="H119" s="4">
        <v>267438</v>
      </c>
      <c r="I119" s="4">
        <v>243234</v>
      </c>
      <c r="J119" s="4">
        <v>303</v>
      </c>
      <c r="K119" s="4">
        <v>0</v>
      </c>
      <c r="L119" s="5">
        <v>0</v>
      </c>
    </row>
    <row r="120" spans="1:12" ht="15" customHeight="1" x14ac:dyDescent="0.25">
      <c r="A120" s="42" t="s">
        <v>13</v>
      </c>
      <c r="B120" s="4">
        <v>83190</v>
      </c>
      <c r="C120" s="4">
        <v>0</v>
      </c>
      <c r="D120" s="4">
        <v>30</v>
      </c>
      <c r="E120" s="4">
        <v>2330</v>
      </c>
      <c r="F120" s="4">
        <v>11750</v>
      </c>
      <c r="G120" s="4">
        <v>14980</v>
      </c>
      <c r="H120" s="4">
        <v>13850</v>
      </c>
      <c r="I120" s="49">
        <v>29220</v>
      </c>
      <c r="J120" s="4">
        <v>9440</v>
      </c>
      <c r="K120" s="4">
        <v>1130</v>
      </c>
      <c r="L120" s="5">
        <v>450</v>
      </c>
    </row>
    <row r="121" spans="1:12" ht="15" customHeight="1" x14ac:dyDescent="0.25">
      <c r="A121" s="48" t="s">
        <v>4</v>
      </c>
      <c r="B121" s="4">
        <v>105604</v>
      </c>
      <c r="C121" s="4">
        <v>0</v>
      </c>
      <c r="D121" s="4">
        <v>6</v>
      </c>
      <c r="E121" s="4">
        <v>701</v>
      </c>
      <c r="F121" s="4">
        <v>6737</v>
      </c>
      <c r="G121" s="4">
        <v>13026</v>
      </c>
      <c r="H121" s="4">
        <v>15402</v>
      </c>
      <c r="I121" s="49">
        <v>43528</v>
      </c>
      <c r="J121" s="4">
        <v>19017</v>
      </c>
      <c r="K121" s="4">
        <v>2842</v>
      </c>
      <c r="L121" s="5">
        <v>4345</v>
      </c>
    </row>
    <row r="122" spans="1:12" ht="15" customHeight="1" x14ac:dyDescent="0.25">
      <c r="A122" s="43" t="s">
        <v>23</v>
      </c>
      <c r="B122" s="4">
        <v>1367950</v>
      </c>
      <c r="C122" s="4">
        <v>14170</v>
      </c>
      <c r="D122" s="4">
        <v>264220</v>
      </c>
      <c r="E122" s="4">
        <v>358870</v>
      </c>
      <c r="F122" s="4">
        <v>198110</v>
      </c>
      <c r="G122" s="4">
        <v>116920</v>
      </c>
      <c r="H122" s="4">
        <v>88390</v>
      </c>
      <c r="I122" s="49">
        <v>177900</v>
      </c>
      <c r="J122" s="4">
        <v>99190</v>
      </c>
      <c r="K122" s="4">
        <v>27770</v>
      </c>
      <c r="L122" s="5">
        <v>22440</v>
      </c>
    </row>
    <row r="123" spans="1:12" ht="15" customHeight="1" x14ac:dyDescent="0.25">
      <c r="A123" s="42" t="s">
        <v>4</v>
      </c>
      <c r="B123" s="4">
        <v>5009644</v>
      </c>
      <c r="C123" s="4">
        <v>47362</v>
      </c>
      <c r="D123" s="4">
        <v>216547</v>
      </c>
      <c r="E123" s="4">
        <v>643921</v>
      </c>
      <c r="F123" s="4">
        <v>489593</v>
      </c>
      <c r="G123" s="4">
        <v>329450</v>
      </c>
      <c r="H123" s="4">
        <v>293776</v>
      </c>
      <c r="I123" s="49">
        <v>778505</v>
      </c>
      <c r="J123" s="4">
        <v>808778</v>
      </c>
      <c r="K123" s="4">
        <v>406596</v>
      </c>
      <c r="L123" s="5">
        <v>995116</v>
      </c>
    </row>
    <row r="124" spans="1:12" ht="15" customHeight="1" x14ac:dyDescent="0.25">
      <c r="A124" s="50" t="s">
        <v>65</v>
      </c>
      <c r="B124" s="4">
        <v>97210</v>
      </c>
      <c r="C124" s="4">
        <v>1830</v>
      </c>
      <c r="D124" s="4">
        <v>5180</v>
      </c>
      <c r="E124" s="4">
        <v>21430</v>
      </c>
      <c r="F124" s="4">
        <v>52560</v>
      </c>
      <c r="G124" s="4">
        <v>12380</v>
      </c>
      <c r="H124" s="4">
        <v>3370</v>
      </c>
      <c r="I124" s="49">
        <v>450</v>
      </c>
      <c r="J124" s="4">
        <v>0</v>
      </c>
      <c r="K124" s="4">
        <v>0</v>
      </c>
      <c r="L124" s="5">
        <v>0</v>
      </c>
    </row>
    <row r="125" spans="1:12" ht="15" customHeight="1" x14ac:dyDescent="0.25">
      <c r="A125" s="42" t="s">
        <v>4</v>
      </c>
      <c r="B125" s="4">
        <v>301124</v>
      </c>
      <c r="C125" s="4">
        <v>9469</v>
      </c>
      <c r="D125" s="4">
        <v>19184</v>
      </c>
      <c r="E125" s="4">
        <v>70326</v>
      </c>
      <c r="F125" s="4">
        <v>141362</v>
      </c>
      <c r="G125" s="4">
        <v>49737</v>
      </c>
      <c r="H125" s="4">
        <v>10042</v>
      </c>
      <c r="I125" s="49">
        <v>1004</v>
      </c>
      <c r="J125" s="4">
        <v>0</v>
      </c>
      <c r="K125" s="4">
        <v>0</v>
      </c>
      <c r="L125" s="5">
        <v>0</v>
      </c>
    </row>
    <row r="126" spans="1:12" ht="15" customHeight="1" x14ac:dyDescent="0.25">
      <c r="A126" s="50" t="s">
        <v>66</v>
      </c>
      <c r="B126" s="4">
        <v>118010</v>
      </c>
      <c r="C126" s="4">
        <v>2030</v>
      </c>
      <c r="D126" s="4">
        <v>5510</v>
      </c>
      <c r="E126" s="4">
        <v>21620</v>
      </c>
      <c r="F126" s="4">
        <v>55740</v>
      </c>
      <c r="G126" s="4">
        <v>20210</v>
      </c>
      <c r="H126" s="4">
        <v>7280</v>
      </c>
      <c r="I126" s="49">
        <v>4830</v>
      </c>
      <c r="J126" s="4">
        <v>700</v>
      </c>
      <c r="K126" s="4">
        <v>70</v>
      </c>
      <c r="L126" s="5">
        <v>20</v>
      </c>
    </row>
    <row r="127" spans="1:12" ht="15" customHeight="1" x14ac:dyDescent="0.25">
      <c r="A127" s="42" t="s">
        <v>4</v>
      </c>
      <c r="B127" s="4">
        <v>330198</v>
      </c>
      <c r="C127" s="4">
        <v>6851</v>
      </c>
      <c r="D127" s="4">
        <v>15468</v>
      </c>
      <c r="E127" s="4">
        <v>56645</v>
      </c>
      <c r="F127" s="4">
        <v>144214</v>
      </c>
      <c r="G127" s="4">
        <v>66561</v>
      </c>
      <c r="H127" s="4">
        <v>23341</v>
      </c>
      <c r="I127" s="49">
        <v>14666</v>
      </c>
      <c r="J127" s="4">
        <v>2163</v>
      </c>
      <c r="K127" s="4">
        <v>210</v>
      </c>
      <c r="L127" s="5">
        <v>79</v>
      </c>
    </row>
    <row r="128" spans="1:12" ht="15" customHeight="1" x14ac:dyDescent="0.25">
      <c r="A128" s="50" t="s">
        <v>167</v>
      </c>
      <c r="B128" s="4">
        <v>260730</v>
      </c>
      <c r="C128" s="4">
        <v>100</v>
      </c>
      <c r="D128" s="4">
        <v>880</v>
      </c>
      <c r="E128" s="4">
        <v>83780</v>
      </c>
      <c r="F128" s="4">
        <v>111820</v>
      </c>
      <c r="G128" s="4">
        <v>37570</v>
      </c>
      <c r="H128" s="4">
        <v>13470</v>
      </c>
      <c r="I128" s="49">
        <v>10470</v>
      </c>
      <c r="J128" s="4">
        <v>2090</v>
      </c>
      <c r="K128" s="4">
        <v>350</v>
      </c>
      <c r="L128" s="5">
        <v>210</v>
      </c>
    </row>
    <row r="129" spans="1:12" ht="15" customHeight="1" x14ac:dyDescent="0.25">
      <c r="A129" s="42" t="s">
        <v>4</v>
      </c>
      <c r="B129" s="4">
        <v>191854</v>
      </c>
      <c r="C129" s="4">
        <v>70</v>
      </c>
      <c r="D129" s="4">
        <v>447</v>
      </c>
      <c r="E129" s="4">
        <v>43231</v>
      </c>
      <c r="F129" s="4">
        <v>66023</v>
      </c>
      <c r="G129" s="4">
        <v>34266</v>
      </c>
      <c r="H129" s="4">
        <v>17269</v>
      </c>
      <c r="I129" s="49">
        <v>20565</v>
      </c>
      <c r="J129" s="4">
        <v>6999</v>
      </c>
      <c r="K129" s="4">
        <v>1705</v>
      </c>
      <c r="L129" s="5">
        <v>1279</v>
      </c>
    </row>
    <row r="130" spans="1:12" ht="15" customHeight="1" x14ac:dyDescent="0.25">
      <c r="A130" s="43" t="s">
        <v>168</v>
      </c>
      <c r="B130" s="4">
        <v>9101330</v>
      </c>
      <c r="C130" s="4">
        <v>49330</v>
      </c>
      <c r="D130" s="4">
        <v>1071040</v>
      </c>
      <c r="E130" s="4">
        <v>1854230</v>
      </c>
      <c r="F130" s="4">
        <v>2099820</v>
      </c>
      <c r="G130" s="4">
        <v>1305290</v>
      </c>
      <c r="H130" s="4">
        <v>838470</v>
      </c>
      <c r="I130" s="49">
        <v>1299160</v>
      </c>
      <c r="J130" s="4">
        <v>448360</v>
      </c>
      <c r="K130" s="4">
        <v>82430</v>
      </c>
      <c r="L130" s="5">
        <v>53220</v>
      </c>
    </row>
    <row r="131" spans="1:12" ht="15" customHeight="1" x14ac:dyDescent="0.25">
      <c r="A131" s="42" t="s">
        <v>4</v>
      </c>
      <c r="B131" s="4">
        <v>171853383</v>
      </c>
      <c r="C131" s="4">
        <v>654370</v>
      </c>
      <c r="D131" s="4">
        <v>1007243</v>
      </c>
      <c r="E131" s="4">
        <v>5754376</v>
      </c>
      <c r="F131" s="4">
        <v>9398791</v>
      </c>
      <c r="G131" s="4">
        <v>10232233</v>
      </c>
      <c r="H131" s="4">
        <v>9916084</v>
      </c>
      <c r="I131" s="49">
        <v>27157636</v>
      </c>
      <c r="J131" s="4">
        <v>26160331</v>
      </c>
      <c r="K131" s="4">
        <v>14652656</v>
      </c>
      <c r="L131" s="5">
        <v>66919663</v>
      </c>
    </row>
    <row r="132" spans="1:12" ht="15" customHeight="1" x14ac:dyDescent="0.25">
      <c r="A132" s="42" t="s">
        <v>169</v>
      </c>
      <c r="B132" s="4">
        <v>1724470</v>
      </c>
      <c r="C132" s="4">
        <v>11930</v>
      </c>
      <c r="D132" s="4">
        <v>458350</v>
      </c>
      <c r="E132" s="4">
        <v>797310</v>
      </c>
      <c r="F132" s="4">
        <v>451270</v>
      </c>
      <c r="G132" s="4">
        <v>5610</v>
      </c>
      <c r="H132" s="4">
        <v>0</v>
      </c>
      <c r="I132" s="49">
        <v>0</v>
      </c>
      <c r="J132" s="4">
        <v>0</v>
      </c>
      <c r="K132" s="4">
        <v>0</v>
      </c>
      <c r="L132" s="5">
        <v>0</v>
      </c>
    </row>
    <row r="133" spans="1:12" ht="15" customHeight="1" x14ac:dyDescent="0.25">
      <c r="A133" s="42" t="s">
        <v>24</v>
      </c>
      <c r="B133" s="4">
        <v>3994797</v>
      </c>
      <c r="C133" s="4">
        <v>13608</v>
      </c>
      <c r="D133" s="4">
        <v>460609</v>
      </c>
      <c r="E133" s="4">
        <v>2534119</v>
      </c>
      <c r="F133" s="4">
        <v>984496</v>
      </c>
      <c r="G133" s="4">
        <v>1965</v>
      </c>
      <c r="H133" s="4">
        <v>0</v>
      </c>
      <c r="I133" s="49">
        <v>0</v>
      </c>
      <c r="J133" s="4">
        <v>0</v>
      </c>
      <c r="K133" s="4">
        <v>0</v>
      </c>
      <c r="L133" s="5">
        <v>0</v>
      </c>
    </row>
    <row r="134" spans="1:12" ht="15" customHeight="1" x14ac:dyDescent="0.25">
      <c r="A134" s="43" t="s">
        <v>170</v>
      </c>
      <c r="B134" s="4">
        <v>1412580</v>
      </c>
      <c r="C134" s="4">
        <v>8010</v>
      </c>
      <c r="D134" s="4">
        <v>350350</v>
      </c>
      <c r="E134" s="4">
        <v>684570</v>
      </c>
      <c r="F134" s="4">
        <v>365840</v>
      </c>
      <c r="G134" s="4">
        <v>3810</v>
      </c>
      <c r="H134" s="4">
        <v>0</v>
      </c>
      <c r="I134" s="49">
        <v>0</v>
      </c>
      <c r="J134" s="4">
        <v>0</v>
      </c>
      <c r="K134" s="4">
        <v>0</v>
      </c>
      <c r="L134" s="5">
        <v>0</v>
      </c>
    </row>
    <row r="135" spans="1:12" ht="15" customHeight="1" x14ac:dyDescent="0.25">
      <c r="A135" s="48" t="s">
        <v>24</v>
      </c>
      <c r="B135" s="4">
        <v>3325094</v>
      </c>
      <c r="C135" s="4">
        <v>9402</v>
      </c>
      <c r="D135" s="4">
        <v>368383</v>
      </c>
      <c r="E135" s="4">
        <v>2153098</v>
      </c>
      <c r="F135" s="4">
        <v>792781</v>
      </c>
      <c r="G135" s="4">
        <v>1430</v>
      </c>
      <c r="H135" s="4">
        <v>0</v>
      </c>
      <c r="I135" s="49">
        <v>0</v>
      </c>
      <c r="J135" s="4">
        <v>0</v>
      </c>
      <c r="K135" s="4">
        <v>0</v>
      </c>
      <c r="L135" s="5">
        <v>0</v>
      </c>
    </row>
    <row r="136" spans="1:12" ht="15" customHeight="1" x14ac:dyDescent="0.25">
      <c r="A136" s="42" t="s">
        <v>171</v>
      </c>
      <c r="B136" s="4">
        <v>1023440</v>
      </c>
      <c r="C136" s="4">
        <v>5080</v>
      </c>
      <c r="D136" s="4">
        <v>112320</v>
      </c>
      <c r="E136" s="4">
        <v>535200</v>
      </c>
      <c r="F136" s="4">
        <v>322330</v>
      </c>
      <c r="G136" s="4">
        <v>39500</v>
      </c>
      <c r="H136" s="4">
        <v>6520</v>
      </c>
      <c r="I136" s="52">
        <v>2490</v>
      </c>
      <c r="J136" s="45">
        <v>0</v>
      </c>
      <c r="K136" s="4">
        <v>0</v>
      </c>
      <c r="L136" s="5">
        <v>0</v>
      </c>
    </row>
    <row r="137" spans="1:12" ht="15" customHeight="1" x14ac:dyDescent="0.25">
      <c r="A137" s="48" t="s">
        <v>4</v>
      </c>
      <c r="B137" s="4">
        <v>1331190</v>
      </c>
      <c r="C137" s="4">
        <v>8537</v>
      </c>
      <c r="D137" s="4">
        <v>77991</v>
      </c>
      <c r="E137" s="4">
        <v>725207</v>
      </c>
      <c r="F137" s="4">
        <v>449183</v>
      </c>
      <c r="G137" s="4">
        <v>55071</v>
      </c>
      <c r="H137" s="4">
        <v>11001</v>
      </c>
      <c r="I137" s="52">
        <v>4200</v>
      </c>
      <c r="J137" s="45">
        <v>0</v>
      </c>
      <c r="K137" s="4">
        <v>0</v>
      </c>
      <c r="L137" s="5">
        <v>0</v>
      </c>
    </row>
    <row r="138" spans="1:12" ht="15" customHeight="1" x14ac:dyDescent="0.25">
      <c r="A138" s="47" t="s">
        <v>172</v>
      </c>
      <c r="B138" s="4">
        <v>476040</v>
      </c>
      <c r="C138" s="4">
        <v>5790</v>
      </c>
      <c r="D138" s="4">
        <v>42370</v>
      </c>
      <c r="E138" s="4">
        <v>104150</v>
      </c>
      <c r="F138" s="4">
        <v>114570</v>
      </c>
      <c r="G138" s="4">
        <v>67920</v>
      </c>
      <c r="H138" s="4">
        <v>47580</v>
      </c>
      <c r="I138" s="4">
        <v>93660</v>
      </c>
      <c r="J138" s="4">
        <v>0</v>
      </c>
      <c r="K138" s="4">
        <v>0</v>
      </c>
      <c r="L138" s="5">
        <v>0</v>
      </c>
    </row>
    <row r="139" spans="1:12" ht="15" customHeight="1" x14ac:dyDescent="0.25">
      <c r="A139" s="48" t="s">
        <v>4</v>
      </c>
      <c r="B139" s="4">
        <v>434630</v>
      </c>
      <c r="C139" s="4">
        <v>5654</v>
      </c>
      <c r="D139" s="4">
        <v>36653</v>
      </c>
      <c r="E139" s="4">
        <v>88522</v>
      </c>
      <c r="F139" s="4">
        <v>100419</v>
      </c>
      <c r="G139" s="4">
        <v>64564</v>
      </c>
      <c r="H139" s="4">
        <v>44985</v>
      </c>
      <c r="I139" s="4">
        <v>93833</v>
      </c>
      <c r="J139" s="4">
        <v>0</v>
      </c>
      <c r="K139" s="4">
        <v>0</v>
      </c>
      <c r="L139" s="5">
        <v>0</v>
      </c>
    </row>
    <row r="140" spans="1:12" ht="15" customHeight="1" x14ac:dyDescent="0.25">
      <c r="A140" s="42" t="s">
        <v>54</v>
      </c>
      <c r="B140" s="4">
        <v>42030</v>
      </c>
      <c r="C140" s="4">
        <v>1380</v>
      </c>
      <c r="D140" s="4">
        <v>3280</v>
      </c>
      <c r="E140" s="4">
        <v>13470</v>
      </c>
      <c r="F140" s="4">
        <v>19560</v>
      </c>
      <c r="G140" s="4">
        <v>3670</v>
      </c>
      <c r="H140" s="4">
        <v>630</v>
      </c>
      <c r="I140" s="4">
        <v>60</v>
      </c>
      <c r="J140" s="4">
        <v>0</v>
      </c>
      <c r="K140" s="4">
        <v>0</v>
      </c>
      <c r="L140" s="5">
        <v>0</v>
      </c>
    </row>
    <row r="141" spans="1:12" ht="15" customHeight="1" x14ac:dyDescent="0.25">
      <c r="A141" s="48" t="s">
        <v>4</v>
      </c>
      <c r="B141" s="4">
        <v>47984</v>
      </c>
      <c r="C141" s="4">
        <v>2856</v>
      </c>
      <c r="D141" s="4">
        <v>4461</v>
      </c>
      <c r="E141" s="4">
        <v>15635</v>
      </c>
      <c r="F141" s="4">
        <v>19145</v>
      </c>
      <c r="G141" s="4">
        <v>4889</v>
      </c>
      <c r="H141" s="4">
        <v>899</v>
      </c>
      <c r="I141" s="4">
        <v>99</v>
      </c>
      <c r="J141" s="4">
        <v>0</v>
      </c>
      <c r="K141" s="4">
        <v>0</v>
      </c>
      <c r="L141" s="5">
        <v>0</v>
      </c>
    </row>
    <row r="142" spans="1:12" ht="15" customHeight="1" x14ac:dyDescent="0.25">
      <c r="A142" s="43" t="s">
        <v>173</v>
      </c>
      <c r="B142" s="4">
        <v>6907180</v>
      </c>
      <c r="C142" s="4">
        <v>710</v>
      </c>
      <c r="D142" s="4">
        <v>123100</v>
      </c>
      <c r="E142" s="4">
        <v>1031100</v>
      </c>
      <c r="F142" s="4">
        <v>1758100</v>
      </c>
      <c r="G142" s="4">
        <v>1271470</v>
      </c>
      <c r="H142" s="4">
        <v>835080</v>
      </c>
      <c r="I142" s="4">
        <v>1300700</v>
      </c>
      <c r="J142" s="4">
        <v>450640</v>
      </c>
      <c r="K142" s="4">
        <v>82900</v>
      </c>
      <c r="L142" s="5">
        <v>53390</v>
      </c>
    </row>
    <row r="143" spans="1:12" ht="15" customHeight="1" x14ac:dyDescent="0.25">
      <c r="A143" s="42" t="s">
        <v>4</v>
      </c>
      <c r="B143" s="4">
        <v>140510002</v>
      </c>
      <c r="C143" s="4">
        <v>20827</v>
      </c>
      <c r="D143" s="4">
        <v>24765</v>
      </c>
      <c r="E143" s="4">
        <v>724969</v>
      </c>
      <c r="F143" s="4">
        <v>4526869</v>
      </c>
      <c r="G143" s="4">
        <v>7392393</v>
      </c>
      <c r="H143" s="4">
        <v>7848523</v>
      </c>
      <c r="I143" s="4">
        <v>23317740</v>
      </c>
      <c r="J143" s="4">
        <v>25417502</v>
      </c>
      <c r="K143" s="4">
        <v>14060193</v>
      </c>
      <c r="L143" s="5">
        <v>57176221</v>
      </c>
    </row>
    <row r="144" spans="1:12" ht="15" customHeight="1" x14ac:dyDescent="0.25">
      <c r="A144" s="43" t="s">
        <v>174</v>
      </c>
      <c r="B144" s="4">
        <v>7583450</v>
      </c>
      <c r="C144" s="4">
        <v>17160</v>
      </c>
      <c r="D144" s="4">
        <v>392430</v>
      </c>
      <c r="E144" s="4">
        <v>1309900</v>
      </c>
      <c r="F144" s="4">
        <v>1848610</v>
      </c>
      <c r="G144" s="4">
        <v>1285620</v>
      </c>
      <c r="H144" s="4">
        <v>838630</v>
      </c>
      <c r="I144" s="4">
        <v>1303250</v>
      </c>
      <c r="J144" s="4">
        <v>451360</v>
      </c>
      <c r="K144" s="4">
        <v>83040</v>
      </c>
      <c r="L144" s="5">
        <v>53460</v>
      </c>
    </row>
    <row r="145" spans="1:12" ht="15" customHeight="1" x14ac:dyDescent="0.25">
      <c r="A145" s="42" t="s">
        <v>4</v>
      </c>
      <c r="B145" s="4">
        <v>150255221</v>
      </c>
      <c r="C145" s="4">
        <v>85464</v>
      </c>
      <c r="D145" s="4">
        <v>246162</v>
      </c>
      <c r="E145" s="4">
        <v>1422239</v>
      </c>
      <c r="F145" s="4">
        <v>5107313</v>
      </c>
      <c r="G145" s="4">
        <v>7792008</v>
      </c>
      <c r="H145" s="4">
        <v>8200974</v>
      </c>
      <c r="I145" s="4">
        <v>24249285</v>
      </c>
      <c r="J145" s="4">
        <v>26726714</v>
      </c>
      <c r="K145" s="4">
        <v>15004649</v>
      </c>
      <c r="L145" s="5">
        <v>61420413</v>
      </c>
    </row>
    <row r="146" spans="1:12" ht="15" customHeight="1" x14ac:dyDescent="0.25">
      <c r="A146" s="42" t="s">
        <v>55</v>
      </c>
      <c r="B146" s="4">
        <v>358080</v>
      </c>
      <c r="C146" s="4">
        <v>1240</v>
      </c>
      <c r="D146" s="4">
        <v>80</v>
      </c>
      <c r="E146" s="4">
        <v>180</v>
      </c>
      <c r="F146" s="4">
        <v>390</v>
      </c>
      <c r="G146" s="4">
        <v>380</v>
      </c>
      <c r="H146" s="4">
        <v>550</v>
      </c>
      <c r="I146" s="4">
        <v>21990</v>
      </c>
      <c r="J146" s="4">
        <v>224620</v>
      </c>
      <c r="K146" s="4">
        <v>66170</v>
      </c>
      <c r="L146" s="5">
        <v>42490</v>
      </c>
    </row>
    <row r="147" spans="1:12" ht="15" customHeight="1" x14ac:dyDescent="0.25">
      <c r="A147" s="14" t="s">
        <v>4</v>
      </c>
      <c r="B147" s="4">
        <v>1067752</v>
      </c>
      <c r="C147" s="4">
        <v>3055</v>
      </c>
      <c r="D147" s="4">
        <v>90</v>
      </c>
      <c r="E147" s="4">
        <v>159</v>
      </c>
      <c r="F147" s="4">
        <v>450</v>
      </c>
      <c r="G147" s="4">
        <v>458</v>
      </c>
      <c r="H147" s="4">
        <v>489</v>
      </c>
      <c r="I147" s="4">
        <v>5551</v>
      </c>
      <c r="J147" s="4">
        <v>181418</v>
      </c>
      <c r="K147" s="4">
        <v>223577</v>
      </c>
      <c r="L147" s="5">
        <v>652505</v>
      </c>
    </row>
    <row r="148" spans="1:12" ht="15" customHeight="1" x14ac:dyDescent="0.25">
      <c r="A148" s="42" t="s">
        <v>56</v>
      </c>
      <c r="B148" s="4">
        <v>372820</v>
      </c>
      <c r="C148" s="4">
        <v>190</v>
      </c>
      <c r="D148" s="4">
        <v>120</v>
      </c>
      <c r="E148" s="4">
        <v>130</v>
      </c>
      <c r="F148" s="4">
        <v>260</v>
      </c>
      <c r="G148" s="4">
        <v>280</v>
      </c>
      <c r="H148" s="4">
        <v>330</v>
      </c>
      <c r="I148" s="4">
        <v>8890</v>
      </c>
      <c r="J148" s="4">
        <v>240600</v>
      </c>
      <c r="K148" s="4">
        <v>72680</v>
      </c>
      <c r="L148" s="5">
        <v>49350</v>
      </c>
    </row>
    <row r="149" spans="1:12" ht="15" customHeight="1" x14ac:dyDescent="0.25">
      <c r="A149" s="14" t="s">
        <v>4</v>
      </c>
      <c r="B149" s="4">
        <v>3007806</v>
      </c>
      <c r="C149" s="4">
        <v>2643</v>
      </c>
      <c r="D149" s="4">
        <v>768</v>
      </c>
      <c r="E149" s="4">
        <v>1020</v>
      </c>
      <c r="F149" s="4">
        <v>2180</v>
      </c>
      <c r="G149" s="4">
        <v>1641</v>
      </c>
      <c r="H149" s="4">
        <v>1410</v>
      </c>
      <c r="I149" s="4">
        <v>5387</v>
      </c>
      <c r="J149" s="4">
        <v>220951</v>
      </c>
      <c r="K149" s="4">
        <v>277731</v>
      </c>
      <c r="L149" s="5">
        <v>2494075</v>
      </c>
    </row>
    <row r="150" spans="1:12" ht="15" customHeight="1" x14ac:dyDescent="0.25">
      <c r="A150" s="43" t="s">
        <v>175</v>
      </c>
      <c r="B150" s="4">
        <v>1902810</v>
      </c>
      <c r="C150" s="4">
        <v>9130</v>
      </c>
      <c r="D150" s="4">
        <v>213480</v>
      </c>
      <c r="E150" s="4">
        <v>235540</v>
      </c>
      <c r="F150" s="4">
        <v>302120</v>
      </c>
      <c r="G150" s="4">
        <v>272800</v>
      </c>
      <c r="H150" s="4">
        <v>201920</v>
      </c>
      <c r="I150" s="4">
        <v>379300</v>
      </c>
      <c r="J150" s="4">
        <v>224450</v>
      </c>
      <c r="K150" s="4">
        <v>44580</v>
      </c>
      <c r="L150" s="5">
        <v>19480</v>
      </c>
    </row>
    <row r="151" spans="1:12" ht="15" customHeight="1" x14ac:dyDescent="0.25">
      <c r="A151" s="42" t="s">
        <v>4</v>
      </c>
      <c r="B151" s="4">
        <v>11736983</v>
      </c>
      <c r="C151" s="4">
        <v>25539</v>
      </c>
      <c r="D151" s="4">
        <v>113874</v>
      </c>
      <c r="E151" s="4">
        <v>294316</v>
      </c>
      <c r="F151" s="4">
        <v>508196</v>
      </c>
      <c r="G151" s="4">
        <v>619557</v>
      </c>
      <c r="H151" s="4">
        <v>603427</v>
      </c>
      <c r="I151" s="4">
        <v>1811281</v>
      </c>
      <c r="J151" s="4">
        <v>2815695</v>
      </c>
      <c r="K151" s="4">
        <v>1655736</v>
      </c>
      <c r="L151" s="5">
        <v>3289362</v>
      </c>
    </row>
    <row r="152" spans="1:12" ht="15" customHeight="1" x14ac:dyDescent="0.25">
      <c r="A152" s="43" t="s">
        <v>57</v>
      </c>
      <c r="B152" s="4">
        <v>7460920</v>
      </c>
      <c r="C152" s="4">
        <v>44100</v>
      </c>
      <c r="D152" s="4">
        <v>949480</v>
      </c>
      <c r="E152" s="4">
        <v>1706590</v>
      </c>
      <c r="F152" s="4">
        <v>1843010</v>
      </c>
      <c r="G152" s="4">
        <v>1048960</v>
      </c>
      <c r="H152" s="4">
        <v>643980</v>
      </c>
      <c r="I152" s="4">
        <v>927310</v>
      </c>
      <c r="J152" s="4">
        <v>225530</v>
      </c>
      <c r="K152" s="4">
        <v>38130</v>
      </c>
      <c r="L152" s="5">
        <v>33850</v>
      </c>
    </row>
    <row r="153" spans="1:12" ht="15" customHeight="1" x14ac:dyDescent="0.25">
      <c r="A153" s="42" t="s">
        <v>4</v>
      </c>
      <c r="B153" s="4">
        <v>33006105</v>
      </c>
      <c r="C153" s="4">
        <v>594317</v>
      </c>
      <c r="D153" s="4">
        <v>873999</v>
      </c>
      <c r="E153" s="4">
        <v>4619383</v>
      </c>
      <c r="F153" s="4">
        <v>4782348</v>
      </c>
      <c r="G153" s="4">
        <v>3034786</v>
      </c>
      <c r="H153" s="4">
        <v>2306364</v>
      </c>
      <c r="I153" s="4">
        <v>4684400</v>
      </c>
      <c r="J153" s="4">
        <v>2215508</v>
      </c>
      <c r="K153" s="4">
        <v>1281551</v>
      </c>
      <c r="L153" s="5">
        <v>8613449</v>
      </c>
    </row>
    <row r="154" spans="1:12" ht="15" customHeight="1" x14ac:dyDescent="0.25">
      <c r="A154" s="42" t="s">
        <v>176</v>
      </c>
      <c r="B154" s="4">
        <v>7233740</v>
      </c>
      <c r="C154" s="4">
        <v>39440</v>
      </c>
      <c r="D154" s="4">
        <v>941850</v>
      </c>
      <c r="E154" s="4">
        <v>1694590</v>
      </c>
      <c r="F154" s="4">
        <v>1823790</v>
      </c>
      <c r="G154" s="4">
        <v>1028360</v>
      </c>
      <c r="H154" s="4">
        <v>624070</v>
      </c>
      <c r="I154" s="4">
        <v>875730</v>
      </c>
      <c r="J154" s="4">
        <v>177680</v>
      </c>
      <c r="K154" s="4">
        <v>17460</v>
      </c>
      <c r="L154" s="5">
        <v>10780</v>
      </c>
    </row>
    <row r="155" spans="1:12" ht="15" customHeight="1" x14ac:dyDescent="0.25">
      <c r="A155" s="14" t="s">
        <v>4</v>
      </c>
      <c r="B155" s="4">
        <v>23131598</v>
      </c>
      <c r="C155" s="4">
        <v>344516</v>
      </c>
      <c r="D155" s="4">
        <v>857547</v>
      </c>
      <c r="E155" s="4">
        <v>4585045</v>
      </c>
      <c r="F155" s="4">
        <v>4714416</v>
      </c>
      <c r="G155" s="4">
        <v>2942184</v>
      </c>
      <c r="H155" s="4">
        <v>2211258</v>
      </c>
      <c r="I155" s="4">
        <v>4262488</v>
      </c>
      <c r="J155" s="4">
        <v>1332954</v>
      </c>
      <c r="K155" s="4">
        <v>401351</v>
      </c>
      <c r="L155" s="5">
        <v>1479839</v>
      </c>
    </row>
    <row r="156" spans="1:12" ht="15" customHeight="1" x14ac:dyDescent="0.25">
      <c r="A156" s="42" t="s">
        <v>58</v>
      </c>
      <c r="B156" s="4">
        <v>277580</v>
      </c>
      <c r="C156" s="4">
        <v>5730</v>
      </c>
      <c r="D156" s="4">
        <v>9050</v>
      </c>
      <c r="E156" s="4">
        <v>15630</v>
      </c>
      <c r="F156" s="4">
        <v>25430</v>
      </c>
      <c r="G156" s="4">
        <v>26720</v>
      </c>
      <c r="H156" s="4">
        <v>25520</v>
      </c>
      <c r="I156" s="4">
        <v>65350</v>
      </c>
      <c r="J156" s="4">
        <v>55980</v>
      </c>
      <c r="K156" s="4">
        <v>22840</v>
      </c>
      <c r="L156" s="5">
        <v>25350</v>
      </c>
    </row>
    <row r="157" spans="1:12" ht="15" customHeight="1" x14ac:dyDescent="0.25">
      <c r="A157" s="14" t="s">
        <v>4</v>
      </c>
      <c r="B157" s="9">
        <v>9874505</v>
      </c>
      <c r="C157" s="9">
        <v>249801</v>
      </c>
      <c r="D157" s="9">
        <v>16453</v>
      </c>
      <c r="E157" s="9">
        <v>34337</v>
      </c>
      <c r="F157" s="9">
        <v>67931</v>
      </c>
      <c r="G157" s="9">
        <v>92601</v>
      </c>
      <c r="H157" s="9">
        <v>95106</v>
      </c>
      <c r="I157" s="9">
        <v>421912</v>
      </c>
      <c r="J157" s="9">
        <v>882554</v>
      </c>
      <c r="K157" s="9">
        <v>880200</v>
      </c>
      <c r="L157" s="10">
        <v>7133610</v>
      </c>
    </row>
    <row r="158" spans="1:12" ht="39" customHeight="1" x14ac:dyDescent="0.25">
      <c r="A158" s="93" t="s">
        <v>41</v>
      </c>
      <c r="B158" s="93"/>
      <c r="C158" s="93"/>
      <c r="D158" s="93"/>
      <c r="E158" s="93"/>
      <c r="F158" s="93"/>
      <c r="G158" s="93"/>
      <c r="H158" s="93"/>
      <c r="I158" s="93"/>
      <c r="J158" s="93"/>
      <c r="K158" s="93"/>
      <c r="L158" s="93"/>
    </row>
    <row r="159" spans="1:12" s="53" customFormat="1" ht="15" customHeight="1" x14ac:dyDescent="0.2">
      <c r="A159" s="94" t="s">
        <v>177</v>
      </c>
      <c r="B159" s="94"/>
      <c r="C159" s="94"/>
      <c r="D159" s="94"/>
      <c r="E159" s="94"/>
      <c r="F159" s="94"/>
      <c r="G159" s="94"/>
      <c r="H159" s="94"/>
      <c r="I159" s="94"/>
      <c r="J159" s="94"/>
      <c r="K159" s="94"/>
      <c r="L159" s="94"/>
    </row>
    <row r="160" spans="1:12" s="53" customFormat="1" ht="59.25" customHeight="1" x14ac:dyDescent="0.2">
      <c r="A160" s="94" t="s">
        <v>178</v>
      </c>
      <c r="B160" s="94"/>
      <c r="C160" s="94"/>
      <c r="D160" s="94"/>
      <c r="E160" s="94"/>
      <c r="F160" s="94"/>
      <c r="G160" s="94"/>
      <c r="H160" s="94"/>
      <c r="I160" s="94"/>
      <c r="J160" s="94"/>
      <c r="K160" s="94"/>
      <c r="L160" s="94"/>
    </row>
    <row r="161" spans="1:12" s="53" customFormat="1" ht="24" customHeight="1" x14ac:dyDescent="0.2">
      <c r="A161" s="94" t="s">
        <v>179</v>
      </c>
      <c r="B161" s="94"/>
      <c r="C161" s="94"/>
      <c r="D161" s="94"/>
      <c r="E161" s="94"/>
      <c r="F161" s="94"/>
      <c r="G161" s="94"/>
      <c r="H161" s="94"/>
      <c r="I161" s="94"/>
      <c r="J161" s="94"/>
      <c r="K161" s="94"/>
      <c r="L161" s="94"/>
    </row>
    <row r="162" spans="1:12" s="53" customFormat="1" ht="15" customHeight="1" x14ac:dyDescent="0.2">
      <c r="A162" s="94" t="s">
        <v>180</v>
      </c>
      <c r="B162" s="94"/>
      <c r="C162" s="94"/>
      <c r="D162" s="94"/>
      <c r="E162" s="94"/>
      <c r="F162" s="94"/>
      <c r="G162" s="94"/>
      <c r="H162" s="94"/>
      <c r="I162" s="94"/>
      <c r="J162" s="94"/>
      <c r="K162" s="94"/>
      <c r="L162" s="94"/>
    </row>
    <row r="163" spans="1:12" s="53" customFormat="1" ht="15" customHeight="1" x14ac:dyDescent="0.2">
      <c r="A163" s="92" t="s">
        <v>181</v>
      </c>
      <c r="B163" s="92"/>
      <c r="C163" s="92"/>
      <c r="D163" s="92"/>
      <c r="E163" s="92"/>
      <c r="F163" s="92"/>
      <c r="G163" s="92"/>
      <c r="H163" s="92"/>
      <c r="I163" s="92"/>
      <c r="J163" s="92"/>
      <c r="K163" s="92"/>
      <c r="L163" s="92"/>
    </row>
    <row r="164" spans="1:12" s="53" customFormat="1" ht="37.5" customHeight="1" x14ac:dyDescent="0.2">
      <c r="A164" s="92" t="s">
        <v>182</v>
      </c>
      <c r="B164" s="92"/>
      <c r="C164" s="92"/>
      <c r="D164" s="92"/>
      <c r="E164" s="92"/>
      <c r="F164" s="92"/>
      <c r="G164" s="92"/>
      <c r="H164" s="92"/>
      <c r="I164" s="92"/>
      <c r="J164" s="92"/>
      <c r="K164" s="92"/>
      <c r="L164" s="92"/>
    </row>
    <row r="165" spans="1:12" s="53" customFormat="1" ht="39" customHeight="1" x14ac:dyDescent="0.2">
      <c r="A165" s="92" t="s">
        <v>183</v>
      </c>
      <c r="B165" s="92"/>
      <c r="C165" s="92"/>
      <c r="D165" s="92"/>
      <c r="E165" s="92"/>
      <c r="F165" s="92"/>
      <c r="G165" s="92"/>
      <c r="H165" s="92"/>
      <c r="I165" s="92"/>
      <c r="J165" s="92"/>
      <c r="K165" s="92"/>
      <c r="L165" s="92"/>
    </row>
    <row r="166" spans="1:12" s="54" customFormat="1" ht="39.75" customHeight="1" x14ac:dyDescent="0.2">
      <c r="A166" s="92" t="s">
        <v>111</v>
      </c>
      <c r="B166" s="92"/>
      <c r="C166" s="92"/>
      <c r="D166" s="92"/>
      <c r="E166" s="92"/>
      <c r="F166" s="92"/>
      <c r="G166" s="92"/>
      <c r="H166" s="92"/>
      <c r="I166" s="92"/>
      <c r="J166" s="92"/>
      <c r="K166" s="92"/>
      <c r="L166" s="92"/>
    </row>
    <row r="167" spans="1:12" s="54" customFormat="1" ht="37.5" customHeight="1" x14ac:dyDescent="0.2">
      <c r="A167" s="108" t="s">
        <v>184</v>
      </c>
      <c r="B167" s="108"/>
      <c r="C167" s="108"/>
      <c r="D167" s="108"/>
      <c r="E167" s="108"/>
      <c r="F167" s="108"/>
      <c r="G167" s="108"/>
      <c r="H167" s="108"/>
      <c r="I167" s="108"/>
      <c r="J167" s="108"/>
      <c r="K167" s="108"/>
      <c r="L167" s="108"/>
    </row>
    <row r="168" spans="1:12" s="54" customFormat="1" ht="28.5" customHeight="1" x14ac:dyDescent="0.2">
      <c r="A168" s="108" t="s">
        <v>185</v>
      </c>
      <c r="B168" s="108"/>
      <c r="C168" s="108"/>
      <c r="D168" s="108"/>
      <c r="E168" s="108"/>
      <c r="F168" s="108"/>
      <c r="G168" s="108"/>
      <c r="H168" s="108"/>
      <c r="I168" s="108"/>
      <c r="J168" s="108"/>
      <c r="K168" s="108"/>
      <c r="L168" s="108"/>
    </row>
    <row r="169" spans="1:12" s="53" customFormat="1" ht="62.25" customHeight="1" x14ac:dyDescent="0.2">
      <c r="A169" s="97" t="s">
        <v>186</v>
      </c>
      <c r="B169" s="97"/>
      <c r="C169" s="97"/>
      <c r="D169" s="97"/>
      <c r="E169" s="97"/>
      <c r="F169" s="97"/>
      <c r="G169" s="97"/>
      <c r="H169" s="97"/>
      <c r="I169" s="97"/>
      <c r="J169" s="97"/>
      <c r="K169" s="97"/>
      <c r="L169" s="97"/>
    </row>
    <row r="170" spans="1:12" s="54" customFormat="1" ht="48.75" customHeight="1" x14ac:dyDescent="0.2">
      <c r="A170" s="99" t="s">
        <v>187</v>
      </c>
      <c r="B170" s="99"/>
      <c r="C170" s="99"/>
      <c r="D170" s="99"/>
      <c r="E170" s="99"/>
      <c r="F170" s="99"/>
      <c r="G170" s="99"/>
      <c r="H170" s="99"/>
      <c r="I170" s="99"/>
      <c r="J170" s="99"/>
      <c r="K170" s="99"/>
      <c r="L170" s="99"/>
    </row>
    <row r="171" spans="1:12" s="54" customFormat="1" ht="37.5" customHeight="1" x14ac:dyDescent="0.2">
      <c r="A171" s="108" t="s">
        <v>188</v>
      </c>
      <c r="B171" s="108"/>
      <c r="C171" s="108"/>
      <c r="D171" s="108"/>
      <c r="E171" s="108"/>
      <c r="F171" s="108"/>
      <c r="G171" s="108"/>
      <c r="H171" s="108"/>
      <c r="I171" s="108"/>
      <c r="J171" s="108"/>
      <c r="K171" s="108"/>
      <c r="L171" s="108"/>
    </row>
    <row r="172" spans="1:12" s="54" customFormat="1" ht="72.75" customHeight="1" x14ac:dyDescent="0.2">
      <c r="A172" s="96" t="s">
        <v>189</v>
      </c>
      <c r="B172" s="96"/>
      <c r="C172" s="96"/>
      <c r="D172" s="96"/>
      <c r="E172" s="96"/>
      <c r="F172" s="96"/>
      <c r="G172" s="96"/>
      <c r="H172" s="96"/>
      <c r="I172" s="96"/>
      <c r="J172" s="96"/>
      <c r="K172" s="96"/>
      <c r="L172" s="96"/>
    </row>
    <row r="173" spans="1:12" s="54" customFormat="1" ht="48.75" customHeight="1" x14ac:dyDescent="0.2">
      <c r="A173" s="96" t="s">
        <v>190</v>
      </c>
      <c r="B173" s="96"/>
      <c r="C173" s="96"/>
      <c r="D173" s="96"/>
      <c r="E173" s="96"/>
      <c r="F173" s="96"/>
      <c r="G173" s="96"/>
      <c r="H173" s="96"/>
      <c r="I173" s="96"/>
      <c r="J173" s="96"/>
      <c r="K173" s="96"/>
      <c r="L173" s="96"/>
    </row>
    <row r="174" spans="1:12" s="54" customFormat="1" ht="26.25" customHeight="1" x14ac:dyDescent="0.2">
      <c r="A174" s="96" t="s">
        <v>191</v>
      </c>
      <c r="B174" s="96"/>
      <c r="C174" s="96"/>
      <c r="D174" s="96"/>
      <c r="E174" s="96"/>
      <c r="F174" s="96"/>
      <c r="G174" s="96"/>
      <c r="H174" s="96"/>
      <c r="I174" s="96"/>
      <c r="J174" s="96"/>
      <c r="K174" s="96"/>
      <c r="L174" s="96"/>
    </row>
    <row r="175" spans="1:12" s="53" customFormat="1" ht="72.75" customHeight="1" x14ac:dyDescent="0.2">
      <c r="A175" s="97" t="s">
        <v>192</v>
      </c>
      <c r="B175" s="97"/>
      <c r="C175" s="97"/>
      <c r="D175" s="97"/>
      <c r="E175" s="97"/>
      <c r="F175" s="97"/>
      <c r="G175" s="97"/>
      <c r="H175" s="97"/>
      <c r="I175" s="97"/>
      <c r="J175" s="97"/>
      <c r="K175" s="97"/>
      <c r="L175" s="97"/>
    </row>
    <row r="176" spans="1:12" s="53" customFormat="1" ht="82.5" customHeight="1" x14ac:dyDescent="0.2">
      <c r="A176" s="96" t="s">
        <v>193</v>
      </c>
      <c r="B176" s="96"/>
      <c r="C176" s="96"/>
      <c r="D176" s="96"/>
      <c r="E176" s="96"/>
      <c r="F176" s="96"/>
      <c r="G176" s="96"/>
      <c r="H176" s="96"/>
      <c r="I176" s="96"/>
      <c r="J176" s="96"/>
      <c r="K176" s="96"/>
      <c r="L176" s="96"/>
    </row>
    <row r="177" spans="1:12" s="54" customFormat="1" ht="37.5" customHeight="1" x14ac:dyDescent="0.2">
      <c r="A177" s="96" t="s">
        <v>194</v>
      </c>
      <c r="B177" s="96"/>
      <c r="C177" s="96"/>
      <c r="D177" s="96"/>
      <c r="E177" s="96"/>
      <c r="F177" s="96"/>
      <c r="G177" s="96"/>
      <c r="H177" s="96"/>
      <c r="I177" s="96"/>
      <c r="J177" s="96"/>
      <c r="K177" s="96"/>
      <c r="L177" s="96"/>
    </row>
    <row r="178" spans="1:12" s="54" customFormat="1" ht="24.75" customHeight="1" x14ac:dyDescent="0.2">
      <c r="A178" s="96" t="s">
        <v>195</v>
      </c>
      <c r="B178" s="96"/>
      <c r="C178" s="96"/>
      <c r="D178" s="96"/>
      <c r="E178" s="96"/>
      <c r="F178" s="96"/>
      <c r="G178" s="96"/>
      <c r="H178" s="96"/>
      <c r="I178" s="96"/>
      <c r="J178" s="96"/>
      <c r="K178" s="96"/>
      <c r="L178" s="96"/>
    </row>
    <row r="179" spans="1:12" s="54" customFormat="1" ht="72" customHeight="1" x14ac:dyDescent="0.2">
      <c r="A179" s="96" t="s">
        <v>196</v>
      </c>
      <c r="B179" s="96"/>
      <c r="C179" s="96"/>
      <c r="D179" s="96"/>
      <c r="E179" s="96"/>
      <c r="F179" s="96"/>
      <c r="G179" s="96"/>
      <c r="H179" s="96"/>
      <c r="I179" s="96"/>
      <c r="J179" s="96"/>
      <c r="K179" s="96"/>
      <c r="L179" s="96"/>
    </row>
    <row r="180" spans="1:12" s="54" customFormat="1" ht="12.75" customHeight="1" x14ac:dyDescent="0.2">
      <c r="A180" s="97" t="s">
        <v>197</v>
      </c>
      <c r="B180" s="97"/>
      <c r="C180" s="97"/>
      <c r="D180" s="97"/>
      <c r="E180" s="97"/>
      <c r="F180" s="97"/>
      <c r="G180" s="97"/>
      <c r="H180" s="97"/>
      <c r="I180" s="97"/>
      <c r="J180" s="97"/>
      <c r="K180" s="97"/>
      <c r="L180" s="97"/>
    </row>
    <row r="181" spans="1:12" s="54" customFormat="1" ht="49.5" customHeight="1" x14ac:dyDescent="0.2">
      <c r="A181" s="96" t="s">
        <v>198</v>
      </c>
      <c r="B181" s="96"/>
      <c r="C181" s="96"/>
      <c r="D181" s="96"/>
      <c r="E181" s="96"/>
      <c r="F181" s="96"/>
      <c r="G181" s="96"/>
      <c r="H181" s="96"/>
      <c r="I181" s="96"/>
      <c r="J181" s="96"/>
      <c r="K181" s="96"/>
      <c r="L181" s="96"/>
    </row>
    <row r="182" spans="1:12" s="54" customFormat="1" ht="106.5" customHeight="1" x14ac:dyDescent="0.2">
      <c r="A182" s="96" t="s">
        <v>199</v>
      </c>
      <c r="B182" s="96"/>
      <c r="C182" s="96"/>
      <c r="D182" s="96"/>
      <c r="E182" s="96"/>
      <c r="F182" s="96"/>
      <c r="G182" s="96"/>
      <c r="H182" s="96"/>
      <c r="I182" s="96"/>
      <c r="J182" s="96"/>
      <c r="K182" s="96"/>
      <c r="L182" s="96"/>
    </row>
    <row r="183" spans="1:12" s="54" customFormat="1" ht="63" customHeight="1" x14ac:dyDescent="0.2">
      <c r="A183" s="96" t="s">
        <v>33</v>
      </c>
      <c r="B183" s="96"/>
      <c r="C183" s="96"/>
      <c r="D183" s="96"/>
      <c r="E183" s="96"/>
      <c r="F183" s="96"/>
      <c r="G183" s="96"/>
      <c r="H183" s="96"/>
      <c r="I183" s="96"/>
      <c r="J183" s="96"/>
      <c r="K183" s="96"/>
      <c r="L183" s="96"/>
    </row>
    <row r="184" spans="1:12" s="54" customFormat="1" ht="71.25" customHeight="1" x14ac:dyDescent="0.2">
      <c r="A184" s="96" t="s">
        <v>200</v>
      </c>
      <c r="B184" s="96"/>
      <c r="C184" s="96"/>
      <c r="D184" s="96"/>
      <c r="E184" s="96"/>
      <c r="F184" s="96"/>
      <c r="G184" s="96"/>
      <c r="H184" s="96"/>
      <c r="I184" s="96"/>
      <c r="J184" s="96"/>
      <c r="K184" s="96"/>
      <c r="L184" s="96"/>
    </row>
    <row r="185" spans="1:12" s="53" customFormat="1" ht="27" customHeight="1" x14ac:dyDescent="0.2">
      <c r="A185" s="96" t="s">
        <v>40</v>
      </c>
      <c r="B185" s="96"/>
      <c r="C185" s="96"/>
      <c r="D185" s="96"/>
      <c r="E185" s="96"/>
      <c r="F185" s="96"/>
      <c r="G185" s="96"/>
      <c r="H185" s="96"/>
      <c r="I185" s="96"/>
      <c r="J185" s="96"/>
      <c r="K185" s="96"/>
      <c r="L185" s="96"/>
    </row>
    <row r="186" spans="1:12" s="55" customFormat="1" ht="26.25" customHeight="1" x14ac:dyDescent="0.2">
      <c r="A186" s="96" t="s">
        <v>201</v>
      </c>
      <c r="B186" s="96"/>
      <c r="C186" s="96"/>
      <c r="D186" s="96"/>
      <c r="E186" s="96"/>
      <c r="F186" s="96"/>
      <c r="G186" s="96"/>
      <c r="H186" s="96"/>
      <c r="I186" s="96"/>
      <c r="J186" s="96"/>
      <c r="K186" s="96"/>
      <c r="L186" s="96"/>
    </row>
  </sheetData>
  <mergeCells count="44">
    <mergeCell ref="A183:L183"/>
    <mergeCell ref="A184:L184"/>
    <mergeCell ref="A185:L185"/>
    <mergeCell ref="A186:L186"/>
    <mergeCell ref="A177:L177"/>
    <mergeCell ref="A178:L178"/>
    <mergeCell ref="A179:L179"/>
    <mergeCell ref="A180:L180"/>
    <mergeCell ref="A181:L181"/>
    <mergeCell ref="A182:L182"/>
    <mergeCell ref="A176:L176"/>
    <mergeCell ref="A165:L165"/>
    <mergeCell ref="A166:L166"/>
    <mergeCell ref="A167:L167"/>
    <mergeCell ref="A168:L168"/>
    <mergeCell ref="A169:L169"/>
    <mergeCell ref="A170:L170"/>
    <mergeCell ref="A171:L171"/>
    <mergeCell ref="A172:L172"/>
    <mergeCell ref="A173:L173"/>
    <mergeCell ref="A174:L174"/>
    <mergeCell ref="A175:L175"/>
    <mergeCell ref="A164:L164"/>
    <mergeCell ref="H4:H6"/>
    <mergeCell ref="I4:I6"/>
    <mergeCell ref="J4:J6"/>
    <mergeCell ref="K4:K6"/>
    <mergeCell ref="L4:L6"/>
    <mergeCell ref="A158:L158"/>
    <mergeCell ref="A159:L159"/>
    <mergeCell ref="A160:L160"/>
    <mergeCell ref="A161:L161"/>
    <mergeCell ref="A162:L162"/>
    <mergeCell ref="A163:L163"/>
    <mergeCell ref="A1:L1"/>
    <mergeCell ref="A2:L2"/>
    <mergeCell ref="A3:A6"/>
    <mergeCell ref="B3:B6"/>
    <mergeCell ref="C3:L3"/>
    <mergeCell ref="C4:C6"/>
    <mergeCell ref="D4:D6"/>
    <mergeCell ref="E4:E6"/>
    <mergeCell ref="F4:F6"/>
    <mergeCell ref="G4:G6"/>
  </mergeCells>
  <pageMargins left="0.5" right="0.5" top="0.5" bottom="0.5" header="0.5" footer="0.5"/>
  <pageSetup scale="6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F620-23C6-48FD-AB69-A0EDB28C7784}">
  <dimension ref="A1:L208"/>
  <sheetViews>
    <sheetView showGridLines="0" zoomScaleNormal="100" workbookViewId="0">
      <pane xSplit="1" ySplit="11" topLeftCell="B112" activePane="bottomRight" state="frozen"/>
      <selection pane="topRight" activeCell="B1" sqref="B1"/>
      <selection pane="bottomLeft" activeCell="A12" sqref="A12"/>
      <selection pane="bottomRight" activeCell="M78" sqref="M78:R130"/>
    </sheetView>
  </sheetViews>
  <sheetFormatPr defaultRowHeight="13.2" x14ac:dyDescent="0.25"/>
  <cols>
    <col min="1" max="1" width="74.6640625" customWidth="1"/>
    <col min="2" max="2" width="13.6640625" customWidth="1"/>
    <col min="3" max="143" width="12.6640625" customWidth="1"/>
  </cols>
  <sheetData>
    <row r="1" spans="1:12" ht="26.25" customHeight="1" x14ac:dyDescent="0.25">
      <c r="A1" s="70" t="s">
        <v>102</v>
      </c>
      <c r="B1" s="70"/>
      <c r="C1" s="70"/>
      <c r="D1" s="70"/>
      <c r="E1" s="70"/>
      <c r="F1" s="70"/>
      <c r="G1" s="70"/>
      <c r="H1" s="70"/>
      <c r="I1" s="70"/>
      <c r="J1" s="70"/>
      <c r="K1" s="70"/>
      <c r="L1" s="70"/>
    </row>
    <row r="2" spans="1:12" ht="13.8" thickBot="1" x14ac:dyDescent="0.3">
      <c r="A2" s="71" t="s">
        <v>0</v>
      </c>
      <c r="B2" s="71"/>
      <c r="C2" s="71"/>
      <c r="D2" s="71"/>
      <c r="E2" s="71"/>
      <c r="F2" s="71"/>
      <c r="G2" s="71"/>
      <c r="H2" s="71"/>
      <c r="I2" s="71"/>
      <c r="J2" s="71"/>
      <c r="K2" s="71"/>
      <c r="L2" s="71"/>
    </row>
    <row r="3" spans="1:12" ht="16.5" customHeight="1" thickTop="1" x14ac:dyDescent="0.25">
      <c r="A3" s="72"/>
      <c r="B3" s="74" t="s">
        <v>2</v>
      </c>
      <c r="C3" s="77" t="s">
        <v>12</v>
      </c>
      <c r="D3" s="78"/>
      <c r="E3" s="79"/>
      <c r="F3" s="79"/>
      <c r="G3" s="79"/>
      <c r="H3" s="79"/>
      <c r="I3" s="79"/>
      <c r="J3" s="79"/>
      <c r="K3" s="79"/>
      <c r="L3" s="79"/>
    </row>
    <row r="4" spans="1:12" ht="12.75" customHeight="1" x14ac:dyDescent="0.25">
      <c r="A4" s="72"/>
      <c r="B4" s="75"/>
      <c r="C4" s="80" t="s">
        <v>89</v>
      </c>
      <c r="D4" s="83" t="s">
        <v>38</v>
      </c>
      <c r="E4" s="83" t="s">
        <v>39</v>
      </c>
      <c r="F4" s="86" t="s">
        <v>26</v>
      </c>
      <c r="G4" s="86" t="s">
        <v>27</v>
      </c>
      <c r="H4" s="86" t="s">
        <v>28</v>
      </c>
      <c r="I4" s="86" t="s">
        <v>29</v>
      </c>
      <c r="J4" s="86" t="s">
        <v>30</v>
      </c>
      <c r="K4" s="86" t="s">
        <v>31</v>
      </c>
      <c r="L4" s="89" t="s">
        <v>32</v>
      </c>
    </row>
    <row r="5" spans="1:12" x14ac:dyDescent="0.25">
      <c r="A5" s="72"/>
      <c r="B5" s="75"/>
      <c r="C5" s="81"/>
      <c r="D5" s="84"/>
      <c r="E5" s="84"/>
      <c r="F5" s="87"/>
      <c r="G5" s="87"/>
      <c r="H5" s="87"/>
      <c r="I5" s="87"/>
      <c r="J5" s="87"/>
      <c r="K5" s="87"/>
      <c r="L5" s="90"/>
    </row>
    <row r="6" spans="1:12" x14ac:dyDescent="0.25">
      <c r="A6" s="73"/>
      <c r="B6" s="76"/>
      <c r="C6" s="82"/>
      <c r="D6" s="85"/>
      <c r="E6" s="85"/>
      <c r="F6" s="88"/>
      <c r="G6" s="88"/>
      <c r="H6" s="88"/>
      <c r="I6" s="88"/>
      <c r="J6" s="88"/>
      <c r="K6" s="88"/>
      <c r="L6" s="91"/>
    </row>
    <row r="7" spans="1:12" x14ac:dyDescent="0.25">
      <c r="A7" s="1" t="s">
        <v>1</v>
      </c>
      <c r="B7" s="2">
        <v>1</v>
      </c>
      <c r="C7" s="3">
        <v>2</v>
      </c>
      <c r="D7" s="3">
        <v>3</v>
      </c>
      <c r="E7" s="3">
        <v>4</v>
      </c>
      <c r="F7" s="3">
        <v>5</v>
      </c>
      <c r="G7" s="3">
        <v>6</v>
      </c>
      <c r="H7" s="3">
        <v>7</v>
      </c>
      <c r="I7" s="3">
        <v>8</v>
      </c>
      <c r="J7" s="3">
        <v>9</v>
      </c>
      <c r="K7" s="3">
        <v>10</v>
      </c>
      <c r="L7" s="6">
        <v>11</v>
      </c>
    </row>
    <row r="8" spans="1:12" x14ac:dyDescent="0.25">
      <c r="A8" s="23" t="s">
        <v>8</v>
      </c>
      <c r="B8" s="18"/>
      <c r="C8" s="19"/>
      <c r="D8" s="19"/>
      <c r="E8" s="19"/>
      <c r="F8" s="19"/>
      <c r="G8" s="19"/>
      <c r="H8" s="19"/>
      <c r="I8" s="19"/>
      <c r="J8" s="19"/>
      <c r="K8" s="19"/>
      <c r="L8" s="20"/>
    </row>
    <row r="9" spans="1:12" x14ac:dyDescent="0.25">
      <c r="A9" s="24" t="s">
        <v>90</v>
      </c>
      <c r="B9" s="21">
        <v>9767160</v>
      </c>
      <c r="C9" s="21">
        <v>167640</v>
      </c>
      <c r="D9" s="21">
        <v>1106140</v>
      </c>
      <c r="E9" s="21">
        <v>1607420</v>
      </c>
      <c r="F9" s="21">
        <v>2077790</v>
      </c>
      <c r="G9" s="21">
        <v>1439660</v>
      </c>
      <c r="H9" s="21">
        <v>944360</v>
      </c>
      <c r="I9" s="21">
        <v>1586490</v>
      </c>
      <c r="J9" s="21">
        <v>648030</v>
      </c>
      <c r="K9" s="21">
        <v>119860</v>
      </c>
      <c r="L9" s="22">
        <v>69780</v>
      </c>
    </row>
    <row r="10" spans="1:12" x14ac:dyDescent="0.25">
      <c r="A10" s="25" t="s">
        <v>36</v>
      </c>
      <c r="B10" s="11">
        <v>5251750</v>
      </c>
      <c r="C10" s="11">
        <v>124030</v>
      </c>
      <c r="D10" s="11">
        <v>913410</v>
      </c>
      <c r="E10" s="11">
        <v>1040460</v>
      </c>
      <c r="F10" s="11">
        <v>1224980</v>
      </c>
      <c r="G10" s="11">
        <v>814390</v>
      </c>
      <c r="H10" s="11">
        <v>449230</v>
      </c>
      <c r="I10" s="11">
        <v>510100</v>
      </c>
      <c r="J10" s="11">
        <v>144620</v>
      </c>
      <c r="K10" s="11">
        <v>20790</v>
      </c>
      <c r="L10" s="12">
        <v>9740</v>
      </c>
    </row>
    <row r="11" spans="1:12" x14ac:dyDescent="0.25">
      <c r="A11" s="25" t="s">
        <v>3</v>
      </c>
      <c r="B11" s="4">
        <v>2831560</v>
      </c>
      <c r="C11" s="4">
        <v>31000</v>
      </c>
      <c r="D11" s="4">
        <v>92030</v>
      </c>
      <c r="E11" s="4">
        <v>219360</v>
      </c>
      <c r="F11" s="4">
        <v>353990</v>
      </c>
      <c r="G11" s="4">
        <v>310030</v>
      </c>
      <c r="H11" s="4">
        <v>321780</v>
      </c>
      <c r="I11" s="4">
        <v>886570</v>
      </c>
      <c r="J11" s="4">
        <v>466850</v>
      </c>
      <c r="K11" s="4">
        <v>93470</v>
      </c>
      <c r="L11" s="5">
        <v>56480</v>
      </c>
    </row>
    <row r="12" spans="1:12" x14ac:dyDescent="0.25">
      <c r="A12" s="25" t="s">
        <v>37</v>
      </c>
      <c r="B12" s="4">
        <v>1414570</v>
      </c>
      <c r="C12" s="4">
        <v>7620</v>
      </c>
      <c r="D12" s="4">
        <v>80920</v>
      </c>
      <c r="E12" s="4">
        <v>316320</v>
      </c>
      <c r="F12" s="4">
        <v>441150</v>
      </c>
      <c r="G12" s="4">
        <v>261440</v>
      </c>
      <c r="H12" s="4">
        <v>136690</v>
      </c>
      <c r="I12" s="4">
        <v>141260</v>
      </c>
      <c r="J12" s="4">
        <v>23990</v>
      </c>
      <c r="K12" s="4">
        <v>3410</v>
      </c>
      <c r="L12" s="5">
        <v>1770</v>
      </c>
    </row>
    <row r="13" spans="1:12" x14ac:dyDescent="0.25">
      <c r="A13" s="25" t="s">
        <v>50</v>
      </c>
      <c r="B13" s="4">
        <v>9234340</v>
      </c>
      <c r="C13" s="4">
        <v>101650</v>
      </c>
      <c r="D13" s="4">
        <v>991960</v>
      </c>
      <c r="E13" s="4">
        <v>1528830</v>
      </c>
      <c r="F13" s="4">
        <v>1994740</v>
      </c>
      <c r="G13" s="4">
        <v>1383210</v>
      </c>
      <c r="H13" s="4">
        <v>905180</v>
      </c>
      <c r="I13" s="4">
        <v>1523420</v>
      </c>
      <c r="J13" s="4">
        <v>623250</v>
      </c>
      <c r="K13" s="4">
        <v>115400</v>
      </c>
      <c r="L13" s="5">
        <v>66700</v>
      </c>
    </row>
    <row r="14" spans="1:12" x14ac:dyDescent="0.25">
      <c r="A14" s="25" t="s">
        <v>51</v>
      </c>
      <c r="B14" s="4">
        <v>244130</v>
      </c>
      <c r="C14" s="4">
        <v>17280</v>
      </c>
      <c r="D14" s="4">
        <v>62180</v>
      </c>
      <c r="E14" s="4">
        <v>37830</v>
      </c>
      <c r="F14" s="4">
        <v>38640</v>
      </c>
      <c r="G14" s="4">
        <v>24980</v>
      </c>
      <c r="H14" s="4">
        <v>16630</v>
      </c>
      <c r="I14" s="4">
        <v>28630</v>
      </c>
      <c r="J14" s="4">
        <v>13520</v>
      </c>
      <c r="K14" s="4">
        <v>2670</v>
      </c>
      <c r="L14" s="5">
        <v>1770</v>
      </c>
    </row>
    <row r="15" spans="1:12" x14ac:dyDescent="0.25">
      <c r="A15" s="25" t="s">
        <v>67</v>
      </c>
      <c r="B15" s="4">
        <v>6303280</v>
      </c>
      <c r="C15" s="4">
        <v>111870</v>
      </c>
      <c r="D15" s="4">
        <v>678800</v>
      </c>
      <c r="E15" s="4">
        <v>1032790</v>
      </c>
      <c r="F15" s="4">
        <v>1267590</v>
      </c>
      <c r="G15" s="4">
        <v>885370</v>
      </c>
      <c r="H15" s="4">
        <v>611460</v>
      </c>
      <c r="I15" s="4">
        <v>1078030</v>
      </c>
      <c r="J15" s="4">
        <v>473940</v>
      </c>
      <c r="K15" s="4">
        <v>98970</v>
      </c>
      <c r="L15" s="5">
        <v>64470</v>
      </c>
    </row>
    <row r="16" spans="1:12" x14ac:dyDescent="0.25">
      <c r="A16" s="25" t="s">
        <v>52</v>
      </c>
      <c r="B16" s="4">
        <v>5835090</v>
      </c>
      <c r="C16" s="4">
        <v>43430</v>
      </c>
      <c r="D16" s="4">
        <v>514160</v>
      </c>
      <c r="E16" s="4">
        <v>1156930</v>
      </c>
      <c r="F16" s="4">
        <v>1505620</v>
      </c>
      <c r="G16" s="4">
        <v>964550</v>
      </c>
      <c r="H16" s="4">
        <v>566240</v>
      </c>
      <c r="I16" s="4">
        <v>830730</v>
      </c>
      <c r="J16" s="4">
        <v>219190</v>
      </c>
      <c r="K16" s="4">
        <v>22880</v>
      </c>
      <c r="L16" s="5">
        <v>11360</v>
      </c>
    </row>
    <row r="17" spans="1:12" x14ac:dyDescent="0.25">
      <c r="A17" s="25" t="s">
        <v>98</v>
      </c>
      <c r="B17" s="4">
        <v>189580</v>
      </c>
      <c r="C17" s="4">
        <v>3900</v>
      </c>
      <c r="D17" s="4">
        <v>10760</v>
      </c>
      <c r="E17" s="4">
        <v>17750</v>
      </c>
      <c r="F17" s="4">
        <v>27120</v>
      </c>
      <c r="G17" s="4">
        <v>23920</v>
      </c>
      <c r="H17" s="4">
        <v>19320</v>
      </c>
      <c r="I17" s="4">
        <v>43830</v>
      </c>
      <c r="J17" s="4">
        <v>30360</v>
      </c>
      <c r="K17" s="4">
        <v>7800</v>
      </c>
      <c r="L17" s="5">
        <v>4820</v>
      </c>
    </row>
    <row r="18" spans="1:12" x14ac:dyDescent="0.25">
      <c r="A18" s="13" t="s">
        <v>75</v>
      </c>
      <c r="B18" s="4">
        <v>17009510</v>
      </c>
      <c r="C18" s="4">
        <v>226460</v>
      </c>
      <c r="D18" s="4">
        <v>1126830</v>
      </c>
      <c r="E18" s="4">
        <v>2517560</v>
      </c>
      <c r="F18" s="4">
        <v>3465200</v>
      </c>
      <c r="G18" s="4">
        <v>2380660</v>
      </c>
      <c r="H18" s="4">
        <v>1701930</v>
      </c>
      <c r="I18" s="4">
        <v>3428860</v>
      </c>
      <c r="J18" s="4">
        <v>1633880</v>
      </c>
      <c r="K18" s="4">
        <v>325340</v>
      </c>
      <c r="L18" s="5">
        <v>202810</v>
      </c>
    </row>
    <row r="19" spans="1:12" x14ac:dyDescent="0.25">
      <c r="A19" s="13" t="s">
        <v>77</v>
      </c>
      <c r="B19" s="4">
        <v>169050</v>
      </c>
      <c r="C19" s="4">
        <v>1510</v>
      </c>
      <c r="D19" s="4">
        <v>43960</v>
      </c>
      <c r="E19" s="4">
        <v>44190</v>
      </c>
      <c r="F19" s="4">
        <v>48770</v>
      </c>
      <c r="G19" s="4">
        <v>19960</v>
      </c>
      <c r="H19" s="4">
        <v>5960</v>
      </c>
      <c r="I19" s="4">
        <v>4290</v>
      </c>
      <c r="J19" s="4">
        <v>400</v>
      </c>
      <c r="K19" s="4">
        <v>10</v>
      </c>
      <c r="L19" s="16">
        <v>0</v>
      </c>
    </row>
    <row r="20" spans="1:12" x14ac:dyDescent="0.25">
      <c r="A20" s="25" t="s">
        <v>43</v>
      </c>
      <c r="B20" s="4">
        <v>114490</v>
      </c>
      <c r="C20" s="4">
        <v>1290</v>
      </c>
      <c r="D20" s="4">
        <v>32260</v>
      </c>
      <c r="E20" s="4">
        <v>30340</v>
      </c>
      <c r="F20" s="4">
        <v>34800</v>
      </c>
      <c r="G20" s="4">
        <v>12110</v>
      </c>
      <c r="H20" s="4">
        <v>2250</v>
      </c>
      <c r="I20" s="4">
        <v>1330</v>
      </c>
      <c r="J20" s="4">
        <v>120</v>
      </c>
      <c r="K20" s="15">
        <v>0</v>
      </c>
      <c r="L20" s="5">
        <v>0</v>
      </c>
    </row>
    <row r="21" spans="1:12" x14ac:dyDescent="0.25">
      <c r="A21" s="25" t="s">
        <v>45</v>
      </c>
      <c r="B21" s="4">
        <v>260</v>
      </c>
      <c r="C21" s="4">
        <v>0</v>
      </c>
      <c r="D21" s="4">
        <v>30</v>
      </c>
      <c r="E21" s="4">
        <v>60</v>
      </c>
      <c r="F21" s="4">
        <v>140</v>
      </c>
      <c r="G21" s="4">
        <v>10</v>
      </c>
      <c r="H21" s="4">
        <v>10</v>
      </c>
      <c r="I21" s="15">
        <v>0</v>
      </c>
      <c r="J21" s="4">
        <v>0</v>
      </c>
      <c r="K21" s="4">
        <v>0</v>
      </c>
      <c r="L21" s="5">
        <v>0</v>
      </c>
    </row>
    <row r="22" spans="1:12" x14ac:dyDescent="0.25">
      <c r="A22" s="25" t="s">
        <v>42</v>
      </c>
      <c r="B22" s="4">
        <v>54300</v>
      </c>
      <c r="C22" s="4">
        <v>220</v>
      </c>
      <c r="D22" s="4">
        <v>11680</v>
      </c>
      <c r="E22" s="4">
        <v>13790</v>
      </c>
      <c r="F22" s="4">
        <v>13830</v>
      </c>
      <c r="G22" s="4">
        <v>7840</v>
      </c>
      <c r="H22" s="4">
        <v>3700</v>
      </c>
      <c r="I22" s="4">
        <v>2950</v>
      </c>
      <c r="J22" s="4">
        <v>280</v>
      </c>
      <c r="K22" s="4">
        <v>10</v>
      </c>
      <c r="L22" s="16">
        <v>0</v>
      </c>
    </row>
    <row r="23" spans="1:12" x14ac:dyDescent="0.25">
      <c r="A23" s="25" t="s">
        <v>68</v>
      </c>
      <c r="B23" s="4">
        <v>25430</v>
      </c>
      <c r="C23" s="4">
        <v>50</v>
      </c>
      <c r="D23" s="4">
        <v>9870</v>
      </c>
      <c r="E23" s="4">
        <v>9910</v>
      </c>
      <c r="F23" s="4">
        <v>5430</v>
      </c>
      <c r="G23" s="4">
        <v>180</v>
      </c>
      <c r="H23" s="4">
        <v>0</v>
      </c>
      <c r="I23" s="4">
        <v>0</v>
      </c>
      <c r="J23" s="4">
        <v>0</v>
      </c>
      <c r="K23" s="4">
        <v>0</v>
      </c>
      <c r="L23" s="5">
        <v>0</v>
      </c>
    </row>
    <row r="24" spans="1:12" x14ac:dyDescent="0.25">
      <c r="A24" s="13" t="s">
        <v>83</v>
      </c>
      <c r="B24" s="4">
        <v>1093040</v>
      </c>
      <c r="C24" s="4">
        <v>4370</v>
      </c>
      <c r="D24" s="4">
        <v>85010</v>
      </c>
      <c r="E24" s="4">
        <v>292940</v>
      </c>
      <c r="F24" s="4">
        <v>352070</v>
      </c>
      <c r="G24" s="4">
        <v>182450</v>
      </c>
      <c r="H24" s="4">
        <v>81960</v>
      </c>
      <c r="I24" s="4">
        <v>82790</v>
      </c>
      <c r="J24" s="4">
        <v>10940</v>
      </c>
      <c r="K24" s="4">
        <v>460</v>
      </c>
      <c r="L24" s="5">
        <v>70</v>
      </c>
    </row>
    <row r="25" spans="1:12" x14ac:dyDescent="0.25">
      <c r="A25" s="13" t="s">
        <v>85</v>
      </c>
      <c r="B25" s="4">
        <v>2541640</v>
      </c>
      <c r="C25" s="4">
        <v>57440</v>
      </c>
      <c r="D25" s="4">
        <v>281580</v>
      </c>
      <c r="E25" s="4">
        <v>355380</v>
      </c>
      <c r="F25" s="4">
        <v>436380</v>
      </c>
      <c r="G25" s="4">
        <v>366230</v>
      </c>
      <c r="H25" s="4">
        <v>287950</v>
      </c>
      <c r="I25" s="4">
        <v>508110</v>
      </c>
      <c r="J25" s="4">
        <v>191600</v>
      </c>
      <c r="K25" s="4">
        <v>35170</v>
      </c>
      <c r="L25" s="5">
        <v>21800</v>
      </c>
    </row>
    <row r="26" spans="1:12" x14ac:dyDescent="0.25">
      <c r="A26" s="26" t="s">
        <v>86</v>
      </c>
      <c r="B26" s="7">
        <v>1018899559</v>
      </c>
      <c r="C26" s="7">
        <v>-16808645</v>
      </c>
      <c r="D26" s="7">
        <v>5467464</v>
      </c>
      <c r="E26" s="7">
        <v>27417915</v>
      </c>
      <c r="F26" s="7">
        <v>76644779</v>
      </c>
      <c r="G26" s="7">
        <v>88780981</v>
      </c>
      <c r="H26" s="7">
        <v>81823695</v>
      </c>
      <c r="I26" s="7">
        <v>218970577</v>
      </c>
      <c r="J26" s="7">
        <v>187330870</v>
      </c>
      <c r="K26" s="7">
        <v>81339812</v>
      </c>
      <c r="L26" s="8">
        <v>267932111</v>
      </c>
    </row>
    <row r="27" spans="1:12" x14ac:dyDescent="0.25">
      <c r="A27" s="25" t="s">
        <v>91</v>
      </c>
      <c r="B27" s="4">
        <v>9691310</v>
      </c>
      <c r="C27" s="4">
        <v>91830</v>
      </c>
      <c r="D27" s="4">
        <v>1106100</v>
      </c>
      <c r="E27" s="4">
        <v>1607420</v>
      </c>
      <c r="F27" s="4">
        <v>2077790</v>
      </c>
      <c r="G27" s="4">
        <v>1439660</v>
      </c>
      <c r="H27" s="4">
        <v>944360</v>
      </c>
      <c r="I27" s="4">
        <v>1586490</v>
      </c>
      <c r="J27" s="4">
        <v>648030</v>
      </c>
      <c r="K27" s="4">
        <v>119860</v>
      </c>
      <c r="L27" s="5">
        <v>69780</v>
      </c>
    </row>
    <row r="28" spans="1:12" x14ac:dyDescent="0.25">
      <c r="A28" s="14" t="s">
        <v>4</v>
      </c>
      <c r="B28" s="4">
        <v>1029381815</v>
      </c>
      <c r="C28" s="4">
        <v>-16684699</v>
      </c>
      <c r="D28" s="4">
        <v>5629330</v>
      </c>
      <c r="E28" s="4">
        <v>27934391</v>
      </c>
      <c r="F28" s="4">
        <v>77418259</v>
      </c>
      <c r="G28" s="4">
        <v>89475553</v>
      </c>
      <c r="H28" s="4">
        <v>82394051</v>
      </c>
      <c r="I28" s="4">
        <v>220715651</v>
      </c>
      <c r="J28" s="4">
        <v>189605612</v>
      </c>
      <c r="K28" s="4">
        <v>82701476</v>
      </c>
      <c r="L28" s="5">
        <v>270192191</v>
      </c>
    </row>
    <row r="29" spans="1:12" x14ac:dyDescent="0.25">
      <c r="A29" s="25" t="s">
        <v>92</v>
      </c>
      <c r="B29" s="4">
        <v>7729500</v>
      </c>
      <c r="C29" s="4">
        <v>27030</v>
      </c>
      <c r="D29" s="4">
        <v>611040</v>
      </c>
      <c r="E29" s="4">
        <v>1150070</v>
      </c>
      <c r="F29" s="4">
        <v>1780680</v>
      </c>
      <c r="G29" s="4">
        <v>1251180</v>
      </c>
      <c r="H29" s="4">
        <v>805420</v>
      </c>
      <c r="I29" s="4">
        <v>1369120</v>
      </c>
      <c r="J29" s="4">
        <v>572530</v>
      </c>
      <c r="K29" s="4">
        <v>104950</v>
      </c>
      <c r="L29" s="5">
        <v>57490</v>
      </c>
    </row>
    <row r="30" spans="1:12" x14ac:dyDescent="0.25">
      <c r="A30" s="14" t="s">
        <v>4</v>
      </c>
      <c r="B30" s="4">
        <v>661607246</v>
      </c>
      <c r="C30" s="4">
        <v>1309553</v>
      </c>
      <c r="D30" s="4">
        <v>3687388</v>
      </c>
      <c r="E30" s="4">
        <v>18896354</v>
      </c>
      <c r="F30" s="4">
        <v>62770192</v>
      </c>
      <c r="G30" s="4">
        <v>71646381</v>
      </c>
      <c r="H30" s="4">
        <v>62548917</v>
      </c>
      <c r="I30" s="4">
        <v>163434766</v>
      </c>
      <c r="J30" s="4">
        <v>135775280</v>
      </c>
      <c r="K30" s="4">
        <v>52709322</v>
      </c>
      <c r="L30" s="5">
        <v>88829093</v>
      </c>
    </row>
    <row r="31" spans="1:12" x14ac:dyDescent="0.25">
      <c r="A31" s="25" t="s">
        <v>5</v>
      </c>
      <c r="B31" s="4">
        <v>3530870</v>
      </c>
      <c r="C31" s="4">
        <v>43230</v>
      </c>
      <c r="D31" s="4">
        <v>216820</v>
      </c>
      <c r="E31" s="4">
        <v>268530</v>
      </c>
      <c r="F31" s="4">
        <v>439490</v>
      </c>
      <c r="G31" s="4">
        <v>471070</v>
      </c>
      <c r="H31" s="4">
        <v>431020</v>
      </c>
      <c r="I31" s="4">
        <v>973930</v>
      </c>
      <c r="J31" s="4">
        <v>510220</v>
      </c>
      <c r="K31" s="4">
        <v>108810</v>
      </c>
      <c r="L31" s="5">
        <v>67750</v>
      </c>
    </row>
    <row r="32" spans="1:12" x14ac:dyDescent="0.25">
      <c r="A32" s="14" t="s">
        <v>4</v>
      </c>
      <c r="B32" s="4">
        <v>14779228</v>
      </c>
      <c r="C32" s="4">
        <v>584094</v>
      </c>
      <c r="D32" s="4">
        <v>78371</v>
      </c>
      <c r="E32" s="4">
        <v>155022</v>
      </c>
      <c r="F32" s="4">
        <v>259334</v>
      </c>
      <c r="G32" s="4">
        <v>315648</v>
      </c>
      <c r="H32" s="4">
        <v>352420</v>
      </c>
      <c r="I32" s="4">
        <v>1147507</v>
      </c>
      <c r="J32" s="4">
        <v>1429768</v>
      </c>
      <c r="K32" s="4">
        <v>982172</v>
      </c>
      <c r="L32" s="5">
        <v>9474892</v>
      </c>
    </row>
    <row r="33" spans="1:12" x14ac:dyDescent="0.25">
      <c r="A33" s="25" t="s">
        <v>103</v>
      </c>
      <c r="B33" s="4">
        <v>507220</v>
      </c>
      <c r="C33" s="4">
        <v>6020</v>
      </c>
      <c r="D33" s="4">
        <v>14230</v>
      </c>
      <c r="E33" s="4">
        <v>21490</v>
      </c>
      <c r="F33" s="4">
        <v>36230</v>
      </c>
      <c r="G33" s="4">
        <v>45500</v>
      </c>
      <c r="H33" s="4">
        <v>48810</v>
      </c>
      <c r="I33" s="4">
        <v>138750</v>
      </c>
      <c r="J33" s="4">
        <v>119350</v>
      </c>
      <c r="K33" s="4">
        <v>40820</v>
      </c>
      <c r="L33" s="5">
        <v>36040</v>
      </c>
    </row>
    <row r="34" spans="1:12" x14ac:dyDescent="0.25">
      <c r="A34" s="14" t="s">
        <v>4</v>
      </c>
      <c r="B34" s="4">
        <v>5136028</v>
      </c>
      <c r="C34" s="4">
        <v>84733</v>
      </c>
      <c r="D34" s="4">
        <v>34680</v>
      </c>
      <c r="E34" s="4">
        <v>62895</v>
      </c>
      <c r="F34" s="4">
        <v>126807</v>
      </c>
      <c r="G34" s="4">
        <v>175888</v>
      </c>
      <c r="H34" s="4">
        <v>190657</v>
      </c>
      <c r="I34" s="4">
        <v>691090</v>
      </c>
      <c r="J34" s="4">
        <v>1071533</v>
      </c>
      <c r="K34" s="4">
        <v>670656</v>
      </c>
      <c r="L34" s="5">
        <v>2027089</v>
      </c>
    </row>
    <row r="35" spans="1:12" x14ac:dyDescent="0.25">
      <c r="A35" s="25" t="s">
        <v>10</v>
      </c>
      <c r="B35" s="4">
        <v>2224860</v>
      </c>
      <c r="C35" s="4">
        <v>31800</v>
      </c>
      <c r="D35" s="4">
        <v>115040</v>
      </c>
      <c r="E35" s="4">
        <v>149760</v>
      </c>
      <c r="F35" s="4">
        <v>235350</v>
      </c>
      <c r="G35" s="4">
        <v>262500</v>
      </c>
      <c r="H35" s="4">
        <v>251240</v>
      </c>
      <c r="I35" s="4">
        <v>615270</v>
      </c>
      <c r="J35" s="4">
        <v>401660</v>
      </c>
      <c r="K35" s="4">
        <v>98670</v>
      </c>
      <c r="L35" s="5">
        <v>63560</v>
      </c>
    </row>
    <row r="36" spans="1:12" x14ac:dyDescent="0.25">
      <c r="A36" s="14" t="s">
        <v>4</v>
      </c>
      <c r="B36" s="4">
        <v>33648511</v>
      </c>
      <c r="C36" s="4">
        <v>469041</v>
      </c>
      <c r="D36" s="4">
        <v>173804</v>
      </c>
      <c r="E36" s="4">
        <v>366634</v>
      </c>
      <c r="F36" s="4">
        <v>674978</v>
      </c>
      <c r="G36" s="4">
        <v>872984</v>
      </c>
      <c r="H36" s="4">
        <v>1006663</v>
      </c>
      <c r="I36" s="4">
        <v>3630784</v>
      </c>
      <c r="J36" s="4">
        <v>5296788</v>
      </c>
      <c r="K36" s="4">
        <v>3427599</v>
      </c>
      <c r="L36" s="5">
        <v>17729236</v>
      </c>
    </row>
    <row r="37" spans="1:12" x14ac:dyDescent="0.25">
      <c r="A37" s="25" t="s">
        <v>110</v>
      </c>
      <c r="B37" s="4">
        <v>2101460</v>
      </c>
      <c r="C37" s="4">
        <v>29220</v>
      </c>
      <c r="D37" s="4">
        <v>105090</v>
      </c>
      <c r="E37" s="4">
        <v>137740</v>
      </c>
      <c r="F37" s="4">
        <v>218010</v>
      </c>
      <c r="G37" s="4">
        <v>245570</v>
      </c>
      <c r="H37" s="4">
        <v>236300</v>
      </c>
      <c r="I37" s="4">
        <v>584010</v>
      </c>
      <c r="J37" s="4">
        <v>387310</v>
      </c>
      <c r="K37" s="4">
        <v>96020</v>
      </c>
      <c r="L37" s="5">
        <v>62200</v>
      </c>
    </row>
    <row r="38" spans="1:12" x14ac:dyDescent="0.25">
      <c r="A38" s="14" t="s">
        <v>4</v>
      </c>
      <c r="B38" s="4">
        <v>24817695</v>
      </c>
      <c r="C38" s="4">
        <v>298300</v>
      </c>
      <c r="D38" s="4">
        <v>112421</v>
      </c>
      <c r="E38" s="4">
        <v>234358</v>
      </c>
      <c r="F38" s="4">
        <v>449637</v>
      </c>
      <c r="G38" s="4">
        <v>600484</v>
      </c>
      <c r="H38" s="4">
        <v>709417</v>
      </c>
      <c r="I38" s="4">
        <v>2667348</v>
      </c>
      <c r="J38" s="4">
        <v>4056803</v>
      </c>
      <c r="K38" s="4">
        <v>2626344</v>
      </c>
      <c r="L38" s="5">
        <v>13062583</v>
      </c>
    </row>
    <row r="39" spans="1:12" x14ac:dyDescent="0.25">
      <c r="A39" s="25" t="s">
        <v>25</v>
      </c>
      <c r="B39" s="4">
        <v>126570</v>
      </c>
      <c r="C39" s="4">
        <v>860</v>
      </c>
      <c r="D39" s="4">
        <v>2800</v>
      </c>
      <c r="E39" s="4">
        <v>5310</v>
      </c>
      <c r="F39" s="4">
        <v>15690</v>
      </c>
      <c r="G39" s="4">
        <v>29170</v>
      </c>
      <c r="H39" s="4">
        <v>28720</v>
      </c>
      <c r="I39" s="4">
        <v>34460</v>
      </c>
      <c r="J39" s="4">
        <v>7020</v>
      </c>
      <c r="K39" s="4">
        <v>1330</v>
      </c>
      <c r="L39" s="5">
        <v>1210</v>
      </c>
    </row>
    <row r="40" spans="1:12" x14ac:dyDescent="0.25">
      <c r="A40" s="14" t="s">
        <v>4</v>
      </c>
      <c r="B40" s="4">
        <v>247013</v>
      </c>
      <c r="C40" s="4">
        <v>7848</v>
      </c>
      <c r="D40" s="4">
        <v>2002</v>
      </c>
      <c r="E40" s="4">
        <v>5120</v>
      </c>
      <c r="F40" s="4">
        <v>14971</v>
      </c>
      <c r="G40" s="4">
        <v>26953</v>
      </c>
      <c r="H40" s="4">
        <v>28162</v>
      </c>
      <c r="I40" s="4">
        <v>40565</v>
      </c>
      <c r="J40" s="4">
        <v>18381</v>
      </c>
      <c r="K40" s="4">
        <v>14067</v>
      </c>
      <c r="L40" s="5">
        <v>88944</v>
      </c>
    </row>
    <row r="41" spans="1:12" x14ac:dyDescent="0.25">
      <c r="A41" s="13" t="s">
        <v>9</v>
      </c>
      <c r="B41" s="4">
        <v>1837520</v>
      </c>
      <c r="C41" s="4">
        <v>37470</v>
      </c>
      <c r="D41" s="4">
        <v>312150</v>
      </c>
      <c r="E41" s="4">
        <v>409780</v>
      </c>
      <c r="F41" s="4">
        <v>302100</v>
      </c>
      <c r="G41" s="4">
        <v>185190</v>
      </c>
      <c r="H41" s="4">
        <v>132440</v>
      </c>
      <c r="I41" s="4">
        <v>268690</v>
      </c>
      <c r="J41" s="4">
        <v>141940</v>
      </c>
      <c r="K41" s="4">
        <v>30440</v>
      </c>
      <c r="L41" s="5">
        <v>17330</v>
      </c>
    </row>
    <row r="42" spans="1:12" x14ac:dyDescent="0.25">
      <c r="A42" s="14" t="s">
        <v>4</v>
      </c>
      <c r="B42" s="4">
        <v>32820290</v>
      </c>
      <c r="C42" s="4">
        <v>-871584</v>
      </c>
      <c r="D42" s="4">
        <v>1267073</v>
      </c>
      <c r="E42" s="4">
        <v>4447162</v>
      </c>
      <c r="F42" s="4">
        <v>3525679</v>
      </c>
      <c r="G42" s="4">
        <v>2093444</v>
      </c>
      <c r="H42" s="4">
        <v>1695164</v>
      </c>
      <c r="I42" s="4">
        <v>5227603</v>
      </c>
      <c r="J42" s="4">
        <v>6975945</v>
      </c>
      <c r="K42" s="4">
        <v>3611875</v>
      </c>
      <c r="L42" s="5">
        <v>4847929</v>
      </c>
    </row>
    <row r="43" spans="1:12" x14ac:dyDescent="0.25">
      <c r="A43" s="25" t="s">
        <v>69</v>
      </c>
      <c r="B43" s="4">
        <v>2015460</v>
      </c>
      <c r="C43" s="4">
        <v>43410</v>
      </c>
      <c r="D43" s="4">
        <v>99980</v>
      </c>
      <c r="E43" s="4">
        <v>139110</v>
      </c>
      <c r="F43" s="4">
        <v>215420</v>
      </c>
      <c r="G43" s="4">
        <v>230160</v>
      </c>
      <c r="H43" s="4">
        <v>216410</v>
      </c>
      <c r="I43" s="4">
        <v>538350</v>
      </c>
      <c r="J43" s="4">
        <v>371790</v>
      </c>
      <c r="K43" s="4">
        <v>96780</v>
      </c>
      <c r="L43" s="5">
        <v>64060</v>
      </c>
    </row>
    <row r="44" spans="1:12" x14ac:dyDescent="0.25">
      <c r="A44" s="14" t="s">
        <v>4</v>
      </c>
      <c r="B44" s="4">
        <v>98052091</v>
      </c>
      <c r="C44" s="4">
        <v>1802050</v>
      </c>
      <c r="D44" s="4">
        <v>7368</v>
      </c>
      <c r="E44" s="4">
        <v>128441</v>
      </c>
      <c r="F44" s="4">
        <v>346786</v>
      </c>
      <c r="G44" s="4">
        <v>521774</v>
      </c>
      <c r="H44" s="4">
        <v>673960</v>
      </c>
      <c r="I44" s="4">
        <v>3312147</v>
      </c>
      <c r="J44" s="4">
        <v>7183477</v>
      </c>
      <c r="K44" s="4">
        <v>6363546</v>
      </c>
      <c r="L44" s="5">
        <v>77712542</v>
      </c>
    </row>
    <row r="45" spans="1:12" x14ac:dyDescent="0.25">
      <c r="A45" s="13" t="s">
        <v>80</v>
      </c>
      <c r="B45" s="4">
        <v>912960</v>
      </c>
      <c r="C45" s="4">
        <v>6900</v>
      </c>
      <c r="D45" s="4">
        <v>47960</v>
      </c>
      <c r="E45" s="4">
        <v>91600</v>
      </c>
      <c r="F45" s="4">
        <v>125070</v>
      </c>
      <c r="G45" s="4">
        <v>124070</v>
      </c>
      <c r="H45" s="4">
        <v>115720</v>
      </c>
      <c r="I45" s="4">
        <v>251900</v>
      </c>
      <c r="J45" s="4">
        <v>117530</v>
      </c>
      <c r="K45" s="4">
        <v>21010</v>
      </c>
      <c r="L45" s="5">
        <v>11200</v>
      </c>
    </row>
    <row r="46" spans="1:12" x14ac:dyDescent="0.25">
      <c r="A46" s="14" t="s">
        <v>4</v>
      </c>
      <c r="B46" s="4">
        <v>23793487</v>
      </c>
      <c r="C46" s="4">
        <v>120937</v>
      </c>
      <c r="D46" s="4">
        <v>197337</v>
      </c>
      <c r="E46" s="4">
        <v>713267</v>
      </c>
      <c r="F46" s="4">
        <v>1410339</v>
      </c>
      <c r="G46" s="4">
        <v>1858745</v>
      </c>
      <c r="H46" s="4">
        <v>2240472</v>
      </c>
      <c r="I46" s="4">
        <v>7300900</v>
      </c>
      <c r="J46" s="4">
        <v>6483174</v>
      </c>
      <c r="K46" s="4">
        <v>1943271</v>
      </c>
      <c r="L46" s="5">
        <v>1525045</v>
      </c>
    </row>
    <row r="47" spans="1:12" x14ac:dyDescent="0.25">
      <c r="A47" s="13" t="s">
        <v>81</v>
      </c>
      <c r="B47" s="4">
        <v>1768820</v>
      </c>
      <c r="C47" s="4">
        <v>10830</v>
      </c>
      <c r="D47" s="4">
        <v>109270</v>
      </c>
      <c r="E47" s="4">
        <v>209970</v>
      </c>
      <c r="F47" s="4">
        <v>285860</v>
      </c>
      <c r="G47" s="4">
        <v>272220</v>
      </c>
      <c r="H47" s="4">
        <v>235330</v>
      </c>
      <c r="I47" s="4">
        <v>454630</v>
      </c>
      <c r="J47" s="4">
        <v>161530</v>
      </c>
      <c r="K47" s="4">
        <v>19700</v>
      </c>
      <c r="L47" s="5">
        <v>9480</v>
      </c>
    </row>
    <row r="48" spans="1:12" x14ac:dyDescent="0.25">
      <c r="A48" s="14" t="s">
        <v>4</v>
      </c>
      <c r="B48" s="4">
        <v>58373980</v>
      </c>
      <c r="C48" s="4">
        <v>155481</v>
      </c>
      <c r="D48" s="4">
        <v>519337</v>
      </c>
      <c r="E48" s="4">
        <v>2411972</v>
      </c>
      <c r="F48" s="4">
        <v>5108624</v>
      </c>
      <c r="G48" s="4">
        <v>6916858</v>
      </c>
      <c r="H48" s="4">
        <v>7920560</v>
      </c>
      <c r="I48" s="4">
        <v>21373655</v>
      </c>
      <c r="J48" s="4">
        <v>11344892</v>
      </c>
      <c r="K48" s="4">
        <v>1665544</v>
      </c>
      <c r="L48" s="5">
        <v>957057</v>
      </c>
    </row>
    <row r="49" spans="1:12" x14ac:dyDescent="0.25">
      <c r="A49" s="25" t="s">
        <v>6</v>
      </c>
      <c r="B49" s="4">
        <v>28080</v>
      </c>
      <c r="C49" s="4">
        <v>2650</v>
      </c>
      <c r="D49" s="4">
        <v>1920</v>
      </c>
      <c r="E49" s="4">
        <v>3100</v>
      </c>
      <c r="F49" s="4">
        <v>4580</v>
      </c>
      <c r="G49" s="4">
        <v>3910</v>
      </c>
      <c r="H49" s="4">
        <v>3240</v>
      </c>
      <c r="I49" s="4">
        <v>5980</v>
      </c>
      <c r="J49" s="4">
        <v>1930</v>
      </c>
      <c r="K49" s="4">
        <v>420</v>
      </c>
      <c r="L49" s="5">
        <v>350</v>
      </c>
    </row>
    <row r="50" spans="1:12" x14ac:dyDescent="0.25">
      <c r="A50" s="25" t="s">
        <v>114</v>
      </c>
      <c r="B50" s="4">
        <v>380310</v>
      </c>
      <c r="C50" s="4">
        <v>1930</v>
      </c>
      <c r="D50" s="4">
        <v>17360</v>
      </c>
      <c r="E50" s="4">
        <v>81020</v>
      </c>
      <c r="F50" s="4">
        <v>116050</v>
      </c>
      <c r="G50" s="4">
        <v>56540</v>
      </c>
      <c r="H50" s="4">
        <v>34920</v>
      </c>
      <c r="I50" s="4">
        <v>55680</v>
      </c>
      <c r="J50" s="4">
        <v>14990</v>
      </c>
      <c r="K50" s="4">
        <v>1430</v>
      </c>
      <c r="L50" s="5">
        <v>410</v>
      </c>
    </row>
    <row r="51" spans="1:12" x14ac:dyDescent="0.25">
      <c r="A51" s="14" t="s">
        <v>4</v>
      </c>
      <c r="B51" s="4">
        <v>2570121</v>
      </c>
      <c r="C51" s="4">
        <v>22618</v>
      </c>
      <c r="D51" s="4">
        <v>100555</v>
      </c>
      <c r="E51" s="4">
        <v>576498</v>
      </c>
      <c r="F51" s="4">
        <v>831433</v>
      </c>
      <c r="G51" s="4">
        <v>375594</v>
      </c>
      <c r="H51" s="4">
        <v>218007</v>
      </c>
      <c r="I51" s="4">
        <v>336530</v>
      </c>
      <c r="J51" s="4">
        <v>95347</v>
      </c>
      <c r="K51" s="4">
        <v>10276</v>
      </c>
      <c r="L51" s="5">
        <v>3263</v>
      </c>
    </row>
    <row r="52" spans="1:12" x14ac:dyDescent="0.25">
      <c r="A52" s="25" t="s">
        <v>44</v>
      </c>
      <c r="B52" s="4">
        <v>1427690</v>
      </c>
      <c r="C52" s="4">
        <v>210</v>
      </c>
      <c r="D52" s="4">
        <v>6500</v>
      </c>
      <c r="E52" s="4">
        <v>150760</v>
      </c>
      <c r="F52" s="4">
        <v>288880</v>
      </c>
      <c r="G52" s="4">
        <v>252870</v>
      </c>
      <c r="H52" s="4">
        <v>212310</v>
      </c>
      <c r="I52" s="4">
        <v>365970</v>
      </c>
      <c r="J52" s="4">
        <v>121130</v>
      </c>
      <c r="K52" s="4">
        <v>18930</v>
      </c>
      <c r="L52" s="5">
        <v>10130</v>
      </c>
    </row>
    <row r="53" spans="1:12" x14ac:dyDescent="0.25">
      <c r="A53" s="14" t="s">
        <v>4</v>
      </c>
      <c r="B53" s="4">
        <v>28990205</v>
      </c>
      <c r="C53" s="4">
        <v>1082</v>
      </c>
      <c r="D53" s="4">
        <v>21462</v>
      </c>
      <c r="E53" s="4">
        <v>345966</v>
      </c>
      <c r="F53" s="4">
        <v>2413349</v>
      </c>
      <c r="G53" s="4">
        <v>4532125</v>
      </c>
      <c r="H53" s="4">
        <v>5050066</v>
      </c>
      <c r="I53" s="4">
        <v>11050130</v>
      </c>
      <c r="J53" s="4">
        <v>4419976</v>
      </c>
      <c r="K53" s="4">
        <v>750858</v>
      </c>
      <c r="L53" s="5">
        <v>405191</v>
      </c>
    </row>
    <row r="54" spans="1:12" x14ac:dyDescent="0.25">
      <c r="A54" s="25" t="s">
        <v>14</v>
      </c>
      <c r="B54" s="4">
        <v>608490</v>
      </c>
      <c r="C54" s="4">
        <v>26550</v>
      </c>
      <c r="D54" s="4">
        <v>17270</v>
      </c>
      <c r="E54" s="4">
        <v>34840</v>
      </c>
      <c r="F54" s="4">
        <v>56240</v>
      </c>
      <c r="G54" s="4">
        <v>52020</v>
      </c>
      <c r="H54" s="4">
        <v>48370</v>
      </c>
      <c r="I54" s="4">
        <v>139060</v>
      </c>
      <c r="J54" s="4">
        <v>132710</v>
      </c>
      <c r="K54" s="4">
        <v>52030</v>
      </c>
      <c r="L54" s="5">
        <v>49410</v>
      </c>
    </row>
    <row r="55" spans="1:12" x14ac:dyDescent="0.25">
      <c r="A55" s="14" t="s">
        <v>4</v>
      </c>
      <c r="B55" s="4">
        <v>67497562</v>
      </c>
      <c r="C55" s="4">
        <v>-7647466</v>
      </c>
      <c r="D55" s="4">
        <v>-105489</v>
      </c>
      <c r="E55" s="4">
        <v>-44825</v>
      </c>
      <c r="F55" s="4">
        <v>153546</v>
      </c>
      <c r="G55" s="4">
        <v>353783</v>
      </c>
      <c r="H55" s="4">
        <v>497966</v>
      </c>
      <c r="I55" s="4">
        <v>2470946</v>
      </c>
      <c r="J55" s="4">
        <v>8482320</v>
      </c>
      <c r="K55" s="4">
        <v>9858415</v>
      </c>
      <c r="L55" s="5">
        <v>53478366</v>
      </c>
    </row>
    <row r="56" spans="1:12" x14ac:dyDescent="0.25">
      <c r="A56" s="25" t="s">
        <v>105</v>
      </c>
      <c r="B56" s="4">
        <v>550810</v>
      </c>
      <c r="C56" s="4">
        <v>24480</v>
      </c>
      <c r="D56" s="4">
        <v>28190</v>
      </c>
      <c r="E56" s="4">
        <v>54210</v>
      </c>
      <c r="F56" s="4">
        <v>81000</v>
      </c>
      <c r="G56" s="4">
        <v>75690</v>
      </c>
      <c r="H56" s="4">
        <v>65580</v>
      </c>
      <c r="I56" s="4">
        <v>124040</v>
      </c>
      <c r="J56" s="4">
        <v>57050</v>
      </c>
      <c r="K56" s="4">
        <v>19300</v>
      </c>
      <c r="L56" s="5">
        <v>21280</v>
      </c>
    </row>
    <row r="57" spans="1:12" x14ac:dyDescent="0.25">
      <c r="A57" s="14" t="s">
        <v>4</v>
      </c>
      <c r="B57" s="4">
        <v>35549</v>
      </c>
      <c r="C57" s="4">
        <v>-641435</v>
      </c>
      <c r="D57" s="4">
        <v>-58160</v>
      </c>
      <c r="E57" s="4">
        <v>-87117</v>
      </c>
      <c r="F57" s="4">
        <v>-299237</v>
      </c>
      <c r="G57" s="4">
        <v>-348264</v>
      </c>
      <c r="H57" s="4">
        <v>-230470</v>
      </c>
      <c r="I57" s="4">
        <v>92037</v>
      </c>
      <c r="J57" s="4">
        <v>390560</v>
      </c>
      <c r="K57" s="4">
        <v>203841</v>
      </c>
      <c r="L57" s="5">
        <v>1013794</v>
      </c>
    </row>
    <row r="58" spans="1:12" x14ac:dyDescent="0.25">
      <c r="A58" s="13" t="s">
        <v>93</v>
      </c>
      <c r="B58" s="4">
        <v>2189510</v>
      </c>
      <c r="C58" s="4">
        <v>18560</v>
      </c>
      <c r="D58" s="4">
        <v>285720</v>
      </c>
      <c r="E58" s="4">
        <v>411020</v>
      </c>
      <c r="F58" s="4">
        <v>358220</v>
      </c>
      <c r="G58" s="4">
        <v>267840</v>
      </c>
      <c r="H58" s="4">
        <v>185070</v>
      </c>
      <c r="I58" s="4">
        <v>391760</v>
      </c>
      <c r="J58" s="4">
        <v>193610</v>
      </c>
      <c r="K58" s="4">
        <v>44640</v>
      </c>
      <c r="L58" s="5">
        <v>33070</v>
      </c>
    </row>
    <row r="59" spans="1:12" x14ac:dyDescent="0.25">
      <c r="A59" s="25" t="s">
        <v>4</v>
      </c>
      <c r="B59" s="4">
        <v>10482256</v>
      </c>
      <c r="C59" s="4">
        <v>123946</v>
      </c>
      <c r="D59" s="4">
        <v>161866</v>
      </c>
      <c r="E59" s="4">
        <v>516476</v>
      </c>
      <c r="F59" s="4">
        <v>773480</v>
      </c>
      <c r="G59" s="4">
        <v>694572</v>
      </c>
      <c r="H59" s="4">
        <v>570356</v>
      </c>
      <c r="I59" s="4">
        <v>1745074</v>
      </c>
      <c r="J59" s="4">
        <v>2274742</v>
      </c>
      <c r="K59" s="4">
        <v>1361664</v>
      </c>
      <c r="L59" s="5">
        <v>2260080</v>
      </c>
    </row>
    <row r="60" spans="1:12" x14ac:dyDescent="0.25">
      <c r="A60" s="25" t="s">
        <v>15</v>
      </c>
      <c r="B60" s="4">
        <v>285840</v>
      </c>
      <c r="C60" s="4">
        <v>500</v>
      </c>
      <c r="D60" s="4">
        <v>2120</v>
      </c>
      <c r="E60" s="4">
        <v>10830</v>
      </c>
      <c r="F60" s="4">
        <v>33050</v>
      </c>
      <c r="G60" s="4">
        <v>42280</v>
      </c>
      <c r="H60" s="4">
        <v>41090</v>
      </c>
      <c r="I60" s="4">
        <v>105290</v>
      </c>
      <c r="J60" s="4">
        <v>47400</v>
      </c>
      <c r="K60" s="4">
        <v>2680</v>
      </c>
      <c r="L60" s="5">
        <v>600</v>
      </c>
    </row>
    <row r="61" spans="1:12" x14ac:dyDescent="0.25">
      <c r="A61" s="14" t="s">
        <v>4</v>
      </c>
      <c r="B61" s="4">
        <v>86592</v>
      </c>
      <c r="C61" s="4">
        <v>135</v>
      </c>
      <c r="D61" s="4">
        <v>547</v>
      </c>
      <c r="E61" s="4">
        <v>2957</v>
      </c>
      <c r="F61" s="4">
        <v>9256</v>
      </c>
      <c r="G61" s="4">
        <v>12008</v>
      </c>
      <c r="H61" s="4">
        <v>11905</v>
      </c>
      <c r="I61" s="4">
        <v>33182</v>
      </c>
      <c r="J61" s="4">
        <v>15648</v>
      </c>
      <c r="K61" s="4">
        <v>780</v>
      </c>
      <c r="L61" s="5">
        <v>174</v>
      </c>
    </row>
    <row r="62" spans="1:12" x14ac:dyDescent="0.25">
      <c r="A62" s="25" t="s">
        <v>35</v>
      </c>
      <c r="B62" s="4">
        <v>88800</v>
      </c>
      <c r="C62" s="4">
        <v>320</v>
      </c>
      <c r="D62" s="4">
        <v>410</v>
      </c>
      <c r="E62" s="4">
        <v>1250</v>
      </c>
      <c r="F62" s="4">
        <v>3490</v>
      </c>
      <c r="G62" s="4">
        <v>4200</v>
      </c>
      <c r="H62" s="4">
        <v>4660</v>
      </c>
      <c r="I62" s="4">
        <v>18860</v>
      </c>
      <c r="J62" s="4">
        <v>29730</v>
      </c>
      <c r="K62" s="4">
        <v>13580</v>
      </c>
      <c r="L62" s="5">
        <v>12300</v>
      </c>
    </row>
    <row r="63" spans="1:12" x14ac:dyDescent="0.25">
      <c r="A63" s="14" t="s">
        <v>4</v>
      </c>
      <c r="B63" s="4">
        <v>3142834</v>
      </c>
      <c r="C63" s="4">
        <v>10128</v>
      </c>
      <c r="D63" s="4">
        <v>2846</v>
      </c>
      <c r="E63" s="4">
        <v>10106</v>
      </c>
      <c r="F63" s="4">
        <v>35788</v>
      </c>
      <c r="G63" s="4">
        <v>52897</v>
      </c>
      <c r="H63" s="4">
        <v>68580</v>
      </c>
      <c r="I63" s="4">
        <v>367227</v>
      </c>
      <c r="J63" s="4">
        <v>949079</v>
      </c>
      <c r="K63" s="4">
        <v>695292</v>
      </c>
      <c r="L63" s="5">
        <v>950891</v>
      </c>
    </row>
    <row r="64" spans="1:12" x14ac:dyDescent="0.25">
      <c r="A64" s="25" t="s">
        <v>16</v>
      </c>
      <c r="B64" s="4">
        <v>165620</v>
      </c>
      <c r="C64" s="4">
        <v>3220</v>
      </c>
      <c r="D64" s="4">
        <v>4780</v>
      </c>
      <c r="E64" s="4">
        <v>8520</v>
      </c>
      <c r="F64" s="4">
        <v>16400</v>
      </c>
      <c r="G64" s="4">
        <v>16170</v>
      </c>
      <c r="H64" s="4">
        <v>14300</v>
      </c>
      <c r="I64" s="4">
        <v>38010</v>
      </c>
      <c r="J64" s="4">
        <v>35790</v>
      </c>
      <c r="K64" s="4">
        <v>14260</v>
      </c>
      <c r="L64" s="5">
        <v>14170</v>
      </c>
    </row>
    <row r="65" spans="1:12" x14ac:dyDescent="0.25">
      <c r="A65" s="14" t="s">
        <v>4</v>
      </c>
      <c r="B65" s="4">
        <v>1895333</v>
      </c>
      <c r="C65" s="4">
        <v>34430</v>
      </c>
      <c r="D65" s="4">
        <v>18900</v>
      </c>
      <c r="E65" s="4">
        <v>38076</v>
      </c>
      <c r="F65" s="4">
        <v>85251</v>
      </c>
      <c r="G65" s="4">
        <v>101625</v>
      </c>
      <c r="H65" s="4">
        <v>104666</v>
      </c>
      <c r="I65" s="4">
        <v>352969</v>
      </c>
      <c r="J65" s="4">
        <v>511106</v>
      </c>
      <c r="K65" s="4">
        <v>278420</v>
      </c>
      <c r="L65" s="5">
        <v>369890</v>
      </c>
    </row>
    <row r="66" spans="1:12" x14ac:dyDescent="0.25">
      <c r="A66" s="25" t="s">
        <v>17</v>
      </c>
      <c r="B66" s="4">
        <v>166490</v>
      </c>
      <c r="C66" s="4">
        <v>890</v>
      </c>
      <c r="D66" s="4">
        <v>2770</v>
      </c>
      <c r="E66" s="4">
        <v>11840</v>
      </c>
      <c r="F66" s="4">
        <v>37010</v>
      </c>
      <c r="G66" s="4">
        <v>35620</v>
      </c>
      <c r="H66" s="4">
        <v>19940</v>
      </c>
      <c r="I66" s="4">
        <v>44080</v>
      </c>
      <c r="J66" s="4">
        <v>11240</v>
      </c>
      <c r="K66" s="4">
        <v>2030</v>
      </c>
      <c r="L66" s="5">
        <v>1070</v>
      </c>
    </row>
    <row r="67" spans="1:12" x14ac:dyDescent="0.25">
      <c r="A67" s="14" t="s">
        <v>4</v>
      </c>
      <c r="B67" s="4">
        <v>937205</v>
      </c>
      <c r="C67" s="4">
        <v>5289</v>
      </c>
      <c r="D67" s="4">
        <v>10375</v>
      </c>
      <c r="E67" s="4">
        <v>47082</v>
      </c>
      <c r="F67" s="4">
        <v>164229</v>
      </c>
      <c r="G67" s="4">
        <v>172761</v>
      </c>
      <c r="H67" s="4">
        <v>121261</v>
      </c>
      <c r="I67" s="4">
        <v>283322</v>
      </c>
      <c r="J67" s="4">
        <v>100189</v>
      </c>
      <c r="K67" s="4">
        <v>21295</v>
      </c>
      <c r="L67" s="5">
        <v>11402</v>
      </c>
    </row>
    <row r="68" spans="1:12" x14ac:dyDescent="0.25">
      <c r="A68" s="25" t="s">
        <v>18</v>
      </c>
      <c r="B68" s="4">
        <v>244670</v>
      </c>
      <c r="C68" s="4">
        <v>2690</v>
      </c>
      <c r="D68" s="4">
        <v>8350</v>
      </c>
      <c r="E68" s="4">
        <v>21020</v>
      </c>
      <c r="F68" s="4">
        <v>59750</v>
      </c>
      <c r="G68" s="4">
        <v>64460</v>
      </c>
      <c r="H68" s="4">
        <v>31080</v>
      </c>
      <c r="I68" s="4">
        <v>57330</v>
      </c>
      <c r="J68" s="4">
        <v>0</v>
      </c>
      <c r="K68" s="4">
        <v>0</v>
      </c>
      <c r="L68" s="5">
        <v>0</v>
      </c>
    </row>
    <row r="69" spans="1:12" x14ac:dyDescent="0.25">
      <c r="A69" s="14" t="s">
        <v>4</v>
      </c>
      <c r="B69" s="4">
        <v>250060</v>
      </c>
      <c r="C69" s="4">
        <v>3446</v>
      </c>
      <c r="D69" s="4">
        <v>8990</v>
      </c>
      <c r="E69" s="4">
        <v>23802</v>
      </c>
      <c r="F69" s="4">
        <v>70272</v>
      </c>
      <c r="G69" s="4">
        <v>70883</v>
      </c>
      <c r="H69" s="4">
        <v>21948</v>
      </c>
      <c r="I69" s="4">
        <v>50719</v>
      </c>
      <c r="J69" s="4">
        <v>0</v>
      </c>
      <c r="K69" s="4">
        <v>0</v>
      </c>
      <c r="L69" s="5">
        <v>0</v>
      </c>
    </row>
    <row r="70" spans="1:12" x14ac:dyDescent="0.25">
      <c r="A70" s="13" t="s">
        <v>71</v>
      </c>
      <c r="B70" s="4">
        <v>8595240</v>
      </c>
      <c r="C70" s="4">
        <v>0</v>
      </c>
      <c r="D70" s="4">
        <v>1091400</v>
      </c>
      <c r="E70" s="4">
        <v>1576130</v>
      </c>
      <c r="F70" s="4">
        <v>2004490</v>
      </c>
      <c r="G70" s="4">
        <v>1325310</v>
      </c>
      <c r="H70" s="4">
        <v>813100</v>
      </c>
      <c r="I70" s="4">
        <v>1271070</v>
      </c>
      <c r="J70" s="4">
        <v>439930</v>
      </c>
      <c r="K70" s="4">
        <v>55860</v>
      </c>
      <c r="L70" s="5">
        <v>17980</v>
      </c>
    </row>
    <row r="71" spans="1:12" x14ac:dyDescent="0.25">
      <c r="A71" s="25" t="s">
        <v>4</v>
      </c>
      <c r="B71" s="4">
        <v>152175573</v>
      </c>
      <c r="C71" s="4">
        <v>0</v>
      </c>
      <c r="D71" s="4">
        <v>14198032</v>
      </c>
      <c r="E71" s="4">
        <v>25591662</v>
      </c>
      <c r="F71" s="4">
        <v>33720542</v>
      </c>
      <c r="G71" s="4">
        <v>23021554</v>
      </c>
      <c r="H71" s="4">
        <v>15581090</v>
      </c>
      <c r="I71" s="4">
        <v>27962102</v>
      </c>
      <c r="J71" s="4">
        <v>10324140</v>
      </c>
      <c r="K71" s="4">
        <v>1341233</v>
      </c>
      <c r="L71" s="5">
        <v>435218</v>
      </c>
    </row>
    <row r="72" spans="1:12" x14ac:dyDescent="0.25">
      <c r="A72" s="25" t="s">
        <v>97</v>
      </c>
      <c r="B72" s="4">
        <v>8595240</v>
      </c>
      <c r="C72" s="4">
        <v>0</v>
      </c>
      <c r="D72" s="4">
        <v>1091400</v>
      </c>
      <c r="E72" s="4">
        <v>1576130</v>
      </c>
      <c r="F72" s="4">
        <v>2004490</v>
      </c>
      <c r="G72" s="4">
        <v>1325310</v>
      </c>
      <c r="H72" s="4">
        <v>813100</v>
      </c>
      <c r="I72" s="4">
        <v>1271070</v>
      </c>
      <c r="J72" s="4">
        <v>439930</v>
      </c>
      <c r="K72" s="4">
        <v>55860</v>
      </c>
      <c r="L72" s="5">
        <v>17980</v>
      </c>
    </row>
    <row r="73" spans="1:12" x14ac:dyDescent="0.25">
      <c r="A73" s="25" t="s">
        <v>49</v>
      </c>
      <c r="B73" s="4">
        <v>148936713</v>
      </c>
      <c r="C73" s="4">
        <v>0</v>
      </c>
      <c r="D73" s="4">
        <v>13778671</v>
      </c>
      <c r="E73" s="4">
        <v>25092316</v>
      </c>
      <c r="F73" s="4">
        <v>33160719</v>
      </c>
      <c r="G73" s="4">
        <v>22565902</v>
      </c>
      <c r="H73" s="4">
        <v>15208619</v>
      </c>
      <c r="I73" s="4">
        <v>27288971</v>
      </c>
      <c r="J73" s="4">
        <v>10103730</v>
      </c>
      <c r="K73" s="4">
        <v>1312103</v>
      </c>
      <c r="L73" s="5">
        <v>425682</v>
      </c>
    </row>
    <row r="74" spans="1:12" x14ac:dyDescent="0.25">
      <c r="A74" s="25" t="s">
        <v>72</v>
      </c>
      <c r="B74" s="4">
        <v>1573010</v>
      </c>
      <c r="C74" s="4">
        <v>0</v>
      </c>
      <c r="D74" s="4">
        <v>217630</v>
      </c>
      <c r="E74" s="4">
        <v>256850</v>
      </c>
      <c r="F74" s="4">
        <v>279680</v>
      </c>
      <c r="G74" s="4">
        <v>226630</v>
      </c>
      <c r="H74" s="4">
        <v>178560</v>
      </c>
      <c r="I74" s="4">
        <v>301070</v>
      </c>
      <c r="J74" s="4">
        <v>95770</v>
      </c>
      <c r="K74" s="4">
        <v>12610</v>
      </c>
      <c r="L74" s="5">
        <v>4220</v>
      </c>
    </row>
    <row r="75" spans="1:12" x14ac:dyDescent="0.25">
      <c r="A75" s="14" t="s">
        <v>4</v>
      </c>
      <c r="B75" s="4">
        <v>3238863</v>
      </c>
      <c r="C75" s="4">
        <v>0</v>
      </c>
      <c r="D75" s="4">
        <v>419362</v>
      </c>
      <c r="E75" s="4">
        <v>499346</v>
      </c>
      <c r="F75" s="4">
        <v>559823</v>
      </c>
      <c r="G75" s="4">
        <v>455652</v>
      </c>
      <c r="H75" s="4">
        <v>372472</v>
      </c>
      <c r="I75" s="4">
        <v>673131</v>
      </c>
      <c r="J75" s="4">
        <v>220410</v>
      </c>
      <c r="K75" s="4">
        <v>29130</v>
      </c>
      <c r="L75" s="5">
        <v>9537</v>
      </c>
    </row>
    <row r="76" spans="1:12" x14ac:dyDescent="0.25">
      <c r="A76" s="13" t="s">
        <v>82</v>
      </c>
      <c r="B76" s="4">
        <v>1003810</v>
      </c>
      <c r="C76" s="4">
        <v>0</v>
      </c>
      <c r="D76" s="4">
        <v>14590</v>
      </c>
      <c r="E76" s="4">
        <v>31130</v>
      </c>
      <c r="F76" s="4">
        <v>73220</v>
      </c>
      <c r="G76" s="4">
        <v>114340</v>
      </c>
      <c r="H76" s="4">
        <v>131250</v>
      </c>
      <c r="I76" s="4">
        <v>315410</v>
      </c>
      <c r="J76" s="4">
        <v>208090</v>
      </c>
      <c r="K76" s="4">
        <v>64000</v>
      </c>
      <c r="L76" s="5">
        <v>51800</v>
      </c>
    </row>
    <row r="77" spans="1:12" x14ac:dyDescent="0.25">
      <c r="A77" s="25" t="s">
        <v>4</v>
      </c>
      <c r="B77" s="4">
        <v>47969160</v>
      </c>
      <c r="C77" s="4">
        <v>0</v>
      </c>
      <c r="D77" s="4">
        <v>315014</v>
      </c>
      <c r="E77" s="4">
        <v>716697</v>
      </c>
      <c r="F77" s="4">
        <v>1851365</v>
      </c>
      <c r="G77" s="4">
        <v>2874857</v>
      </c>
      <c r="H77" s="4">
        <v>3336027</v>
      </c>
      <c r="I77" s="4">
        <v>9234475</v>
      </c>
      <c r="J77" s="4">
        <v>8130836</v>
      </c>
      <c r="K77" s="4">
        <v>3590277</v>
      </c>
      <c r="L77" s="5">
        <v>17919612</v>
      </c>
    </row>
    <row r="78" spans="1:12" x14ac:dyDescent="0.25">
      <c r="A78" s="25" t="s">
        <v>59</v>
      </c>
      <c r="B78" s="4">
        <v>198190</v>
      </c>
      <c r="C78" s="4">
        <v>0</v>
      </c>
      <c r="D78" s="4">
        <v>9020</v>
      </c>
      <c r="E78" s="4">
        <v>18010</v>
      </c>
      <c r="F78" s="4">
        <v>32370</v>
      </c>
      <c r="G78" s="4">
        <v>35490</v>
      </c>
      <c r="H78" s="4">
        <v>30630</v>
      </c>
      <c r="I78" s="4">
        <v>53690</v>
      </c>
      <c r="J78" s="4">
        <v>17040</v>
      </c>
      <c r="K78" s="4">
        <v>1560</v>
      </c>
      <c r="L78" s="5">
        <v>380</v>
      </c>
    </row>
    <row r="79" spans="1:12" x14ac:dyDescent="0.25">
      <c r="A79" s="25" t="s">
        <v>49</v>
      </c>
      <c r="B79" s="4">
        <v>4163339</v>
      </c>
      <c r="C79" s="4">
        <v>0</v>
      </c>
      <c r="D79" s="4">
        <v>140959</v>
      </c>
      <c r="E79" s="4">
        <v>283877</v>
      </c>
      <c r="F79" s="4">
        <v>547923</v>
      </c>
      <c r="G79" s="4">
        <v>629169</v>
      </c>
      <c r="H79" s="4">
        <v>569620</v>
      </c>
      <c r="I79" s="4">
        <v>1178587</v>
      </c>
      <c r="J79" s="4">
        <v>632141</v>
      </c>
      <c r="K79" s="4">
        <v>116464</v>
      </c>
      <c r="L79" s="5">
        <v>64599</v>
      </c>
    </row>
    <row r="80" spans="1:12" x14ac:dyDescent="0.25">
      <c r="A80" s="25" t="s">
        <v>60</v>
      </c>
      <c r="B80" s="4">
        <v>839610</v>
      </c>
      <c r="C80" s="4">
        <v>0</v>
      </c>
      <c r="D80" s="4">
        <v>5080</v>
      </c>
      <c r="E80" s="4">
        <v>13200</v>
      </c>
      <c r="F80" s="4">
        <v>47040</v>
      </c>
      <c r="G80" s="4">
        <v>89330</v>
      </c>
      <c r="H80" s="4">
        <v>109230</v>
      </c>
      <c r="I80" s="4">
        <v>275480</v>
      </c>
      <c r="J80" s="4">
        <v>190320</v>
      </c>
      <c r="K80" s="4">
        <v>60330</v>
      </c>
      <c r="L80" s="5">
        <v>49600</v>
      </c>
    </row>
    <row r="81" spans="1:12" x14ac:dyDescent="0.25">
      <c r="A81" s="14" t="s">
        <v>4</v>
      </c>
      <c r="B81" s="4">
        <v>41305711</v>
      </c>
      <c r="C81" s="4">
        <v>0</v>
      </c>
      <c r="D81" s="4">
        <v>24008</v>
      </c>
      <c r="E81" s="4">
        <v>47340</v>
      </c>
      <c r="F81" s="4">
        <v>162451</v>
      </c>
      <c r="G81" s="4">
        <v>412712</v>
      </c>
      <c r="H81" s="4">
        <v>677591</v>
      </c>
      <c r="I81" s="4">
        <v>2903031</v>
      </c>
      <c r="J81" s="4">
        <v>5316351</v>
      </c>
      <c r="K81" s="4">
        <v>4558985</v>
      </c>
      <c r="L81" s="5">
        <v>27203242</v>
      </c>
    </row>
    <row r="82" spans="1:12" x14ac:dyDescent="0.25">
      <c r="A82" s="25" t="s">
        <v>61</v>
      </c>
      <c r="B82" s="4">
        <v>146930</v>
      </c>
      <c r="C82" s="4">
        <v>0</v>
      </c>
      <c r="D82" s="4">
        <v>7470</v>
      </c>
      <c r="E82" s="4">
        <v>15030</v>
      </c>
      <c r="F82" s="4">
        <v>22730</v>
      </c>
      <c r="G82" s="4">
        <v>22200</v>
      </c>
      <c r="H82" s="4">
        <v>20020</v>
      </c>
      <c r="I82" s="4">
        <v>37200</v>
      </c>
      <c r="J82" s="4">
        <v>16940</v>
      </c>
      <c r="K82" s="4">
        <v>3430</v>
      </c>
      <c r="L82" s="5">
        <v>1910</v>
      </c>
    </row>
    <row r="83" spans="1:12" x14ac:dyDescent="0.25">
      <c r="A83" s="14" t="s">
        <v>4</v>
      </c>
      <c r="B83" s="4">
        <v>194678</v>
      </c>
      <c r="C83" s="4">
        <v>0</v>
      </c>
      <c r="D83" s="4">
        <v>4345</v>
      </c>
      <c r="E83" s="4">
        <v>10620</v>
      </c>
      <c r="F83" s="4">
        <v>21744</v>
      </c>
      <c r="G83" s="4">
        <v>25968</v>
      </c>
      <c r="H83" s="4">
        <v>25926</v>
      </c>
      <c r="I83" s="4">
        <v>55740</v>
      </c>
      <c r="J83" s="4">
        <v>32457</v>
      </c>
      <c r="K83" s="4">
        <v>8556</v>
      </c>
      <c r="L83" s="5">
        <v>9322</v>
      </c>
    </row>
    <row r="84" spans="1:12" x14ac:dyDescent="0.25">
      <c r="A84" s="25" t="s">
        <v>62</v>
      </c>
      <c r="B84" s="4">
        <v>838180</v>
      </c>
      <c r="C84" s="4">
        <v>0</v>
      </c>
      <c r="D84" s="4">
        <v>9210</v>
      </c>
      <c r="E84" s="4">
        <v>21640</v>
      </c>
      <c r="F84" s="4">
        <v>54690</v>
      </c>
      <c r="G84" s="4">
        <v>91960</v>
      </c>
      <c r="H84" s="4">
        <v>109780</v>
      </c>
      <c r="I84" s="4">
        <v>267130</v>
      </c>
      <c r="J84" s="4">
        <v>182880</v>
      </c>
      <c r="K84" s="4">
        <v>56410</v>
      </c>
      <c r="L84" s="5">
        <v>44480</v>
      </c>
    </row>
    <row r="85" spans="1:12" x14ac:dyDescent="0.25">
      <c r="A85" s="14" t="s">
        <v>4</v>
      </c>
      <c r="B85" s="4">
        <v>10729906</v>
      </c>
      <c r="C85" s="4">
        <v>0</v>
      </c>
      <c r="D85" s="4">
        <v>83761</v>
      </c>
      <c r="E85" s="4">
        <v>185168</v>
      </c>
      <c r="F85" s="4">
        <v>464705</v>
      </c>
      <c r="G85" s="4">
        <v>730404</v>
      </c>
      <c r="H85" s="4">
        <v>870439</v>
      </c>
      <c r="I85" s="4">
        <v>2544968</v>
      </c>
      <c r="J85" s="4">
        <v>2666284</v>
      </c>
      <c r="K85" s="4">
        <v>1280475</v>
      </c>
      <c r="L85" s="5">
        <v>1903702</v>
      </c>
    </row>
    <row r="86" spans="1:12" x14ac:dyDescent="0.25">
      <c r="A86" s="25" t="s">
        <v>63</v>
      </c>
      <c r="B86" s="4">
        <v>50400</v>
      </c>
      <c r="C86" s="4">
        <v>0</v>
      </c>
      <c r="D86" s="4">
        <v>430</v>
      </c>
      <c r="E86" s="4">
        <v>1120</v>
      </c>
      <c r="F86" s="4">
        <v>4370</v>
      </c>
      <c r="G86" s="4">
        <v>7480</v>
      </c>
      <c r="H86" s="4">
        <v>7680</v>
      </c>
      <c r="I86" s="4">
        <v>16220</v>
      </c>
      <c r="J86" s="4">
        <v>9430</v>
      </c>
      <c r="K86" s="4">
        <v>2280</v>
      </c>
      <c r="L86" s="5">
        <v>1410</v>
      </c>
    </row>
    <row r="87" spans="1:12" x14ac:dyDescent="0.25">
      <c r="A87" s="14" t="s">
        <v>4</v>
      </c>
      <c r="B87" s="4">
        <v>97445</v>
      </c>
      <c r="C87" s="4">
        <v>0</v>
      </c>
      <c r="D87" s="4">
        <v>1013</v>
      </c>
      <c r="E87" s="4">
        <v>2780</v>
      </c>
      <c r="F87" s="4">
        <v>10691</v>
      </c>
      <c r="G87" s="4">
        <v>16208</v>
      </c>
      <c r="H87" s="4">
        <v>13102</v>
      </c>
      <c r="I87" s="4">
        <v>26854</v>
      </c>
      <c r="J87" s="4">
        <v>14478</v>
      </c>
      <c r="K87" s="4">
        <v>4753</v>
      </c>
      <c r="L87" s="5">
        <v>7566</v>
      </c>
    </row>
    <row r="88" spans="1:12" x14ac:dyDescent="0.25">
      <c r="A88" s="25" t="s">
        <v>73</v>
      </c>
      <c r="B88" s="4">
        <v>996860</v>
      </c>
      <c r="C88" s="4">
        <v>0</v>
      </c>
      <c r="D88" s="4">
        <v>13800</v>
      </c>
      <c r="E88" s="4">
        <v>30090</v>
      </c>
      <c r="F88" s="4">
        <v>71930</v>
      </c>
      <c r="G88" s="4">
        <v>113340</v>
      </c>
      <c r="H88" s="4">
        <v>130450</v>
      </c>
      <c r="I88" s="4">
        <v>314080</v>
      </c>
      <c r="J88" s="4">
        <v>207550</v>
      </c>
      <c r="K88" s="4">
        <v>63880</v>
      </c>
      <c r="L88" s="5">
        <v>51730</v>
      </c>
    </row>
    <row r="89" spans="1:12" x14ac:dyDescent="0.25">
      <c r="A89" s="14" t="s">
        <v>4</v>
      </c>
      <c r="B89" s="4">
        <v>9056775</v>
      </c>
      <c r="C89" s="4">
        <v>0</v>
      </c>
      <c r="D89" s="4">
        <v>79798</v>
      </c>
      <c r="E89" s="4">
        <v>182867</v>
      </c>
      <c r="F89" s="4">
        <v>502785</v>
      </c>
      <c r="G89" s="4">
        <v>912278</v>
      </c>
      <c r="H89" s="4">
        <v>1156597</v>
      </c>
      <c r="I89" s="4">
        <v>3013051</v>
      </c>
      <c r="J89" s="4">
        <v>2057154</v>
      </c>
      <c r="K89" s="4">
        <v>636498</v>
      </c>
      <c r="L89" s="5">
        <v>515747</v>
      </c>
    </row>
    <row r="90" spans="1:12" x14ac:dyDescent="0.25">
      <c r="A90" s="25" t="s">
        <v>19</v>
      </c>
      <c r="B90" s="4">
        <v>999250</v>
      </c>
      <c r="C90" s="4">
        <v>0</v>
      </c>
      <c r="D90" s="4">
        <v>13880</v>
      </c>
      <c r="E90" s="4">
        <v>30260</v>
      </c>
      <c r="F90" s="4">
        <v>72240</v>
      </c>
      <c r="G90" s="4">
        <v>113680</v>
      </c>
      <c r="H90" s="4">
        <v>130840</v>
      </c>
      <c r="I90" s="4">
        <v>314800</v>
      </c>
      <c r="J90" s="4">
        <v>207880</v>
      </c>
      <c r="K90" s="4">
        <v>63930</v>
      </c>
      <c r="L90" s="5">
        <v>51750</v>
      </c>
    </row>
    <row r="91" spans="1:12" x14ac:dyDescent="0.25">
      <c r="A91" s="14" t="s">
        <v>4</v>
      </c>
      <c r="B91" s="4">
        <v>9410294</v>
      </c>
      <c r="C91" s="4">
        <v>0</v>
      </c>
      <c r="D91" s="4">
        <v>80638</v>
      </c>
      <c r="E91" s="4">
        <v>185822</v>
      </c>
      <c r="F91" s="4">
        <v>524981</v>
      </c>
      <c r="G91" s="4">
        <v>936614</v>
      </c>
      <c r="H91" s="4">
        <v>1166396</v>
      </c>
      <c r="I91" s="4">
        <v>3024379</v>
      </c>
      <c r="J91" s="4">
        <v>2077514</v>
      </c>
      <c r="K91" s="4">
        <v>650415</v>
      </c>
      <c r="L91" s="5">
        <v>763535</v>
      </c>
    </row>
    <row r="92" spans="1:12" x14ac:dyDescent="0.25">
      <c r="A92" s="14"/>
      <c r="B92" s="4"/>
      <c r="C92" s="4"/>
      <c r="D92" s="4"/>
      <c r="E92" s="4"/>
      <c r="F92" s="4"/>
      <c r="G92" s="4"/>
      <c r="H92" s="4"/>
      <c r="I92" s="4"/>
      <c r="J92" s="4"/>
      <c r="K92" s="4"/>
      <c r="L92" s="5"/>
    </row>
    <row r="93" spans="1:12" x14ac:dyDescent="0.25">
      <c r="A93" s="28" t="s">
        <v>135</v>
      </c>
      <c r="B93" s="4"/>
      <c r="C93" s="4"/>
      <c r="D93" s="4"/>
      <c r="E93" s="4"/>
      <c r="F93" s="4"/>
      <c r="G93" s="4"/>
      <c r="H93" s="4"/>
      <c r="I93" s="4"/>
      <c r="J93" s="4"/>
      <c r="K93" s="4"/>
      <c r="L93" s="5"/>
    </row>
    <row r="94" spans="1:12" x14ac:dyDescent="0.25">
      <c r="A94" s="14" t="s">
        <v>137</v>
      </c>
      <c r="B94" s="4">
        <f>+B81+B85</f>
        <v>52035617</v>
      </c>
      <c r="C94" s="4">
        <f t="shared" ref="C94:L94" si="0">+C81+C85</f>
        <v>0</v>
      </c>
      <c r="D94" s="4">
        <f t="shared" si="0"/>
        <v>107769</v>
      </c>
      <c r="E94" s="4">
        <f t="shared" si="0"/>
        <v>232508</v>
      </c>
      <c r="F94" s="4">
        <f t="shared" si="0"/>
        <v>627156</v>
      </c>
      <c r="G94" s="4">
        <f t="shared" si="0"/>
        <v>1143116</v>
      </c>
      <c r="H94" s="4">
        <f t="shared" si="0"/>
        <v>1548030</v>
      </c>
      <c r="I94" s="4">
        <f t="shared" si="0"/>
        <v>5447999</v>
      </c>
      <c r="J94" s="4">
        <f t="shared" si="0"/>
        <v>7982635</v>
      </c>
      <c r="K94" s="4">
        <f t="shared" si="0"/>
        <v>5839460</v>
      </c>
      <c r="L94" s="4">
        <f t="shared" si="0"/>
        <v>29106944</v>
      </c>
    </row>
    <row r="95" spans="1:12" x14ac:dyDescent="0.25">
      <c r="A95" s="14" t="s">
        <v>136</v>
      </c>
      <c r="B95" s="4">
        <f>+B80</f>
        <v>839610</v>
      </c>
      <c r="C95" s="4">
        <f t="shared" ref="C95:L95" si="1">+C80</f>
        <v>0</v>
      </c>
      <c r="D95" s="4">
        <f t="shared" si="1"/>
        <v>5080</v>
      </c>
      <c r="E95" s="4">
        <f t="shared" si="1"/>
        <v>13200</v>
      </c>
      <c r="F95" s="4">
        <f t="shared" si="1"/>
        <v>47040</v>
      </c>
      <c r="G95" s="4">
        <f t="shared" si="1"/>
        <v>89330</v>
      </c>
      <c r="H95" s="4">
        <f t="shared" si="1"/>
        <v>109230</v>
      </c>
      <c r="I95" s="4">
        <f t="shared" si="1"/>
        <v>275480</v>
      </c>
      <c r="J95" s="4">
        <f t="shared" si="1"/>
        <v>190320</v>
      </c>
      <c r="K95" s="4">
        <f t="shared" si="1"/>
        <v>60330</v>
      </c>
      <c r="L95" s="4">
        <f t="shared" si="1"/>
        <v>49600</v>
      </c>
    </row>
    <row r="96" spans="1:12" x14ac:dyDescent="0.25">
      <c r="A96" s="14" t="s">
        <v>141</v>
      </c>
      <c r="B96" s="4">
        <f>+B94/B95*1000</f>
        <v>61975.937637712748</v>
      </c>
      <c r="C96" s="4" t="e">
        <f t="shared" ref="C96:L96" si="2">+C94/C95*1000</f>
        <v>#DIV/0!</v>
      </c>
      <c r="D96" s="4">
        <f t="shared" si="2"/>
        <v>21214.370078740158</v>
      </c>
      <c r="E96" s="4">
        <f t="shared" si="2"/>
        <v>17614.242424242424</v>
      </c>
      <c r="F96" s="4">
        <f t="shared" si="2"/>
        <v>13332.397959183672</v>
      </c>
      <c r="G96" s="4">
        <f t="shared" si="2"/>
        <v>12796.552110153363</v>
      </c>
      <c r="H96" s="4">
        <f t="shared" si="2"/>
        <v>14172.205438066465</v>
      </c>
      <c r="I96" s="4">
        <f t="shared" si="2"/>
        <v>19776.386670538694</v>
      </c>
      <c r="J96" s="4">
        <f t="shared" si="2"/>
        <v>41943.22719630097</v>
      </c>
      <c r="K96" s="4">
        <f t="shared" si="2"/>
        <v>96791.977457318077</v>
      </c>
      <c r="L96" s="4">
        <f t="shared" si="2"/>
        <v>586833.54838709685</v>
      </c>
    </row>
    <row r="97" spans="1:12" x14ac:dyDescent="0.25">
      <c r="A97" s="14" t="s">
        <v>143</v>
      </c>
      <c r="B97" s="4">
        <f>+SUM(D97:L97)</f>
        <v>8396.1</v>
      </c>
      <c r="C97" s="4"/>
      <c r="D97" s="4">
        <f>+D95*10000/1000000</f>
        <v>50.8</v>
      </c>
      <c r="E97" s="4">
        <f t="shared" ref="E97:L97" si="3">+E95*10000/1000000</f>
        <v>132</v>
      </c>
      <c r="F97" s="4">
        <f t="shared" si="3"/>
        <v>470.4</v>
      </c>
      <c r="G97" s="4">
        <f t="shared" si="3"/>
        <v>893.3</v>
      </c>
      <c r="H97" s="4">
        <f t="shared" si="3"/>
        <v>1092.3</v>
      </c>
      <c r="I97" s="4">
        <f t="shared" si="3"/>
        <v>2754.8</v>
      </c>
      <c r="J97" s="4">
        <f t="shared" si="3"/>
        <v>1903.2</v>
      </c>
      <c r="K97" s="4">
        <f t="shared" si="3"/>
        <v>603.29999999999995</v>
      </c>
      <c r="L97" s="4">
        <f t="shared" si="3"/>
        <v>496</v>
      </c>
    </row>
    <row r="98" spans="1:12" x14ac:dyDescent="0.25">
      <c r="A98" s="14" t="s">
        <v>142</v>
      </c>
      <c r="B98" s="4"/>
      <c r="C98" s="4"/>
      <c r="D98" s="4"/>
      <c r="E98" s="4"/>
      <c r="F98" s="4"/>
      <c r="G98" s="4"/>
      <c r="H98" s="4"/>
      <c r="I98" s="4"/>
      <c r="J98" s="4"/>
      <c r="K98" s="4"/>
      <c r="L98" s="4"/>
    </row>
    <row r="99" spans="1:12" x14ac:dyDescent="0.25">
      <c r="A99" s="14"/>
      <c r="B99" s="4"/>
      <c r="C99" s="4"/>
      <c r="D99" s="4"/>
      <c r="E99" s="4"/>
      <c r="F99" s="4"/>
      <c r="G99" s="4"/>
      <c r="H99" s="4"/>
      <c r="I99" s="4"/>
      <c r="J99" s="4"/>
      <c r="K99" s="4"/>
      <c r="L99" s="4"/>
    </row>
    <row r="100" spans="1:12" x14ac:dyDescent="0.25">
      <c r="A100" s="14" t="s">
        <v>138</v>
      </c>
      <c r="B100" s="4">
        <f>+SUM(D100:L100)</f>
        <v>15105.409</v>
      </c>
      <c r="C100" s="4" t="e">
        <f>+C95*MIN(C96, 20000)</f>
        <v>#DIV/0!</v>
      </c>
      <c r="D100" s="4">
        <f>+D95*MIN(D96, 20000)/1000000</f>
        <v>101.6</v>
      </c>
      <c r="E100" s="4">
        <f t="shared" ref="E100:L100" si="4">+E95*MIN(E96, 20000)/1000000</f>
        <v>232.50800000000001</v>
      </c>
      <c r="F100" s="4">
        <f t="shared" si="4"/>
        <v>627.15599999999995</v>
      </c>
      <c r="G100" s="4">
        <f t="shared" si="4"/>
        <v>1143.116</v>
      </c>
      <c r="H100" s="4">
        <f t="shared" si="4"/>
        <v>1548.03</v>
      </c>
      <c r="I100" s="4">
        <f t="shared" si="4"/>
        <v>5447.9989999999989</v>
      </c>
      <c r="J100" s="4">
        <f t="shared" si="4"/>
        <v>3806.4</v>
      </c>
      <c r="K100" s="4">
        <f t="shared" si="4"/>
        <v>1206.5999999999999</v>
      </c>
      <c r="L100" s="4">
        <f t="shared" si="4"/>
        <v>992</v>
      </c>
    </row>
    <row r="101" spans="1:12" x14ac:dyDescent="0.25">
      <c r="A101" s="29"/>
      <c r="B101" s="4"/>
      <c r="C101" s="4"/>
      <c r="D101" s="4"/>
      <c r="E101" s="4"/>
      <c r="F101" s="4"/>
      <c r="G101" s="4"/>
      <c r="H101" s="4"/>
      <c r="I101" s="4"/>
      <c r="J101" s="4"/>
      <c r="K101" s="4"/>
      <c r="L101" s="4"/>
    </row>
    <row r="102" spans="1:12" x14ac:dyDescent="0.25">
      <c r="A102" s="4" t="s">
        <v>139</v>
      </c>
      <c r="B102" s="4">
        <f>+SUM(D102:L102)</f>
        <v>1.5105408999999998E-2</v>
      </c>
      <c r="C102" s="4"/>
      <c r="D102" s="4">
        <f>+D100/1000000</f>
        <v>1.0159999999999999E-4</v>
      </c>
      <c r="E102" s="4">
        <f t="shared" ref="E102:L102" si="5">+E100/1000000</f>
        <v>2.32508E-4</v>
      </c>
      <c r="F102" s="4">
        <f t="shared" si="5"/>
        <v>6.2715599999999992E-4</v>
      </c>
      <c r="G102" s="4">
        <f t="shared" si="5"/>
        <v>1.143116E-3</v>
      </c>
      <c r="H102" s="4">
        <f t="shared" si="5"/>
        <v>1.5480299999999999E-3</v>
      </c>
      <c r="I102" s="4">
        <f t="shared" si="5"/>
        <v>5.4479989999999985E-3</v>
      </c>
      <c r="J102" s="4">
        <f t="shared" si="5"/>
        <v>3.8064000000000001E-3</v>
      </c>
      <c r="K102" s="4">
        <f t="shared" si="5"/>
        <v>1.2065999999999999E-3</v>
      </c>
      <c r="L102" s="4">
        <f t="shared" si="5"/>
        <v>9.9200000000000004E-4</v>
      </c>
    </row>
    <row r="103" spans="1:12" x14ac:dyDescent="0.25">
      <c r="A103" s="14" t="s">
        <v>140</v>
      </c>
      <c r="B103" s="4"/>
      <c r="C103" s="4"/>
      <c r="D103" s="4"/>
      <c r="E103" s="4"/>
      <c r="F103" s="4"/>
      <c r="G103" s="4"/>
      <c r="H103" s="4"/>
      <c r="I103" s="4"/>
      <c r="J103" s="4"/>
      <c r="K103" s="4"/>
      <c r="L103" s="5"/>
    </row>
    <row r="104" spans="1:12" x14ac:dyDescent="0.25">
      <c r="A104" s="14"/>
      <c r="B104" s="4"/>
      <c r="C104" s="4"/>
      <c r="D104" s="4"/>
      <c r="E104" s="4"/>
      <c r="F104" s="4"/>
      <c r="G104" s="4"/>
      <c r="H104" s="4"/>
      <c r="I104" s="4"/>
      <c r="J104" s="4"/>
      <c r="K104" s="4"/>
      <c r="L104" s="5"/>
    </row>
    <row r="105" spans="1:12" x14ac:dyDescent="0.25">
      <c r="A105" s="25" t="s">
        <v>34</v>
      </c>
      <c r="B105" s="4">
        <v>764350</v>
      </c>
      <c r="C105" s="4">
        <v>0</v>
      </c>
      <c r="D105" s="4">
        <v>7260</v>
      </c>
      <c r="E105" s="4">
        <v>16780</v>
      </c>
      <c r="F105" s="4">
        <v>45660</v>
      </c>
      <c r="G105" s="4">
        <v>81380</v>
      </c>
      <c r="H105" s="4">
        <v>99700</v>
      </c>
      <c r="I105" s="4">
        <v>248820</v>
      </c>
      <c r="J105" s="4">
        <v>173220</v>
      </c>
      <c r="K105" s="4">
        <v>53000</v>
      </c>
      <c r="L105" s="5">
        <v>38550</v>
      </c>
    </row>
    <row r="106" spans="1:12" x14ac:dyDescent="0.25">
      <c r="A106" s="14" t="s">
        <v>4</v>
      </c>
      <c r="B106" s="4">
        <v>9926518</v>
      </c>
      <c r="C106" s="4">
        <v>0</v>
      </c>
      <c r="D106" s="4">
        <v>76286</v>
      </c>
      <c r="E106" s="4">
        <v>177705</v>
      </c>
      <c r="F106" s="4">
        <v>501843</v>
      </c>
      <c r="G106" s="4">
        <v>810382</v>
      </c>
      <c r="H106" s="4">
        <v>969260</v>
      </c>
      <c r="I106" s="4">
        <v>2867976</v>
      </c>
      <c r="J106" s="4">
        <v>2728758</v>
      </c>
      <c r="K106" s="4">
        <v>1017453</v>
      </c>
      <c r="L106" s="5">
        <v>776855</v>
      </c>
    </row>
    <row r="107" spans="1:12" x14ac:dyDescent="0.25">
      <c r="A107" s="25" t="s">
        <v>70</v>
      </c>
      <c r="B107" s="4">
        <v>18980</v>
      </c>
      <c r="C107" s="4">
        <v>0</v>
      </c>
      <c r="D107" s="4">
        <v>130</v>
      </c>
      <c r="E107" s="4">
        <v>310</v>
      </c>
      <c r="F107" s="4">
        <v>1110</v>
      </c>
      <c r="G107" s="4">
        <v>1990</v>
      </c>
      <c r="H107" s="4">
        <v>2210</v>
      </c>
      <c r="I107" s="4">
        <v>5600</v>
      </c>
      <c r="J107" s="4">
        <v>4040</v>
      </c>
      <c r="K107" s="4">
        <v>1810</v>
      </c>
      <c r="L107" s="5">
        <v>1770</v>
      </c>
    </row>
    <row r="108" spans="1:12" x14ac:dyDescent="0.25">
      <c r="A108" s="14" t="s">
        <v>4</v>
      </c>
      <c r="B108" s="4">
        <v>204309</v>
      </c>
      <c r="C108" s="4">
        <v>0</v>
      </c>
      <c r="D108" s="4">
        <v>1321</v>
      </c>
      <c r="E108" s="4">
        <v>2651</v>
      </c>
      <c r="F108" s="4">
        <v>10071</v>
      </c>
      <c r="G108" s="4">
        <v>16352</v>
      </c>
      <c r="H108" s="4">
        <v>16820</v>
      </c>
      <c r="I108" s="4">
        <v>46908</v>
      </c>
      <c r="J108" s="4">
        <v>45377</v>
      </c>
      <c r="K108" s="4">
        <v>30540</v>
      </c>
      <c r="L108" s="5">
        <v>34269</v>
      </c>
    </row>
    <row r="109" spans="1:12" x14ac:dyDescent="0.25">
      <c r="A109" s="25" t="s">
        <v>46</v>
      </c>
      <c r="B109" s="4">
        <v>27470</v>
      </c>
      <c r="C109" s="4">
        <v>0</v>
      </c>
      <c r="D109" s="4">
        <v>150</v>
      </c>
      <c r="E109" s="4">
        <v>350</v>
      </c>
      <c r="F109" s="4">
        <v>1190</v>
      </c>
      <c r="G109" s="4">
        <v>2390</v>
      </c>
      <c r="H109" s="4">
        <v>3140</v>
      </c>
      <c r="I109" s="4">
        <v>9340</v>
      </c>
      <c r="J109" s="4">
        <v>7460</v>
      </c>
      <c r="K109" s="4">
        <v>2140</v>
      </c>
      <c r="L109" s="5">
        <v>1310</v>
      </c>
    </row>
    <row r="110" spans="1:12" x14ac:dyDescent="0.25">
      <c r="A110" s="14" t="s">
        <v>4</v>
      </c>
      <c r="B110" s="4">
        <v>47265</v>
      </c>
      <c r="C110" s="4">
        <v>0</v>
      </c>
      <c r="D110" s="4">
        <v>118</v>
      </c>
      <c r="E110" s="4">
        <v>510</v>
      </c>
      <c r="F110" s="4">
        <v>2894</v>
      </c>
      <c r="G110" s="4">
        <v>6279</v>
      </c>
      <c r="H110" s="4">
        <v>6888</v>
      </c>
      <c r="I110" s="4">
        <v>17432</v>
      </c>
      <c r="J110" s="4">
        <v>10284</v>
      </c>
      <c r="K110" s="4">
        <v>1892</v>
      </c>
      <c r="L110" s="5">
        <v>968</v>
      </c>
    </row>
    <row r="111" spans="1:12" x14ac:dyDescent="0.25">
      <c r="A111" s="25" t="s">
        <v>47</v>
      </c>
      <c r="B111" s="4">
        <v>74110</v>
      </c>
      <c r="C111" s="4">
        <v>0</v>
      </c>
      <c r="D111" s="4">
        <v>590</v>
      </c>
      <c r="E111" s="4">
        <v>790</v>
      </c>
      <c r="F111" s="4">
        <v>1680</v>
      </c>
      <c r="G111" s="4">
        <v>2270</v>
      </c>
      <c r="H111" s="4">
        <v>2740</v>
      </c>
      <c r="I111" s="4">
        <v>10590</v>
      </c>
      <c r="J111" s="4">
        <v>18120</v>
      </c>
      <c r="K111" s="4">
        <v>13360</v>
      </c>
      <c r="L111" s="5">
        <v>23960</v>
      </c>
    </row>
    <row r="112" spans="1:12" x14ac:dyDescent="0.25">
      <c r="A112" s="14" t="s">
        <v>4</v>
      </c>
      <c r="B112" s="4">
        <v>2839053</v>
      </c>
      <c r="C112" s="4">
        <v>0</v>
      </c>
      <c r="D112" s="4">
        <v>1470</v>
      </c>
      <c r="E112" s="4">
        <v>2908</v>
      </c>
      <c r="F112" s="4">
        <v>6386</v>
      </c>
      <c r="G112" s="4">
        <v>9438</v>
      </c>
      <c r="H112" s="4">
        <v>12007</v>
      </c>
      <c r="I112" s="4">
        <v>58965</v>
      </c>
      <c r="J112" s="4">
        <v>179935</v>
      </c>
      <c r="K112" s="4">
        <v>217487</v>
      </c>
      <c r="L112" s="5">
        <v>2350457</v>
      </c>
    </row>
    <row r="113" spans="1:12" x14ac:dyDescent="0.25">
      <c r="A113" s="25" t="s">
        <v>53</v>
      </c>
      <c r="B113" s="4">
        <v>812690</v>
      </c>
      <c r="C113" s="4">
        <v>0</v>
      </c>
      <c r="D113" s="4">
        <v>6910</v>
      </c>
      <c r="E113" s="4">
        <v>16990</v>
      </c>
      <c r="F113" s="4">
        <v>47990</v>
      </c>
      <c r="G113" s="4">
        <v>82820</v>
      </c>
      <c r="H113" s="4">
        <v>101500</v>
      </c>
      <c r="I113" s="4">
        <v>264190</v>
      </c>
      <c r="J113" s="4">
        <v>184680</v>
      </c>
      <c r="K113" s="4">
        <v>58290</v>
      </c>
      <c r="L113" s="5">
        <v>49320</v>
      </c>
    </row>
    <row r="114" spans="1:12" x14ac:dyDescent="0.25">
      <c r="A114" s="14" t="s">
        <v>4</v>
      </c>
      <c r="B114" s="4">
        <v>19713530</v>
      </c>
      <c r="C114" s="4">
        <v>0</v>
      </c>
      <c r="D114" s="4">
        <v>8752</v>
      </c>
      <c r="E114" s="4">
        <v>43206</v>
      </c>
      <c r="F114" s="4">
        <v>191176</v>
      </c>
      <c r="G114" s="4">
        <v>378073</v>
      </c>
      <c r="H114" s="4">
        <v>501207</v>
      </c>
      <c r="I114" s="4">
        <v>1715963</v>
      </c>
      <c r="J114" s="4">
        <v>2046863</v>
      </c>
      <c r="K114" s="4">
        <v>1318034</v>
      </c>
      <c r="L114" s="5">
        <v>13510256</v>
      </c>
    </row>
    <row r="115" spans="1:12" x14ac:dyDescent="0.25">
      <c r="A115" s="25" t="s">
        <v>79</v>
      </c>
      <c r="B115" s="4">
        <v>58670</v>
      </c>
      <c r="C115" s="4">
        <v>0</v>
      </c>
      <c r="D115" s="4">
        <v>380</v>
      </c>
      <c r="E115" s="4">
        <v>1450</v>
      </c>
      <c r="F115" s="4">
        <v>3950</v>
      </c>
      <c r="G115" s="4">
        <v>5690</v>
      </c>
      <c r="H115" s="4">
        <v>6000</v>
      </c>
      <c r="I115" s="4">
        <v>15480</v>
      </c>
      <c r="J115" s="4">
        <v>10820</v>
      </c>
      <c r="K115" s="4">
        <v>4790</v>
      </c>
      <c r="L115" s="5">
        <v>10120</v>
      </c>
    </row>
    <row r="116" spans="1:12" x14ac:dyDescent="0.25">
      <c r="A116" s="14" t="s">
        <v>4</v>
      </c>
      <c r="B116" s="4">
        <v>1533944</v>
      </c>
      <c r="C116" s="4">
        <v>0</v>
      </c>
      <c r="D116" s="4">
        <v>3217</v>
      </c>
      <c r="E116" s="4">
        <v>16897</v>
      </c>
      <c r="F116" s="4">
        <v>58156</v>
      </c>
      <c r="G116" s="4">
        <v>84442</v>
      </c>
      <c r="H116" s="4">
        <v>90644</v>
      </c>
      <c r="I116" s="4">
        <v>314363</v>
      </c>
      <c r="J116" s="4">
        <v>379947</v>
      </c>
      <c r="K116" s="4">
        <v>215611</v>
      </c>
      <c r="L116" s="5">
        <v>370667</v>
      </c>
    </row>
    <row r="117" spans="1:12" x14ac:dyDescent="0.25">
      <c r="A117" s="13" t="s">
        <v>74</v>
      </c>
      <c r="B117" s="4">
        <v>1545410</v>
      </c>
      <c r="C117" s="4">
        <v>0</v>
      </c>
      <c r="D117" s="4">
        <v>2850</v>
      </c>
      <c r="E117" s="4">
        <v>138080</v>
      </c>
      <c r="F117" s="4">
        <v>252320</v>
      </c>
      <c r="G117" s="4">
        <v>191300</v>
      </c>
      <c r="H117" s="4">
        <v>162420</v>
      </c>
      <c r="I117" s="4">
        <v>395660</v>
      </c>
      <c r="J117" s="4">
        <v>281400</v>
      </c>
      <c r="K117" s="4">
        <v>70920</v>
      </c>
      <c r="L117" s="5">
        <v>50450</v>
      </c>
    </row>
    <row r="118" spans="1:12" x14ac:dyDescent="0.25">
      <c r="A118" s="25" t="s">
        <v>4</v>
      </c>
      <c r="B118" s="4">
        <v>11441774</v>
      </c>
      <c r="C118" s="4">
        <v>0</v>
      </c>
      <c r="D118" s="4">
        <v>559</v>
      </c>
      <c r="E118" s="4">
        <v>95841</v>
      </c>
      <c r="F118" s="4">
        <v>418628</v>
      </c>
      <c r="G118" s="4">
        <v>445200</v>
      </c>
      <c r="H118" s="4">
        <v>438090</v>
      </c>
      <c r="I118" s="4">
        <v>1536309</v>
      </c>
      <c r="J118" s="4">
        <v>2141007</v>
      </c>
      <c r="K118" s="4">
        <v>1004260</v>
      </c>
      <c r="L118" s="5">
        <v>5361880</v>
      </c>
    </row>
    <row r="119" spans="1:12" x14ac:dyDescent="0.25">
      <c r="A119" s="13" t="s">
        <v>7</v>
      </c>
      <c r="B119" s="4">
        <v>7762960</v>
      </c>
      <c r="C119" s="4">
        <v>0</v>
      </c>
      <c r="D119" s="4">
        <v>28210</v>
      </c>
      <c r="E119" s="4">
        <v>890860</v>
      </c>
      <c r="F119" s="4">
        <v>2042240</v>
      </c>
      <c r="G119" s="4">
        <v>1436730</v>
      </c>
      <c r="H119" s="4">
        <v>942830</v>
      </c>
      <c r="I119" s="4">
        <v>1584960</v>
      </c>
      <c r="J119" s="4">
        <v>647630</v>
      </c>
      <c r="K119" s="4">
        <v>119770</v>
      </c>
      <c r="L119" s="5">
        <v>69730</v>
      </c>
    </row>
    <row r="120" spans="1:12" x14ac:dyDescent="0.25">
      <c r="A120" s="25" t="s">
        <v>4</v>
      </c>
      <c r="B120" s="4">
        <v>837303692</v>
      </c>
      <c r="C120" s="4">
        <v>0</v>
      </c>
      <c r="D120" s="4">
        <v>60290</v>
      </c>
      <c r="E120" s="4">
        <v>4563760</v>
      </c>
      <c r="F120" s="4">
        <v>40851682</v>
      </c>
      <c r="G120" s="4">
        <v>62538195</v>
      </c>
      <c r="H120" s="4">
        <v>62528222</v>
      </c>
      <c r="I120" s="4">
        <v>180296067</v>
      </c>
      <c r="J120" s="4">
        <v>166777889</v>
      </c>
      <c r="K120" s="4">
        <v>75420553</v>
      </c>
      <c r="L120" s="5">
        <v>244267034</v>
      </c>
    </row>
    <row r="121" spans="1:12" x14ac:dyDescent="0.25">
      <c r="A121" s="13" t="s">
        <v>20</v>
      </c>
      <c r="B121" s="4">
        <v>7716110</v>
      </c>
      <c r="C121" s="4">
        <v>770</v>
      </c>
      <c r="D121" s="4">
        <v>19350</v>
      </c>
      <c r="E121" s="4">
        <v>874050</v>
      </c>
      <c r="F121" s="4">
        <v>2027310</v>
      </c>
      <c r="G121" s="4">
        <v>1433060</v>
      </c>
      <c r="H121" s="4">
        <v>941310</v>
      </c>
      <c r="I121" s="4">
        <v>1583470</v>
      </c>
      <c r="J121" s="4">
        <v>647330</v>
      </c>
      <c r="K121" s="4">
        <v>119750</v>
      </c>
      <c r="L121" s="5">
        <v>69730</v>
      </c>
    </row>
    <row r="122" spans="1:12" x14ac:dyDescent="0.25">
      <c r="A122" s="25" t="s">
        <v>4</v>
      </c>
      <c r="B122" s="4">
        <v>177890617</v>
      </c>
      <c r="C122" s="4">
        <v>20929</v>
      </c>
      <c r="D122" s="4">
        <v>6519</v>
      </c>
      <c r="E122" s="4">
        <v>451694</v>
      </c>
      <c r="F122" s="4">
        <v>4412329</v>
      </c>
      <c r="G122" s="4">
        <v>7617499</v>
      </c>
      <c r="H122" s="4">
        <v>8691600</v>
      </c>
      <c r="I122" s="4">
        <v>28705734</v>
      </c>
      <c r="J122" s="4">
        <v>33981592</v>
      </c>
      <c r="K122" s="4">
        <v>19784395</v>
      </c>
      <c r="L122" s="5">
        <v>74218326</v>
      </c>
    </row>
    <row r="123" spans="1:12" x14ac:dyDescent="0.25">
      <c r="A123" s="13" t="s">
        <v>11</v>
      </c>
      <c r="B123" s="4">
        <v>12400</v>
      </c>
      <c r="C123" s="4">
        <v>300</v>
      </c>
      <c r="D123" s="4">
        <v>30</v>
      </c>
      <c r="E123" s="4">
        <v>40</v>
      </c>
      <c r="F123" s="4">
        <v>100</v>
      </c>
      <c r="G123" s="4">
        <v>120</v>
      </c>
      <c r="H123" s="4">
        <v>180</v>
      </c>
      <c r="I123" s="4">
        <v>1250</v>
      </c>
      <c r="J123" s="4">
        <v>2330</v>
      </c>
      <c r="K123" s="4">
        <v>1910</v>
      </c>
      <c r="L123" s="5">
        <v>6140</v>
      </c>
    </row>
    <row r="124" spans="1:12" x14ac:dyDescent="0.25">
      <c r="A124" s="25" t="s">
        <v>4</v>
      </c>
      <c r="B124" s="4">
        <v>299036</v>
      </c>
      <c r="C124" s="4">
        <v>18685</v>
      </c>
      <c r="D124" s="4">
        <v>200</v>
      </c>
      <c r="E124" s="4">
        <v>583</v>
      </c>
      <c r="F124" s="4">
        <v>1869</v>
      </c>
      <c r="G124" s="4">
        <v>1079</v>
      </c>
      <c r="H124" s="4">
        <v>2354</v>
      </c>
      <c r="I124" s="4">
        <v>12034</v>
      </c>
      <c r="J124" s="4">
        <v>42965</v>
      </c>
      <c r="K124" s="4">
        <v>33868</v>
      </c>
      <c r="L124" s="5">
        <v>185399</v>
      </c>
    </row>
    <row r="125" spans="1:12" x14ac:dyDescent="0.25">
      <c r="A125" s="27" t="s">
        <v>64</v>
      </c>
      <c r="B125" s="4">
        <v>79190</v>
      </c>
      <c r="C125" s="4">
        <v>370</v>
      </c>
      <c r="D125" s="4">
        <v>1270</v>
      </c>
      <c r="E125" s="4">
        <v>3490</v>
      </c>
      <c r="F125" s="4">
        <v>24630</v>
      </c>
      <c r="G125" s="4">
        <v>22490</v>
      </c>
      <c r="H125" s="4">
        <v>11940</v>
      </c>
      <c r="I125" s="4">
        <v>12120</v>
      </c>
      <c r="J125" s="4">
        <v>2540</v>
      </c>
      <c r="K125" s="4">
        <v>260</v>
      </c>
      <c r="L125" s="5">
        <v>80</v>
      </c>
    </row>
    <row r="126" spans="1:12" x14ac:dyDescent="0.25">
      <c r="A126" s="25" t="s">
        <v>4</v>
      </c>
      <c r="B126" s="4">
        <v>113273</v>
      </c>
      <c r="C126" s="4">
        <v>149</v>
      </c>
      <c r="D126" s="4">
        <v>405</v>
      </c>
      <c r="E126" s="4">
        <v>1396</v>
      </c>
      <c r="F126" s="4">
        <v>15999</v>
      </c>
      <c r="G126" s="4">
        <v>28769</v>
      </c>
      <c r="H126" s="4">
        <v>21065</v>
      </c>
      <c r="I126" s="4">
        <v>33284</v>
      </c>
      <c r="J126" s="4">
        <v>10517</v>
      </c>
      <c r="K126" s="4">
        <v>1345</v>
      </c>
      <c r="L126" s="5">
        <v>344</v>
      </c>
    </row>
    <row r="127" spans="1:12" x14ac:dyDescent="0.25">
      <c r="A127" s="13" t="s">
        <v>115</v>
      </c>
      <c r="B127" s="4">
        <v>3328330</v>
      </c>
      <c r="C127" s="4">
        <v>360</v>
      </c>
      <c r="D127" s="4">
        <v>6040</v>
      </c>
      <c r="E127" s="4">
        <v>296620</v>
      </c>
      <c r="F127" s="4">
        <v>864970</v>
      </c>
      <c r="G127" s="4">
        <v>525620</v>
      </c>
      <c r="H127" s="4">
        <v>356810</v>
      </c>
      <c r="I127" s="4">
        <v>757720</v>
      </c>
      <c r="J127" s="4">
        <v>398120</v>
      </c>
      <c r="K127" s="4">
        <v>70740</v>
      </c>
      <c r="L127" s="5">
        <v>51360</v>
      </c>
    </row>
    <row r="128" spans="1:12" x14ac:dyDescent="0.25">
      <c r="A128" s="25" t="s">
        <v>4</v>
      </c>
      <c r="B128" s="4">
        <v>9279447</v>
      </c>
      <c r="C128" s="4">
        <v>2892</v>
      </c>
      <c r="D128" s="4">
        <v>641</v>
      </c>
      <c r="E128" s="4">
        <v>101144</v>
      </c>
      <c r="F128" s="4">
        <v>950482</v>
      </c>
      <c r="G128" s="4">
        <v>990938</v>
      </c>
      <c r="H128" s="4">
        <v>767877</v>
      </c>
      <c r="I128" s="4">
        <v>1876611</v>
      </c>
      <c r="J128" s="4">
        <v>1116030</v>
      </c>
      <c r="K128" s="4">
        <v>300591</v>
      </c>
      <c r="L128" s="5">
        <v>3172241</v>
      </c>
    </row>
    <row r="129" spans="1:12" x14ac:dyDescent="0.25">
      <c r="A129" s="25" t="s">
        <v>21</v>
      </c>
      <c r="B129" s="4">
        <v>754760</v>
      </c>
      <c r="C129" s="4">
        <v>20</v>
      </c>
      <c r="D129" s="4">
        <v>4280</v>
      </c>
      <c r="E129" s="4">
        <v>16660</v>
      </c>
      <c r="F129" s="4">
        <v>56330</v>
      </c>
      <c r="G129" s="4">
        <v>76560</v>
      </c>
      <c r="H129" s="4">
        <v>80290</v>
      </c>
      <c r="I129" s="4">
        <v>223540</v>
      </c>
      <c r="J129" s="4">
        <v>190090</v>
      </c>
      <c r="K129" s="4">
        <v>60000</v>
      </c>
      <c r="L129" s="5">
        <v>47010</v>
      </c>
    </row>
    <row r="130" spans="1:12" x14ac:dyDescent="0.25">
      <c r="A130" s="14" t="s">
        <v>4</v>
      </c>
      <c r="B130" s="4">
        <v>3046087</v>
      </c>
      <c r="C130" s="4">
        <v>8</v>
      </c>
      <c r="D130" s="4">
        <v>247</v>
      </c>
      <c r="E130" s="4">
        <v>1131</v>
      </c>
      <c r="F130" s="4">
        <v>5743</v>
      </c>
      <c r="G130" s="4">
        <v>10713</v>
      </c>
      <c r="H130" s="4">
        <v>14590</v>
      </c>
      <c r="I130" s="4">
        <v>65767</v>
      </c>
      <c r="J130" s="4">
        <v>182028</v>
      </c>
      <c r="K130" s="4">
        <v>196929</v>
      </c>
      <c r="L130" s="5">
        <v>2568931</v>
      </c>
    </row>
    <row r="131" spans="1:12" x14ac:dyDescent="0.25">
      <c r="A131" s="25" t="s">
        <v>113</v>
      </c>
      <c r="B131" s="4">
        <v>328490</v>
      </c>
      <c r="C131" s="15">
        <v>0</v>
      </c>
      <c r="D131" s="4">
        <v>40</v>
      </c>
      <c r="E131" s="4">
        <v>10130</v>
      </c>
      <c r="F131" s="4">
        <v>61440</v>
      </c>
      <c r="G131" s="4">
        <v>46740</v>
      </c>
      <c r="H131" s="4">
        <v>33780</v>
      </c>
      <c r="I131" s="4">
        <v>95660</v>
      </c>
      <c r="J131" s="4">
        <v>63440</v>
      </c>
      <c r="K131" s="4">
        <v>12020</v>
      </c>
      <c r="L131" s="5">
        <v>5250</v>
      </c>
    </row>
    <row r="132" spans="1:12" x14ac:dyDescent="0.25">
      <c r="A132" s="14" t="s">
        <v>4</v>
      </c>
      <c r="B132" s="4">
        <v>207317</v>
      </c>
      <c r="C132" s="15">
        <v>0</v>
      </c>
      <c r="D132" s="4">
        <v>21</v>
      </c>
      <c r="E132" s="4">
        <v>3122</v>
      </c>
      <c r="F132" s="4">
        <v>38654</v>
      </c>
      <c r="G132" s="4">
        <v>29245</v>
      </c>
      <c r="H132" s="4">
        <v>21645</v>
      </c>
      <c r="I132" s="4">
        <v>62531</v>
      </c>
      <c r="J132" s="4">
        <v>41113</v>
      </c>
      <c r="K132" s="4">
        <v>7494</v>
      </c>
      <c r="L132" s="5">
        <v>3492</v>
      </c>
    </row>
    <row r="133" spans="1:12" x14ac:dyDescent="0.25">
      <c r="A133" s="25" t="s">
        <v>48</v>
      </c>
      <c r="B133" s="4">
        <v>460170</v>
      </c>
      <c r="C133" s="4">
        <v>50</v>
      </c>
      <c r="D133" s="4">
        <v>400</v>
      </c>
      <c r="E133" s="4">
        <v>72450</v>
      </c>
      <c r="F133" s="4">
        <v>146070</v>
      </c>
      <c r="G133" s="4">
        <v>91830</v>
      </c>
      <c r="H133" s="4">
        <v>51950</v>
      </c>
      <c r="I133" s="4">
        <v>97420</v>
      </c>
      <c r="J133" s="4">
        <v>0</v>
      </c>
      <c r="K133" s="4">
        <v>0</v>
      </c>
      <c r="L133" s="5">
        <v>0</v>
      </c>
    </row>
    <row r="134" spans="1:12" x14ac:dyDescent="0.25">
      <c r="A134" s="14" t="s">
        <v>4</v>
      </c>
      <c r="B134" s="4">
        <v>516470</v>
      </c>
      <c r="C134" s="4">
        <v>40</v>
      </c>
      <c r="D134" s="4">
        <v>160</v>
      </c>
      <c r="E134" s="4">
        <v>36868</v>
      </c>
      <c r="F134" s="4">
        <v>167912</v>
      </c>
      <c r="G134" s="4">
        <v>118152</v>
      </c>
      <c r="H134" s="4">
        <v>62099</v>
      </c>
      <c r="I134" s="4">
        <v>131239</v>
      </c>
      <c r="J134" s="4">
        <v>0</v>
      </c>
      <c r="K134" s="4">
        <v>0</v>
      </c>
      <c r="L134" s="5">
        <v>0</v>
      </c>
    </row>
    <row r="135" spans="1:12" x14ac:dyDescent="0.25">
      <c r="A135" s="25" t="s">
        <v>22</v>
      </c>
      <c r="B135" s="4">
        <v>398970</v>
      </c>
      <c r="C135" s="4">
        <v>40</v>
      </c>
      <c r="D135" s="4">
        <v>110</v>
      </c>
      <c r="E135" s="4">
        <v>78150</v>
      </c>
      <c r="F135" s="4">
        <v>257040</v>
      </c>
      <c r="G135" s="4">
        <v>63630</v>
      </c>
      <c r="H135" s="4">
        <v>0</v>
      </c>
      <c r="I135" s="4">
        <v>0</v>
      </c>
      <c r="J135" s="4">
        <v>0</v>
      </c>
      <c r="K135" s="4">
        <v>0</v>
      </c>
      <c r="L135" s="5">
        <v>0</v>
      </c>
    </row>
    <row r="136" spans="1:12" x14ac:dyDescent="0.25">
      <c r="A136" s="14" t="s">
        <v>4</v>
      </c>
      <c r="B136" s="4">
        <v>76811</v>
      </c>
      <c r="C136" s="4">
        <v>37</v>
      </c>
      <c r="D136" s="4">
        <v>24</v>
      </c>
      <c r="E136" s="4">
        <v>14456</v>
      </c>
      <c r="F136" s="4">
        <v>50936</v>
      </c>
      <c r="G136" s="4">
        <v>11358</v>
      </c>
      <c r="H136" s="4">
        <v>0</v>
      </c>
      <c r="I136" s="4">
        <v>0</v>
      </c>
      <c r="J136" s="4">
        <v>0</v>
      </c>
      <c r="K136" s="4">
        <v>0</v>
      </c>
      <c r="L136" s="5">
        <v>0</v>
      </c>
    </row>
    <row r="137" spans="1:12" x14ac:dyDescent="0.25">
      <c r="A137" s="25" t="s">
        <v>99</v>
      </c>
      <c r="B137" s="4">
        <v>2092930</v>
      </c>
      <c r="C137" s="4">
        <v>190</v>
      </c>
      <c r="D137" s="4">
        <v>370</v>
      </c>
      <c r="E137" s="4">
        <v>128420</v>
      </c>
      <c r="F137" s="4">
        <v>557150</v>
      </c>
      <c r="G137" s="4">
        <v>371640</v>
      </c>
      <c r="H137" s="4">
        <v>255020</v>
      </c>
      <c r="I137" s="4">
        <v>534650</v>
      </c>
      <c r="J137" s="4">
        <v>244660</v>
      </c>
      <c r="K137" s="4">
        <v>850</v>
      </c>
      <c r="L137" s="5">
        <v>0</v>
      </c>
    </row>
    <row r="138" spans="1:12" x14ac:dyDescent="0.25">
      <c r="A138" s="14" t="s">
        <v>4</v>
      </c>
      <c r="B138" s="4">
        <v>4253029</v>
      </c>
      <c r="C138" s="4">
        <v>325</v>
      </c>
      <c r="D138" s="4">
        <v>154</v>
      </c>
      <c r="E138" s="4">
        <v>44169</v>
      </c>
      <c r="F138" s="4">
        <v>671203</v>
      </c>
      <c r="G138" s="4">
        <v>782666</v>
      </c>
      <c r="H138" s="4">
        <v>617724</v>
      </c>
      <c r="I138" s="4">
        <v>1424674</v>
      </c>
      <c r="J138" s="4">
        <v>710810</v>
      </c>
      <c r="K138" s="4">
        <v>1304</v>
      </c>
      <c r="L138" s="5">
        <v>0</v>
      </c>
    </row>
    <row r="139" spans="1:12" x14ac:dyDescent="0.25">
      <c r="A139" s="25" t="s">
        <v>13</v>
      </c>
      <c r="B139" s="4">
        <v>153630</v>
      </c>
      <c r="C139" s="4">
        <v>0</v>
      </c>
      <c r="D139" s="4">
        <v>30</v>
      </c>
      <c r="E139" s="4">
        <v>2980</v>
      </c>
      <c r="F139" s="4">
        <v>17580</v>
      </c>
      <c r="G139" s="4">
        <v>24730</v>
      </c>
      <c r="H139" s="4">
        <v>23840</v>
      </c>
      <c r="I139" s="4">
        <v>56820</v>
      </c>
      <c r="J139" s="4">
        <v>23670</v>
      </c>
      <c r="K139" s="4">
        <v>2900</v>
      </c>
      <c r="L139" s="5">
        <v>1090</v>
      </c>
    </row>
    <row r="140" spans="1:12" x14ac:dyDescent="0.25">
      <c r="A140" s="14" t="s">
        <v>4</v>
      </c>
      <c r="B140" s="4">
        <v>296635</v>
      </c>
      <c r="C140" s="4">
        <v>0</v>
      </c>
      <c r="D140" s="4">
        <v>8</v>
      </c>
      <c r="E140" s="4">
        <v>844</v>
      </c>
      <c r="F140" s="4">
        <v>10879</v>
      </c>
      <c r="G140" s="4">
        <v>25541</v>
      </c>
      <c r="H140" s="4">
        <v>33810</v>
      </c>
      <c r="I140" s="4">
        <v>121534</v>
      </c>
      <c r="J140" s="4">
        <v>79000</v>
      </c>
      <c r="K140" s="4">
        <v>14297</v>
      </c>
      <c r="L140" s="5">
        <v>10722</v>
      </c>
    </row>
    <row r="141" spans="1:12" x14ac:dyDescent="0.25">
      <c r="A141" s="13" t="s">
        <v>23</v>
      </c>
      <c r="B141" s="4">
        <v>1477740</v>
      </c>
      <c r="C141" s="4">
        <v>12150</v>
      </c>
      <c r="D141" s="4">
        <v>271580</v>
      </c>
      <c r="E141" s="4">
        <v>366930</v>
      </c>
      <c r="F141" s="4">
        <v>226400</v>
      </c>
      <c r="G141" s="4">
        <v>127770</v>
      </c>
      <c r="H141" s="4">
        <v>92540</v>
      </c>
      <c r="I141" s="4">
        <v>195380</v>
      </c>
      <c r="J141" s="4">
        <v>122980</v>
      </c>
      <c r="K141" s="4">
        <v>34700</v>
      </c>
      <c r="L141" s="5">
        <v>27320</v>
      </c>
    </row>
    <row r="142" spans="1:12" x14ac:dyDescent="0.25">
      <c r="A142" s="25" t="s">
        <v>4</v>
      </c>
      <c r="B142" s="4">
        <v>5970560</v>
      </c>
      <c r="C142" s="4">
        <v>47101</v>
      </c>
      <c r="D142" s="4">
        <v>201302</v>
      </c>
      <c r="E142" s="4">
        <v>695767</v>
      </c>
      <c r="F142" s="4">
        <v>621313</v>
      </c>
      <c r="G142" s="4">
        <v>396495</v>
      </c>
      <c r="H142" s="4">
        <v>335508</v>
      </c>
      <c r="I142" s="4">
        <v>933770</v>
      </c>
      <c r="J142" s="4">
        <v>1023741</v>
      </c>
      <c r="K142" s="4">
        <v>509932</v>
      </c>
      <c r="L142" s="5">
        <v>1205631</v>
      </c>
    </row>
    <row r="143" spans="1:12" x14ac:dyDescent="0.25">
      <c r="A143" s="27" t="s">
        <v>65</v>
      </c>
      <c r="B143" s="4">
        <v>118130</v>
      </c>
      <c r="C143" s="4">
        <v>1730</v>
      </c>
      <c r="D143" s="4">
        <v>4660</v>
      </c>
      <c r="E143" s="4">
        <v>14530</v>
      </c>
      <c r="F143" s="4">
        <v>47120</v>
      </c>
      <c r="G143" s="4">
        <v>30370</v>
      </c>
      <c r="H143" s="4">
        <v>11280</v>
      </c>
      <c r="I143" s="4">
        <v>8440</v>
      </c>
      <c r="J143" s="4">
        <v>0</v>
      </c>
      <c r="K143" s="4">
        <v>0</v>
      </c>
      <c r="L143" s="5">
        <v>0</v>
      </c>
    </row>
    <row r="144" spans="1:12" x14ac:dyDescent="0.25">
      <c r="A144" s="25" t="s">
        <v>4</v>
      </c>
      <c r="B144" s="4">
        <v>491633</v>
      </c>
      <c r="C144" s="4">
        <v>11494</v>
      </c>
      <c r="D144" s="4">
        <v>23200</v>
      </c>
      <c r="E144" s="4">
        <v>68698</v>
      </c>
      <c r="F144" s="4">
        <v>197098</v>
      </c>
      <c r="G144" s="4">
        <v>113099</v>
      </c>
      <c r="H144" s="4">
        <v>48024</v>
      </c>
      <c r="I144" s="4">
        <v>30020</v>
      </c>
      <c r="J144" s="4">
        <v>0</v>
      </c>
      <c r="K144" s="4">
        <v>0</v>
      </c>
      <c r="L144" s="5">
        <v>0</v>
      </c>
    </row>
    <row r="145" spans="1:12" x14ac:dyDescent="0.25">
      <c r="A145" s="27" t="s">
        <v>66</v>
      </c>
      <c r="B145" s="4">
        <v>130070</v>
      </c>
      <c r="C145" s="4">
        <v>1910</v>
      </c>
      <c r="D145" s="4">
        <v>4950</v>
      </c>
      <c r="E145" s="4">
        <v>14450</v>
      </c>
      <c r="F145" s="4">
        <v>47140</v>
      </c>
      <c r="G145" s="4">
        <v>30940</v>
      </c>
      <c r="H145" s="4">
        <v>14260</v>
      </c>
      <c r="I145" s="4">
        <v>13480</v>
      </c>
      <c r="J145" s="4">
        <v>2590</v>
      </c>
      <c r="K145" s="4">
        <v>270</v>
      </c>
      <c r="L145" s="5">
        <v>80</v>
      </c>
    </row>
    <row r="146" spans="1:12" x14ac:dyDescent="0.25">
      <c r="A146" s="25" t="s">
        <v>4</v>
      </c>
      <c r="B146" s="4">
        <v>550109</v>
      </c>
      <c r="C146" s="4">
        <v>9684</v>
      </c>
      <c r="D146" s="4">
        <v>21602</v>
      </c>
      <c r="E146" s="4">
        <v>60386</v>
      </c>
      <c r="F146" s="4">
        <v>191800</v>
      </c>
      <c r="G146" s="4">
        <v>129822</v>
      </c>
      <c r="H146" s="4">
        <v>64741</v>
      </c>
      <c r="I146" s="4">
        <v>59389</v>
      </c>
      <c r="J146" s="4">
        <v>10937</v>
      </c>
      <c r="K146" s="4">
        <v>1393</v>
      </c>
      <c r="L146" s="5">
        <v>355</v>
      </c>
    </row>
    <row r="147" spans="1:12" x14ac:dyDescent="0.25">
      <c r="A147" s="13" t="s">
        <v>94</v>
      </c>
      <c r="B147" s="4">
        <v>9021410</v>
      </c>
      <c r="C147" s="4">
        <v>80720</v>
      </c>
      <c r="D147" s="4">
        <v>752160</v>
      </c>
      <c r="E147" s="4">
        <v>1444780</v>
      </c>
      <c r="F147" s="4">
        <v>1995570</v>
      </c>
      <c r="G147" s="4">
        <v>1412950</v>
      </c>
      <c r="H147" s="4">
        <v>931920</v>
      </c>
      <c r="I147" s="4">
        <v>1572030</v>
      </c>
      <c r="J147" s="4">
        <v>643050</v>
      </c>
      <c r="K147" s="4">
        <v>118870</v>
      </c>
      <c r="L147" s="5">
        <v>69360</v>
      </c>
    </row>
    <row r="148" spans="1:12" x14ac:dyDescent="0.25">
      <c r="A148" s="25" t="s">
        <v>4</v>
      </c>
      <c r="B148" s="4">
        <v>200164990</v>
      </c>
      <c r="C148" s="4">
        <v>583123</v>
      </c>
      <c r="D148" s="4">
        <v>727833</v>
      </c>
      <c r="E148" s="4">
        <v>4201964</v>
      </c>
      <c r="F148" s="4">
        <v>7944462</v>
      </c>
      <c r="G148" s="4">
        <v>9076289</v>
      </c>
      <c r="H148" s="4">
        <v>9516538</v>
      </c>
      <c r="I148" s="4">
        <v>29511103</v>
      </c>
      <c r="J148" s="4">
        <v>34175936</v>
      </c>
      <c r="K148" s="4">
        <v>20203543</v>
      </c>
      <c r="L148" s="5">
        <v>84224199</v>
      </c>
    </row>
    <row r="149" spans="1:12" x14ac:dyDescent="0.25">
      <c r="A149" s="25" t="s">
        <v>116</v>
      </c>
      <c r="B149" s="4">
        <v>1451910</v>
      </c>
      <c r="C149" s="4">
        <v>10360</v>
      </c>
      <c r="D149" s="4">
        <v>339810</v>
      </c>
      <c r="E149" s="4">
        <v>635160</v>
      </c>
      <c r="F149" s="4">
        <v>446490</v>
      </c>
      <c r="G149" s="4">
        <v>20080</v>
      </c>
      <c r="H149" s="4">
        <v>0</v>
      </c>
      <c r="I149" s="4">
        <v>0</v>
      </c>
      <c r="J149" s="4">
        <v>0</v>
      </c>
      <c r="K149" s="4">
        <v>0</v>
      </c>
      <c r="L149" s="5">
        <v>0</v>
      </c>
    </row>
    <row r="150" spans="1:12" x14ac:dyDescent="0.25">
      <c r="A150" s="25" t="s">
        <v>24</v>
      </c>
      <c r="B150" s="4">
        <v>3464518</v>
      </c>
      <c r="C150" s="4">
        <v>15734</v>
      </c>
      <c r="D150" s="4">
        <v>310957</v>
      </c>
      <c r="E150" s="4">
        <v>1972077</v>
      </c>
      <c r="F150" s="4">
        <v>1150780</v>
      </c>
      <c r="G150" s="4">
        <v>14970</v>
      </c>
      <c r="H150" s="4">
        <v>0</v>
      </c>
      <c r="I150" s="4">
        <v>0</v>
      </c>
      <c r="J150" s="4">
        <v>0</v>
      </c>
      <c r="K150" s="4">
        <v>0</v>
      </c>
      <c r="L150" s="5">
        <v>0</v>
      </c>
    </row>
    <row r="151" spans="1:12" x14ac:dyDescent="0.25">
      <c r="A151" s="13" t="s">
        <v>106</v>
      </c>
      <c r="B151" s="4">
        <v>485400</v>
      </c>
      <c r="C151" s="4">
        <v>6580</v>
      </c>
      <c r="D151" s="4">
        <v>251830</v>
      </c>
      <c r="E151" s="4">
        <v>226990</v>
      </c>
      <c r="F151" s="4">
        <v>0</v>
      </c>
      <c r="G151" s="4">
        <v>0</v>
      </c>
      <c r="H151" s="4">
        <v>0</v>
      </c>
      <c r="I151" s="4">
        <v>0</v>
      </c>
      <c r="J151" s="4">
        <v>0</v>
      </c>
      <c r="K151" s="4">
        <v>0</v>
      </c>
      <c r="L151" s="5">
        <v>0</v>
      </c>
    </row>
    <row r="152" spans="1:12" x14ac:dyDescent="0.25">
      <c r="A152" s="14" t="s">
        <v>24</v>
      </c>
      <c r="B152" s="4">
        <v>175993</v>
      </c>
      <c r="C152" s="4">
        <v>2062</v>
      </c>
      <c r="D152" s="4">
        <v>104276</v>
      </c>
      <c r="E152" s="4">
        <v>69655</v>
      </c>
      <c r="F152" s="4">
        <v>0</v>
      </c>
      <c r="G152" s="4">
        <v>0</v>
      </c>
      <c r="H152" s="4">
        <v>0</v>
      </c>
      <c r="I152" s="4">
        <v>0</v>
      </c>
      <c r="J152" s="4">
        <v>0</v>
      </c>
      <c r="K152" s="4">
        <v>0</v>
      </c>
      <c r="L152" s="5">
        <v>0</v>
      </c>
    </row>
    <row r="153" spans="1:12" x14ac:dyDescent="0.25">
      <c r="A153" s="13" t="s">
        <v>107</v>
      </c>
      <c r="B153" s="4">
        <v>496310</v>
      </c>
      <c r="C153" s="4">
        <v>1810</v>
      </c>
      <c r="D153" s="4">
        <v>55750</v>
      </c>
      <c r="E153" s="4">
        <v>220440</v>
      </c>
      <c r="F153" s="4">
        <v>218310</v>
      </c>
      <c r="G153" s="4">
        <v>0</v>
      </c>
      <c r="H153" s="4">
        <v>0</v>
      </c>
      <c r="I153" s="4">
        <v>0</v>
      </c>
      <c r="J153" s="4">
        <v>0</v>
      </c>
      <c r="K153" s="4">
        <v>0</v>
      </c>
      <c r="L153" s="5">
        <v>0</v>
      </c>
    </row>
    <row r="154" spans="1:12" x14ac:dyDescent="0.25">
      <c r="A154" s="14" t="s">
        <v>24</v>
      </c>
      <c r="B154" s="4">
        <v>1269555</v>
      </c>
      <c r="C154" s="4">
        <v>4765</v>
      </c>
      <c r="D154" s="4">
        <v>120628</v>
      </c>
      <c r="E154" s="4">
        <v>786081</v>
      </c>
      <c r="F154" s="4">
        <v>358081</v>
      </c>
      <c r="G154" s="4">
        <v>0</v>
      </c>
      <c r="H154" s="4">
        <v>0</v>
      </c>
      <c r="I154" s="4">
        <v>0</v>
      </c>
      <c r="J154" s="4">
        <v>0</v>
      </c>
      <c r="K154" s="4">
        <v>0</v>
      </c>
      <c r="L154" s="5">
        <v>0</v>
      </c>
    </row>
    <row r="155" spans="1:12" x14ac:dyDescent="0.25">
      <c r="A155" s="13" t="s">
        <v>108</v>
      </c>
      <c r="B155" s="4">
        <v>310850</v>
      </c>
      <c r="C155" s="4">
        <v>1160</v>
      </c>
      <c r="D155" s="4">
        <v>22100</v>
      </c>
      <c r="E155" s="4">
        <v>126580</v>
      </c>
      <c r="F155" s="4">
        <v>152920</v>
      </c>
      <c r="G155" s="4">
        <v>8090</v>
      </c>
      <c r="H155" s="4">
        <v>0</v>
      </c>
      <c r="I155" s="4">
        <v>0</v>
      </c>
      <c r="J155" s="4">
        <v>0</v>
      </c>
      <c r="K155" s="4">
        <v>0</v>
      </c>
      <c r="L155" s="5">
        <v>0</v>
      </c>
    </row>
    <row r="156" spans="1:12" x14ac:dyDescent="0.25">
      <c r="A156" s="14" t="s">
        <v>24</v>
      </c>
      <c r="B156" s="4">
        <v>1266394</v>
      </c>
      <c r="C156" s="4">
        <v>4918</v>
      </c>
      <c r="D156" s="4">
        <v>56762</v>
      </c>
      <c r="E156" s="4">
        <v>720042</v>
      </c>
      <c r="F156" s="4">
        <v>479978</v>
      </c>
      <c r="G156" s="4">
        <v>4694</v>
      </c>
      <c r="H156" s="4">
        <v>0</v>
      </c>
      <c r="I156" s="4">
        <v>0</v>
      </c>
      <c r="J156" s="4">
        <v>0</v>
      </c>
      <c r="K156" s="4">
        <v>0</v>
      </c>
      <c r="L156" s="5">
        <v>0</v>
      </c>
    </row>
    <row r="157" spans="1:12" x14ac:dyDescent="0.25">
      <c r="A157" s="13" t="s">
        <v>109</v>
      </c>
      <c r="B157" s="4">
        <v>159360</v>
      </c>
      <c r="C157" s="4">
        <v>820</v>
      </c>
      <c r="D157" s="4">
        <v>10130</v>
      </c>
      <c r="E157" s="4">
        <v>61160</v>
      </c>
      <c r="F157" s="4">
        <v>75260</v>
      </c>
      <c r="G157" s="4">
        <v>11990</v>
      </c>
      <c r="H157" s="4">
        <v>0</v>
      </c>
      <c r="I157" s="4">
        <v>0</v>
      </c>
      <c r="J157" s="4">
        <v>0</v>
      </c>
      <c r="K157" s="4">
        <v>0</v>
      </c>
      <c r="L157" s="5">
        <v>0</v>
      </c>
    </row>
    <row r="158" spans="1:12" x14ac:dyDescent="0.25">
      <c r="A158" s="14" t="s">
        <v>24</v>
      </c>
      <c r="B158" s="4">
        <v>752577</v>
      </c>
      <c r="C158" s="4">
        <v>3989</v>
      </c>
      <c r="D158" s="4">
        <v>29291</v>
      </c>
      <c r="E158" s="4">
        <v>396298</v>
      </c>
      <c r="F158" s="4">
        <v>312722</v>
      </c>
      <c r="G158" s="4">
        <v>10277</v>
      </c>
      <c r="H158" s="4">
        <v>0</v>
      </c>
      <c r="I158" s="4">
        <v>0</v>
      </c>
      <c r="J158" s="4">
        <v>0</v>
      </c>
      <c r="K158" s="4">
        <v>0</v>
      </c>
      <c r="L158" s="5">
        <v>0</v>
      </c>
    </row>
    <row r="159" spans="1:12" x14ac:dyDescent="0.25">
      <c r="A159" s="13" t="s">
        <v>117</v>
      </c>
      <c r="B159" s="4">
        <v>1194760</v>
      </c>
      <c r="C159" s="4">
        <v>7280</v>
      </c>
      <c r="D159" s="4">
        <v>247670</v>
      </c>
      <c r="E159" s="4">
        <v>535740</v>
      </c>
      <c r="F159" s="4">
        <v>388850</v>
      </c>
      <c r="G159" s="4">
        <v>15210</v>
      </c>
      <c r="H159" s="4">
        <v>0</v>
      </c>
      <c r="I159" s="4">
        <v>0</v>
      </c>
      <c r="J159" s="4">
        <v>0</v>
      </c>
      <c r="K159" s="4">
        <v>0</v>
      </c>
      <c r="L159" s="5">
        <v>0</v>
      </c>
    </row>
    <row r="160" spans="1:12" x14ac:dyDescent="0.25">
      <c r="A160" s="14" t="s">
        <v>24</v>
      </c>
      <c r="B160" s="4">
        <v>2835621</v>
      </c>
      <c r="C160" s="4">
        <v>11607</v>
      </c>
      <c r="D160" s="4">
        <v>241630</v>
      </c>
      <c r="E160" s="4">
        <v>1605268</v>
      </c>
      <c r="F160" s="4">
        <v>966085</v>
      </c>
      <c r="G160" s="4">
        <v>11031</v>
      </c>
      <c r="H160" s="4">
        <v>0</v>
      </c>
      <c r="I160" s="4">
        <v>0</v>
      </c>
      <c r="J160" s="4">
        <v>0</v>
      </c>
      <c r="K160" s="4">
        <v>0</v>
      </c>
      <c r="L160" s="5">
        <v>0</v>
      </c>
    </row>
    <row r="161" spans="1:12" x14ac:dyDescent="0.25">
      <c r="A161" s="25" t="s">
        <v>100</v>
      </c>
      <c r="B161" s="4">
        <v>977960</v>
      </c>
      <c r="C161" s="4">
        <v>6710</v>
      </c>
      <c r="D161" s="4">
        <v>75740</v>
      </c>
      <c r="E161" s="4">
        <v>383190</v>
      </c>
      <c r="F161" s="4">
        <v>392560</v>
      </c>
      <c r="G161" s="4">
        <v>85920</v>
      </c>
      <c r="H161" s="4">
        <v>17370</v>
      </c>
      <c r="I161" s="4">
        <v>12850</v>
      </c>
      <c r="J161" s="4">
        <v>3610</v>
      </c>
      <c r="K161" s="4">
        <v>20</v>
      </c>
      <c r="L161" s="5">
        <v>0</v>
      </c>
    </row>
    <row r="162" spans="1:12" x14ac:dyDescent="0.25">
      <c r="A162" s="14" t="s">
        <v>4</v>
      </c>
      <c r="B162" s="4">
        <v>1845090</v>
      </c>
      <c r="C162" s="4">
        <v>20691</v>
      </c>
      <c r="D162" s="4">
        <v>62236</v>
      </c>
      <c r="E162" s="4">
        <v>698803</v>
      </c>
      <c r="F162" s="4">
        <v>806368</v>
      </c>
      <c r="G162" s="4">
        <v>168435</v>
      </c>
      <c r="H162" s="4">
        <v>40692</v>
      </c>
      <c r="I162" s="4">
        <v>39086</v>
      </c>
      <c r="J162" s="4">
        <v>8755</v>
      </c>
      <c r="K162" s="4">
        <v>24</v>
      </c>
      <c r="L162" s="5">
        <v>0</v>
      </c>
    </row>
    <row r="163" spans="1:12" x14ac:dyDescent="0.25">
      <c r="A163" s="25" t="s">
        <v>118</v>
      </c>
      <c r="B163" s="4">
        <v>352030</v>
      </c>
      <c r="C163" s="4">
        <v>6080</v>
      </c>
      <c r="D163" s="4">
        <v>31630</v>
      </c>
      <c r="E163" s="4">
        <v>72680</v>
      </c>
      <c r="F163" s="4">
        <v>88260</v>
      </c>
      <c r="G163" s="4">
        <v>52670</v>
      </c>
      <c r="H163" s="4">
        <v>32470</v>
      </c>
      <c r="I163" s="4">
        <v>68240</v>
      </c>
      <c r="J163" s="4">
        <v>0</v>
      </c>
      <c r="K163" s="4">
        <v>0</v>
      </c>
      <c r="L163" s="5">
        <v>0</v>
      </c>
    </row>
    <row r="164" spans="1:12" x14ac:dyDescent="0.25">
      <c r="A164" s="14" t="s">
        <v>4</v>
      </c>
      <c r="B164" s="4">
        <v>314657</v>
      </c>
      <c r="C164" s="4">
        <v>5821</v>
      </c>
      <c r="D164" s="4">
        <v>28409</v>
      </c>
      <c r="E164" s="4">
        <v>63603</v>
      </c>
      <c r="F164" s="4">
        <v>76379</v>
      </c>
      <c r="G164" s="4">
        <v>47896</v>
      </c>
      <c r="H164" s="4">
        <v>27965</v>
      </c>
      <c r="I164" s="4">
        <v>64584</v>
      </c>
      <c r="J164" s="4">
        <v>0</v>
      </c>
      <c r="K164" s="4">
        <v>0</v>
      </c>
      <c r="L164" s="5">
        <v>0</v>
      </c>
    </row>
    <row r="165" spans="1:12" x14ac:dyDescent="0.25">
      <c r="A165" s="25" t="s">
        <v>54</v>
      </c>
      <c r="B165" s="4">
        <v>49190</v>
      </c>
      <c r="C165" s="4">
        <v>1370</v>
      </c>
      <c r="D165" s="4">
        <v>2770</v>
      </c>
      <c r="E165" s="4">
        <v>9270</v>
      </c>
      <c r="F165" s="4">
        <v>21180</v>
      </c>
      <c r="G165" s="4">
        <v>9510</v>
      </c>
      <c r="H165" s="4">
        <v>3020</v>
      </c>
      <c r="I165" s="4">
        <v>2080</v>
      </c>
      <c r="J165" s="4">
        <v>0</v>
      </c>
      <c r="K165" s="4">
        <v>0</v>
      </c>
      <c r="L165" s="5">
        <v>0</v>
      </c>
    </row>
    <row r="166" spans="1:12" x14ac:dyDescent="0.25">
      <c r="A166" s="14" t="s">
        <v>4</v>
      </c>
      <c r="B166" s="4">
        <v>69467</v>
      </c>
      <c r="C166" s="4">
        <v>3124</v>
      </c>
      <c r="D166" s="4">
        <v>3606</v>
      </c>
      <c r="E166" s="4">
        <v>12377</v>
      </c>
      <c r="F166" s="4">
        <v>25912</v>
      </c>
      <c r="G166" s="4">
        <v>13916</v>
      </c>
      <c r="H166" s="4">
        <v>5447</v>
      </c>
      <c r="I166" s="4">
        <v>5085</v>
      </c>
      <c r="J166" s="4">
        <v>0</v>
      </c>
      <c r="K166" s="4">
        <v>0</v>
      </c>
      <c r="L166" s="5">
        <v>0</v>
      </c>
    </row>
    <row r="167" spans="1:12" x14ac:dyDescent="0.25">
      <c r="A167" s="13" t="s">
        <v>95</v>
      </c>
      <c r="B167" s="4">
        <v>6941530</v>
      </c>
      <c r="C167" s="4">
        <v>550</v>
      </c>
      <c r="D167" s="4">
        <v>17980</v>
      </c>
      <c r="E167" s="4">
        <v>653000</v>
      </c>
      <c r="F167" s="4">
        <v>1590410</v>
      </c>
      <c r="G167" s="4">
        <v>1345060</v>
      </c>
      <c r="H167" s="4">
        <v>924240</v>
      </c>
      <c r="I167" s="4">
        <v>1574690</v>
      </c>
      <c r="J167" s="4">
        <v>646420</v>
      </c>
      <c r="K167" s="4">
        <v>119580</v>
      </c>
      <c r="L167" s="5">
        <v>69600</v>
      </c>
    </row>
    <row r="168" spans="1:12" x14ac:dyDescent="0.25">
      <c r="A168" s="25" t="s">
        <v>4</v>
      </c>
      <c r="B168" s="4">
        <v>168611225</v>
      </c>
      <c r="C168" s="4">
        <v>18038</v>
      </c>
      <c r="D168" s="4">
        <v>5881</v>
      </c>
      <c r="E168" s="4">
        <v>350553</v>
      </c>
      <c r="F168" s="4">
        <v>3461859</v>
      </c>
      <c r="G168" s="4">
        <v>6626560</v>
      </c>
      <c r="H168" s="4">
        <v>7923740</v>
      </c>
      <c r="I168" s="4">
        <v>26829134</v>
      </c>
      <c r="J168" s="4">
        <v>32865562</v>
      </c>
      <c r="K168" s="4">
        <v>19483813</v>
      </c>
      <c r="L168" s="5">
        <v>71046085</v>
      </c>
    </row>
    <row r="169" spans="1:12" x14ac:dyDescent="0.25">
      <c r="A169" s="13" t="s">
        <v>119</v>
      </c>
      <c r="B169" s="4">
        <v>7654310</v>
      </c>
      <c r="C169" s="4">
        <v>14970</v>
      </c>
      <c r="D169" s="4">
        <v>296720</v>
      </c>
      <c r="E169" s="4">
        <v>940320</v>
      </c>
      <c r="F169" s="4">
        <v>1689150</v>
      </c>
      <c r="G169" s="4">
        <v>1367910</v>
      </c>
      <c r="H169" s="4">
        <v>929900</v>
      </c>
      <c r="I169" s="4">
        <v>1578330</v>
      </c>
      <c r="J169" s="4">
        <v>647460</v>
      </c>
      <c r="K169" s="4">
        <v>119800</v>
      </c>
      <c r="L169" s="5">
        <v>69770</v>
      </c>
    </row>
    <row r="170" spans="1:12" x14ac:dyDescent="0.25">
      <c r="A170" s="25" t="s">
        <v>4</v>
      </c>
      <c r="B170" s="4">
        <v>180675208</v>
      </c>
      <c r="C170" s="4">
        <v>77077</v>
      </c>
      <c r="D170" s="4">
        <v>211229</v>
      </c>
      <c r="E170" s="4">
        <v>1056901</v>
      </c>
      <c r="F170" s="4">
        <v>4111191</v>
      </c>
      <c r="G170" s="4">
        <v>7060385</v>
      </c>
      <c r="H170" s="4">
        <v>8299094</v>
      </c>
      <c r="I170" s="4">
        <v>27895969</v>
      </c>
      <c r="J170" s="4">
        <v>34584639</v>
      </c>
      <c r="K170" s="4">
        <v>20732220</v>
      </c>
      <c r="L170" s="5">
        <v>76646503</v>
      </c>
    </row>
    <row r="171" spans="1:12" x14ac:dyDescent="0.25">
      <c r="A171" s="25" t="s">
        <v>55</v>
      </c>
      <c r="B171" s="4">
        <v>552320</v>
      </c>
      <c r="C171" s="4">
        <v>1320</v>
      </c>
      <c r="D171" s="4">
        <v>80</v>
      </c>
      <c r="E171" s="4">
        <v>160</v>
      </c>
      <c r="F171" s="4">
        <v>420</v>
      </c>
      <c r="G171" s="4">
        <v>450</v>
      </c>
      <c r="H171" s="4">
        <v>710</v>
      </c>
      <c r="I171" s="4">
        <v>44640</v>
      </c>
      <c r="J171" s="4">
        <v>351830</v>
      </c>
      <c r="K171" s="4">
        <v>96370</v>
      </c>
      <c r="L171" s="5">
        <v>56340</v>
      </c>
    </row>
    <row r="172" spans="1:12" x14ac:dyDescent="0.25">
      <c r="A172" s="14" t="s">
        <v>4</v>
      </c>
      <c r="B172" s="4">
        <v>1526577</v>
      </c>
      <c r="C172" s="4">
        <v>2638</v>
      </c>
      <c r="D172" s="4">
        <v>77</v>
      </c>
      <c r="E172" s="4">
        <v>194</v>
      </c>
      <c r="F172" s="4">
        <v>750</v>
      </c>
      <c r="G172" s="4">
        <v>684</v>
      </c>
      <c r="H172" s="4">
        <v>812</v>
      </c>
      <c r="I172" s="4">
        <v>11396</v>
      </c>
      <c r="J172" s="4">
        <v>294672</v>
      </c>
      <c r="K172" s="4">
        <v>341545</v>
      </c>
      <c r="L172" s="5">
        <v>873809</v>
      </c>
    </row>
    <row r="173" spans="1:12" x14ac:dyDescent="0.25">
      <c r="A173" s="25" t="s">
        <v>56</v>
      </c>
      <c r="B173" s="4">
        <v>524070</v>
      </c>
      <c r="C173" s="15">
        <v>0</v>
      </c>
      <c r="D173" s="15">
        <v>0</v>
      </c>
      <c r="E173" s="4">
        <v>20</v>
      </c>
      <c r="F173" s="4">
        <v>40</v>
      </c>
      <c r="G173" s="4">
        <v>50</v>
      </c>
      <c r="H173" s="4">
        <v>70</v>
      </c>
      <c r="I173" s="4">
        <v>13580</v>
      </c>
      <c r="J173" s="4">
        <v>344680</v>
      </c>
      <c r="K173" s="4">
        <v>101830</v>
      </c>
      <c r="L173" s="5">
        <v>63810</v>
      </c>
    </row>
    <row r="174" spans="1:12" x14ac:dyDescent="0.25">
      <c r="A174" s="14" t="s">
        <v>4</v>
      </c>
      <c r="B174" s="4">
        <v>3883923</v>
      </c>
      <c r="C174" s="15">
        <v>0</v>
      </c>
      <c r="D174" s="15">
        <v>0</v>
      </c>
      <c r="E174" s="4">
        <v>76</v>
      </c>
      <c r="F174" s="4">
        <v>45</v>
      </c>
      <c r="G174" s="4">
        <v>18</v>
      </c>
      <c r="H174" s="4">
        <v>31</v>
      </c>
      <c r="I174" s="4">
        <v>2915</v>
      </c>
      <c r="J174" s="4">
        <v>284382</v>
      </c>
      <c r="K174" s="4">
        <v>347359</v>
      </c>
      <c r="L174" s="5">
        <v>3249097</v>
      </c>
    </row>
    <row r="175" spans="1:12" x14ac:dyDescent="0.25">
      <c r="A175" s="13" t="s">
        <v>120</v>
      </c>
      <c r="B175" s="4">
        <v>2610830</v>
      </c>
      <c r="C175" s="4">
        <v>7820</v>
      </c>
      <c r="D175" s="4">
        <v>227070</v>
      </c>
      <c r="E175" s="4">
        <v>234940</v>
      </c>
      <c r="F175" s="4">
        <v>396200</v>
      </c>
      <c r="G175" s="4">
        <v>369680</v>
      </c>
      <c r="H175" s="4">
        <v>309260</v>
      </c>
      <c r="I175" s="4">
        <v>627640</v>
      </c>
      <c r="J175" s="4">
        <v>343470</v>
      </c>
      <c r="K175" s="4">
        <v>67560</v>
      </c>
      <c r="L175" s="5">
        <v>27180</v>
      </c>
    </row>
    <row r="176" spans="1:12" x14ac:dyDescent="0.25">
      <c r="A176" s="25" t="s">
        <v>4</v>
      </c>
      <c r="B176" s="4">
        <v>16279795</v>
      </c>
      <c r="C176" s="4">
        <v>22474</v>
      </c>
      <c r="D176" s="4">
        <v>119611</v>
      </c>
      <c r="E176" s="4">
        <v>310711</v>
      </c>
      <c r="F176" s="4">
        <v>596032</v>
      </c>
      <c r="G176" s="4">
        <v>714082</v>
      </c>
      <c r="H176" s="4">
        <v>790401</v>
      </c>
      <c r="I176" s="4">
        <v>2605174</v>
      </c>
      <c r="J176" s="4">
        <v>3819794</v>
      </c>
      <c r="K176" s="4">
        <v>2653892</v>
      </c>
      <c r="L176" s="5">
        <v>4647624</v>
      </c>
    </row>
    <row r="177" spans="1:12" x14ac:dyDescent="0.25">
      <c r="A177" s="13" t="s">
        <v>57</v>
      </c>
      <c r="B177" s="4">
        <v>6738930</v>
      </c>
      <c r="C177" s="4">
        <v>76610</v>
      </c>
      <c r="D177" s="4">
        <v>649790</v>
      </c>
      <c r="E177" s="4">
        <v>1301910</v>
      </c>
      <c r="F177" s="4">
        <v>1663850</v>
      </c>
      <c r="G177" s="4">
        <v>1064800</v>
      </c>
      <c r="H177" s="4">
        <v>631890</v>
      </c>
      <c r="I177" s="4">
        <v>954150</v>
      </c>
      <c r="J177" s="4">
        <v>301950</v>
      </c>
      <c r="K177" s="4">
        <v>51660</v>
      </c>
      <c r="L177" s="5">
        <v>42320</v>
      </c>
    </row>
    <row r="178" spans="1:12" x14ac:dyDescent="0.25">
      <c r="A178" s="25" t="s">
        <v>4</v>
      </c>
      <c r="B178" s="4">
        <v>35465593</v>
      </c>
      <c r="C178" s="4">
        <v>527655</v>
      </c>
      <c r="D178" s="4">
        <v>635561</v>
      </c>
      <c r="E178" s="4">
        <v>3450209</v>
      </c>
      <c r="F178" s="4">
        <v>4418796</v>
      </c>
      <c r="G178" s="4">
        <v>2718747</v>
      </c>
      <c r="H178" s="4">
        <v>1995067</v>
      </c>
      <c r="I178" s="4">
        <v>4180284</v>
      </c>
      <c r="J178" s="4">
        <v>3352788</v>
      </c>
      <c r="K178" s="4">
        <v>2079330</v>
      </c>
      <c r="L178" s="5">
        <v>12107156</v>
      </c>
    </row>
    <row r="179" spans="1:12" x14ac:dyDescent="0.25">
      <c r="A179" s="25" t="s">
        <v>121</v>
      </c>
      <c r="B179" s="4">
        <v>6499320</v>
      </c>
      <c r="C179" s="4">
        <v>72410</v>
      </c>
      <c r="D179" s="4">
        <v>643520</v>
      </c>
      <c r="E179" s="4">
        <v>1293060</v>
      </c>
      <c r="F179" s="4">
        <v>1648910</v>
      </c>
      <c r="G179" s="4">
        <v>1047760</v>
      </c>
      <c r="H179" s="4">
        <v>614030</v>
      </c>
      <c r="I179" s="4">
        <v>899500</v>
      </c>
      <c r="J179" s="4">
        <v>241000</v>
      </c>
      <c r="K179" s="4">
        <v>25920</v>
      </c>
      <c r="L179" s="5">
        <v>13210</v>
      </c>
    </row>
    <row r="180" spans="1:12" x14ac:dyDescent="0.25">
      <c r="A180" s="14" t="s">
        <v>4</v>
      </c>
      <c r="B180" s="4">
        <v>21699439</v>
      </c>
      <c r="C180" s="4">
        <v>373017</v>
      </c>
      <c r="D180" s="4">
        <v>614979</v>
      </c>
      <c r="E180" s="4">
        <v>3412063</v>
      </c>
      <c r="F180" s="4">
        <v>4340393</v>
      </c>
      <c r="G180" s="4">
        <v>2623549</v>
      </c>
      <c r="H180" s="4">
        <v>1880199</v>
      </c>
      <c r="I180" s="4">
        <v>3650159</v>
      </c>
      <c r="J180" s="4">
        <v>2014382</v>
      </c>
      <c r="K180" s="4">
        <v>717440</v>
      </c>
      <c r="L180" s="5">
        <v>2073258</v>
      </c>
    </row>
    <row r="181" spans="1:12" x14ac:dyDescent="0.25">
      <c r="A181" s="25" t="s">
        <v>58</v>
      </c>
      <c r="B181" s="4">
        <v>303910</v>
      </c>
      <c r="C181" s="4">
        <v>5370</v>
      </c>
      <c r="D181" s="4">
        <v>7580</v>
      </c>
      <c r="E181" s="4">
        <v>11950</v>
      </c>
      <c r="F181" s="4">
        <v>20790</v>
      </c>
      <c r="G181" s="4">
        <v>23400</v>
      </c>
      <c r="H181" s="4">
        <v>23850</v>
      </c>
      <c r="I181" s="4">
        <v>72340</v>
      </c>
      <c r="J181" s="4">
        <v>75540</v>
      </c>
      <c r="K181" s="4">
        <v>30140</v>
      </c>
      <c r="L181" s="5">
        <v>32950</v>
      </c>
    </row>
    <row r="182" spans="1:12" x14ac:dyDescent="0.25">
      <c r="A182" s="14" t="s">
        <v>4</v>
      </c>
      <c r="B182" s="9">
        <v>13766155</v>
      </c>
      <c r="C182" s="9">
        <v>154639</v>
      </c>
      <c r="D182" s="9">
        <v>20582</v>
      </c>
      <c r="E182" s="9">
        <v>38146</v>
      </c>
      <c r="F182" s="9">
        <v>78404</v>
      </c>
      <c r="G182" s="9">
        <v>95198</v>
      </c>
      <c r="H182" s="9">
        <v>114868</v>
      </c>
      <c r="I182" s="9">
        <v>530124</v>
      </c>
      <c r="J182" s="9">
        <v>1338406</v>
      </c>
      <c r="K182" s="9">
        <v>1361890</v>
      </c>
      <c r="L182" s="10">
        <v>10033898</v>
      </c>
    </row>
    <row r="183" spans="1:12" ht="39" customHeight="1" x14ac:dyDescent="0.25">
      <c r="A183" s="93" t="s">
        <v>41</v>
      </c>
      <c r="B183" s="93"/>
      <c r="C183" s="93"/>
      <c r="D183" s="93"/>
      <c r="E183" s="93"/>
      <c r="F183" s="93"/>
      <c r="G183" s="93"/>
      <c r="H183" s="93"/>
      <c r="I183" s="93"/>
      <c r="J183" s="93"/>
      <c r="K183" s="93"/>
      <c r="L183" s="93"/>
    </row>
    <row r="184" spans="1:12" ht="39" customHeight="1" x14ac:dyDescent="0.25">
      <c r="A184" s="92" t="s">
        <v>122</v>
      </c>
      <c r="B184" s="92"/>
      <c r="C184" s="92"/>
      <c r="D184" s="92"/>
      <c r="E184" s="92"/>
      <c r="F184" s="92"/>
      <c r="G184" s="92"/>
      <c r="H184" s="92"/>
      <c r="I184" s="92"/>
      <c r="J184" s="92"/>
      <c r="K184" s="92"/>
      <c r="L184" s="92"/>
    </row>
    <row r="185" spans="1:12" ht="60.75" customHeight="1" x14ac:dyDescent="0.25">
      <c r="A185" s="94" t="s">
        <v>76</v>
      </c>
      <c r="B185" s="94"/>
      <c r="C185" s="94"/>
      <c r="D185" s="94"/>
      <c r="E185" s="94"/>
      <c r="F185" s="94"/>
      <c r="G185" s="94"/>
      <c r="H185" s="94"/>
      <c r="I185" s="94"/>
      <c r="J185" s="94"/>
      <c r="K185" s="94"/>
      <c r="L185" s="94"/>
    </row>
    <row r="186" spans="1:12" ht="60" customHeight="1" x14ac:dyDescent="0.25">
      <c r="A186" s="94" t="s">
        <v>78</v>
      </c>
      <c r="B186" s="94"/>
      <c r="C186" s="94"/>
      <c r="D186" s="94"/>
      <c r="E186" s="94"/>
      <c r="F186" s="94"/>
      <c r="G186" s="94"/>
      <c r="H186" s="94"/>
      <c r="I186" s="94"/>
      <c r="J186" s="94"/>
      <c r="K186" s="94"/>
      <c r="L186" s="94"/>
    </row>
    <row r="187" spans="1:12" ht="25.5" customHeight="1" x14ac:dyDescent="0.25">
      <c r="A187" s="95" t="s">
        <v>84</v>
      </c>
      <c r="B187" s="95"/>
      <c r="C187" s="95"/>
      <c r="D187" s="95"/>
      <c r="E187" s="95"/>
      <c r="F187" s="95"/>
      <c r="G187" s="95"/>
      <c r="H187" s="95"/>
      <c r="I187" s="95"/>
      <c r="J187" s="95"/>
      <c r="K187" s="95"/>
      <c r="L187" s="95"/>
    </row>
    <row r="188" spans="1:12" ht="15.75" customHeight="1" x14ac:dyDescent="0.25">
      <c r="A188" s="94" t="s">
        <v>87</v>
      </c>
      <c r="B188" s="94"/>
      <c r="C188" s="94"/>
      <c r="D188" s="94"/>
      <c r="E188" s="94"/>
      <c r="F188" s="94"/>
      <c r="G188" s="94"/>
      <c r="H188" s="94"/>
      <c r="I188" s="94"/>
      <c r="J188" s="94"/>
      <c r="K188" s="94"/>
      <c r="L188" s="94"/>
    </row>
    <row r="189" spans="1:12" ht="15.75" customHeight="1" x14ac:dyDescent="0.25">
      <c r="A189" s="92" t="s">
        <v>88</v>
      </c>
      <c r="B189" s="92"/>
      <c r="C189" s="92"/>
      <c r="D189" s="92"/>
      <c r="E189" s="92"/>
      <c r="F189" s="92"/>
      <c r="G189" s="92"/>
      <c r="H189" s="92"/>
      <c r="I189" s="92"/>
      <c r="J189" s="92"/>
      <c r="K189" s="92"/>
      <c r="L189" s="92"/>
    </row>
    <row r="190" spans="1:12" s="17" customFormat="1" ht="15.75" customHeight="1" x14ac:dyDescent="0.2">
      <c r="A190" s="92" t="s">
        <v>104</v>
      </c>
      <c r="B190" s="92"/>
      <c r="C190" s="92"/>
      <c r="D190" s="92"/>
      <c r="E190" s="92"/>
      <c r="F190" s="92"/>
      <c r="G190" s="92"/>
      <c r="H190" s="92"/>
      <c r="I190" s="92"/>
      <c r="J190" s="92"/>
      <c r="K190" s="92"/>
      <c r="L190" s="92"/>
    </row>
    <row r="191" spans="1:12" ht="36.75" customHeight="1" x14ac:dyDescent="0.25">
      <c r="A191" s="92" t="s">
        <v>111</v>
      </c>
      <c r="B191" s="92"/>
      <c r="C191" s="92"/>
      <c r="D191" s="92"/>
      <c r="E191" s="92"/>
      <c r="F191" s="92"/>
      <c r="G191" s="92"/>
      <c r="H191" s="92"/>
      <c r="I191" s="92"/>
      <c r="J191" s="92"/>
      <c r="K191" s="92"/>
      <c r="L191" s="92"/>
    </row>
    <row r="192" spans="1:12" ht="51.75" customHeight="1" x14ac:dyDescent="0.25">
      <c r="A192" s="99" t="s">
        <v>123</v>
      </c>
      <c r="B192" s="99"/>
      <c r="C192" s="99"/>
      <c r="D192" s="99"/>
      <c r="E192" s="99"/>
      <c r="F192" s="99"/>
      <c r="G192" s="99"/>
      <c r="H192" s="99"/>
      <c r="I192" s="99"/>
      <c r="J192" s="99"/>
      <c r="K192" s="99"/>
      <c r="L192" s="99"/>
    </row>
    <row r="193" spans="1:12" ht="72.75" customHeight="1" x14ac:dyDescent="0.25">
      <c r="A193" s="97" t="s">
        <v>124</v>
      </c>
      <c r="B193" s="97"/>
      <c r="C193" s="97"/>
      <c r="D193" s="97"/>
      <c r="E193" s="97"/>
      <c r="F193" s="97"/>
      <c r="G193" s="97"/>
      <c r="H193" s="97"/>
      <c r="I193" s="97"/>
      <c r="J193" s="97"/>
      <c r="K193" s="97"/>
      <c r="L193" s="97"/>
    </row>
    <row r="194" spans="1:12" ht="51" customHeight="1" x14ac:dyDescent="0.25">
      <c r="A194" s="96" t="s">
        <v>125</v>
      </c>
      <c r="B194" s="96"/>
      <c r="C194" s="96"/>
      <c r="D194" s="96"/>
      <c r="E194" s="96"/>
      <c r="F194" s="96"/>
      <c r="G194" s="96"/>
      <c r="H194" s="96"/>
      <c r="I194" s="96"/>
      <c r="J194" s="96"/>
      <c r="K194" s="96"/>
      <c r="L194" s="96"/>
    </row>
    <row r="195" spans="1:12" ht="29.25" customHeight="1" x14ac:dyDescent="0.25">
      <c r="A195" s="96" t="s">
        <v>126</v>
      </c>
      <c r="B195" s="96"/>
      <c r="C195" s="96"/>
      <c r="D195" s="96"/>
      <c r="E195" s="96"/>
      <c r="F195" s="96"/>
      <c r="G195" s="96"/>
      <c r="H195" s="96"/>
      <c r="I195" s="96"/>
      <c r="J195" s="96"/>
      <c r="K195" s="96"/>
      <c r="L195" s="96"/>
    </row>
    <row r="196" spans="1:12" ht="81.75" customHeight="1" x14ac:dyDescent="0.25">
      <c r="A196" s="96" t="s">
        <v>127</v>
      </c>
      <c r="B196" s="96"/>
      <c r="C196" s="96"/>
      <c r="D196" s="96"/>
      <c r="E196" s="96"/>
      <c r="F196" s="96"/>
      <c r="G196" s="96"/>
      <c r="H196" s="96"/>
      <c r="I196" s="96"/>
      <c r="J196" s="96"/>
      <c r="K196" s="96"/>
      <c r="L196" s="96"/>
    </row>
    <row r="197" spans="1:12" ht="37.5" customHeight="1" x14ac:dyDescent="0.25">
      <c r="A197" s="96" t="s">
        <v>128</v>
      </c>
      <c r="B197" s="96"/>
      <c r="C197" s="96"/>
      <c r="D197" s="96"/>
      <c r="E197" s="96"/>
      <c r="F197" s="96"/>
      <c r="G197" s="96"/>
      <c r="H197" s="96"/>
      <c r="I197" s="96"/>
      <c r="J197" s="96"/>
      <c r="K197" s="96"/>
      <c r="L197" s="96"/>
    </row>
    <row r="198" spans="1:12" ht="27" customHeight="1" x14ac:dyDescent="0.25">
      <c r="A198" s="96" t="s">
        <v>129</v>
      </c>
      <c r="B198" s="96"/>
      <c r="C198" s="96"/>
      <c r="D198" s="96"/>
      <c r="E198" s="96"/>
      <c r="F198" s="96"/>
      <c r="G198" s="96"/>
      <c r="H198" s="96"/>
      <c r="I198" s="96"/>
      <c r="J198" s="96"/>
      <c r="K198" s="96"/>
      <c r="L198" s="96"/>
    </row>
    <row r="199" spans="1:12" ht="47.25" customHeight="1" x14ac:dyDescent="0.25">
      <c r="A199" s="96" t="s">
        <v>130</v>
      </c>
      <c r="B199" s="96"/>
      <c r="C199" s="96"/>
      <c r="D199" s="96"/>
      <c r="E199" s="96"/>
      <c r="F199" s="96"/>
      <c r="G199" s="96"/>
      <c r="H199" s="96"/>
      <c r="I199" s="96"/>
      <c r="J199" s="96"/>
      <c r="K199" s="96"/>
      <c r="L199" s="96"/>
    </row>
    <row r="200" spans="1:12" ht="13.5" customHeight="1" x14ac:dyDescent="0.25">
      <c r="A200" s="98" t="s">
        <v>101</v>
      </c>
      <c r="B200" s="96"/>
      <c r="C200" s="96"/>
      <c r="D200" s="96"/>
      <c r="E200" s="96"/>
      <c r="F200" s="96"/>
      <c r="G200" s="96"/>
      <c r="H200" s="96"/>
      <c r="I200" s="96"/>
      <c r="J200" s="96"/>
      <c r="K200" s="96"/>
      <c r="L200" s="96"/>
    </row>
    <row r="201" spans="1:12" ht="36" customHeight="1" x14ac:dyDescent="0.25">
      <c r="A201" s="96" t="s">
        <v>131</v>
      </c>
      <c r="B201" s="96"/>
      <c r="C201" s="96"/>
      <c r="D201" s="96"/>
      <c r="E201" s="96"/>
      <c r="F201" s="96"/>
      <c r="G201" s="96"/>
      <c r="H201" s="96"/>
      <c r="I201" s="96"/>
      <c r="J201" s="96"/>
      <c r="K201" s="96"/>
      <c r="L201" s="96"/>
    </row>
    <row r="202" spans="1:12" ht="16.5" customHeight="1" x14ac:dyDescent="0.25">
      <c r="A202" s="97" t="s">
        <v>132</v>
      </c>
      <c r="B202" s="97"/>
      <c r="C202" s="97"/>
      <c r="D202" s="97"/>
      <c r="E202" s="97"/>
      <c r="F202" s="97"/>
      <c r="G202" s="97"/>
      <c r="H202" s="97"/>
      <c r="I202" s="97"/>
      <c r="J202" s="97"/>
      <c r="K202" s="97"/>
      <c r="L202" s="97"/>
    </row>
    <row r="203" spans="1:12" ht="50.25" customHeight="1" x14ac:dyDescent="0.25">
      <c r="A203" s="96" t="s">
        <v>112</v>
      </c>
      <c r="B203" s="96"/>
      <c r="C203" s="96"/>
      <c r="D203" s="96"/>
      <c r="E203" s="96"/>
      <c r="F203" s="96"/>
      <c r="G203" s="96"/>
      <c r="H203" s="96"/>
      <c r="I203" s="96"/>
      <c r="J203" s="96"/>
      <c r="K203" s="96"/>
      <c r="L203" s="96"/>
    </row>
    <row r="204" spans="1:12" ht="102.75" customHeight="1" x14ac:dyDescent="0.25">
      <c r="A204" s="96" t="s">
        <v>133</v>
      </c>
      <c r="B204" s="96"/>
      <c r="C204" s="96"/>
      <c r="D204" s="96"/>
      <c r="E204" s="96"/>
      <c r="F204" s="96"/>
      <c r="G204" s="96"/>
      <c r="H204" s="96"/>
      <c r="I204" s="96"/>
      <c r="J204" s="96"/>
      <c r="K204" s="96"/>
      <c r="L204" s="96"/>
    </row>
    <row r="205" spans="1:12" ht="60.75" customHeight="1" x14ac:dyDescent="0.25">
      <c r="A205" s="96" t="s">
        <v>33</v>
      </c>
      <c r="B205" s="96"/>
      <c r="C205" s="96"/>
      <c r="D205" s="96"/>
      <c r="E205" s="96"/>
      <c r="F205" s="96"/>
      <c r="G205" s="96"/>
      <c r="H205" s="96"/>
      <c r="I205" s="96"/>
      <c r="J205" s="96"/>
      <c r="K205" s="96"/>
      <c r="L205" s="96"/>
    </row>
    <row r="206" spans="1:12" ht="72" customHeight="1" x14ac:dyDescent="0.25">
      <c r="A206" s="96" t="s">
        <v>96</v>
      </c>
      <c r="B206" s="96"/>
      <c r="C206" s="96"/>
      <c r="D206" s="96"/>
      <c r="E206" s="96"/>
      <c r="F206" s="96"/>
      <c r="G206" s="96"/>
      <c r="H206" s="96"/>
      <c r="I206" s="96"/>
      <c r="J206" s="96"/>
      <c r="K206" s="96"/>
      <c r="L206" s="96"/>
    </row>
    <row r="207" spans="1:12" ht="22.5" customHeight="1" x14ac:dyDescent="0.25">
      <c r="A207" s="96" t="s">
        <v>40</v>
      </c>
      <c r="B207" s="96"/>
      <c r="C207" s="96"/>
      <c r="D207" s="96"/>
      <c r="E207" s="96"/>
      <c r="F207" s="96"/>
      <c r="G207" s="96"/>
      <c r="H207" s="96"/>
      <c r="I207" s="96"/>
      <c r="J207" s="96"/>
      <c r="K207" s="96"/>
      <c r="L207" s="96"/>
    </row>
    <row r="208" spans="1:12" ht="27.75" customHeight="1" x14ac:dyDescent="0.25">
      <c r="A208" s="96" t="s">
        <v>134</v>
      </c>
      <c r="B208" s="96"/>
      <c r="C208" s="96"/>
      <c r="D208" s="96"/>
      <c r="E208" s="96"/>
      <c r="F208" s="96"/>
      <c r="G208" s="96"/>
      <c r="H208" s="96"/>
      <c r="I208" s="96"/>
      <c r="J208" s="96"/>
      <c r="K208" s="96"/>
      <c r="L208" s="96"/>
    </row>
  </sheetData>
  <mergeCells count="41">
    <mergeCell ref="A208:L208"/>
    <mergeCell ref="A202:L202"/>
    <mergeCell ref="A203:L203"/>
    <mergeCell ref="A204:L204"/>
    <mergeCell ref="A205:L205"/>
    <mergeCell ref="A206:L206"/>
    <mergeCell ref="A207:L207"/>
    <mergeCell ref="A201:L201"/>
    <mergeCell ref="A190:L190"/>
    <mergeCell ref="A191:L191"/>
    <mergeCell ref="A192:L192"/>
    <mergeCell ref="A193:L193"/>
    <mergeCell ref="A194:L194"/>
    <mergeCell ref="A195:L195"/>
    <mergeCell ref="A196:L196"/>
    <mergeCell ref="A197:L197"/>
    <mergeCell ref="A198:L198"/>
    <mergeCell ref="A199:L199"/>
    <mergeCell ref="A200:L200"/>
    <mergeCell ref="A189:L189"/>
    <mergeCell ref="H4:H6"/>
    <mergeCell ref="I4:I6"/>
    <mergeCell ref="J4:J6"/>
    <mergeCell ref="K4:K6"/>
    <mergeCell ref="L4:L6"/>
    <mergeCell ref="A183:L183"/>
    <mergeCell ref="A184:L184"/>
    <mergeCell ref="A185:L185"/>
    <mergeCell ref="A186:L186"/>
    <mergeCell ref="A187:L187"/>
    <mergeCell ref="A188:L188"/>
    <mergeCell ref="A1:L1"/>
    <mergeCell ref="A2:L2"/>
    <mergeCell ref="A3:A6"/>
    <mergeCell ref="B3:B6"/>
    <mergeCell ref="C3:L3"/>
    <mergeCell ref="C4:C6"/>
    <mergeCell ref="D4:D6"/>
    <mergeCell ref="E4:E6"/>
    <mergeCell ref="F4:F6"/>
    <mergeCell ref="G4:G6"/>
  </mergeCells>
  <hyperlinks>
    <hyperlink ref="A200" r:id="rId1" xr:uid="{86E896FD-DCD9-40B0-B06A-B98B60990D4E}"/>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2017_v_2022</vt:lpstr>
      <vt:lpstr>2022</vt:lpstr>
      <vt:lpstr>2017</vt:lpstr>
      <vt:lpstr>salt2022calcs</vt:lpstr>
      <vt:lpstr>'2017'!Print_Area</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cxmoul00</dc:creator>
  <cp:lastModifiedBy>Don Boyd</cp:lastModifiedBy>
  <dcterms:created xsi:type="dcterms:W3CDTF">2012-04-26T14:32:10Z</dcterms:created>
  <dcterms:modified xsi:type="dcterms:W3CDTF">2025-03-13T13:57:10Z</dcterms:modified>
</cp:coreProperties>
</file>