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BC139039-294C-41F0-8BDE-7B5CF53446A4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lipped_collapsed" sheetId="1" r:id="rId1"/>
    <sheet name="collapsed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Q10" i="1" l="1"/>
  <c r="P10" i="1"/>
  <c r="Q9" i="1"/>
  <c r="P9" i="1"/>
  <c r="Q8" i="1"/>
  <c r="P8" i="1"/>
  <c r="Q7" i="1"/>
  <c r="Q21" i="1" s="1"/>
  <c r="P7" i="1"/>
  <c r="P21" i="1" s="1"/>
  <c r="O7" i="1"/>
  <c r="O21" i="1" s="1"/>
  <c r="N7" i="1"/>
  <c r="N21" i="1" s="1"/>
</calcChain>
</file>

<file path=xl/sharedStrings.xml><?xml version="1.0" encoding="utf-8"?>
<sst xmlns="http://schemas.openxmlformats.org/spreadsheetml/2006/main" count="251" uniqueCount="39">
  <si>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</si>
  <si>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</si>
  <si>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</si>
  <si>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</si>
  <si>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</si>
  <si>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</si>
  <si>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</si>
  <si>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</si>
  <si>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</si>
  <si>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</si>
  <si>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</si>
  <si>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</si>
  <si>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</si>
  <si>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</si>
  <si>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</si>
  <si>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</si>
  <si>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</si>
  <si>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</si>
  <si>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</si>
  <si>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</si>
  <si>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</si>
  <si>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</si>
  <si>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</si>
  <si>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</si>
  <si>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</si>
  <si>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</si>
  <si>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</si>
  <si>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</si>
  <si>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</si>
  <si>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</si>
  <si>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</si>
  <si>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</si>
  <si>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</si>
  <si>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ex1</t>
  </si>
  <si>
    <t>ex2</t>
  </si>
  <si>
    <t>ex3</t>
  </si>
  <si>
    <t>ex4</t>
  </si>
  <si>
    <t>sum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</si>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</sst>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2" sqref="L22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  <col min="14" max="17" width="9.44140625" bestFit="1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38</v>
      </c>
    </row>
    <row r="2" spans="1:18" x14ac:dyDescent="0.3">
      <c r="A2" s="1">
        <v>2</v>
      </c>
      <c r="B2" t="s">
        <v>12</v>
      </c>
      <c r="C2" t="s">
        <v>13</v>
      </c>
      <c r="D2" s="1">
        <v>0.36940872252233398</v>
      </c>
      <c r="E2" s="1">
        <v>0.40717413445495498</v>
      </c>
      <c r="F2" s="1">
        <v>0.77658285697728902</v>
      </c>
      <c r="G2" s="1">
        <v>0</v>
      </c>
      <c r="H2" s="1">
        <v>0</v>
      </c>
      <c r="I2" s="1">
        <v>0</v>
      </c>
      <c r="J2" s="1">
        <v>0.36940872252233398</v>
      </c>
      <c r="K2" s="1">
        <v>0.40717413445495498</v>
      </c>
      <c r="L2" s="1">
        <v>0.77658285697728902</v>
      </c>
      <c r="N2" s="3"/>
      <c r="O2" s="3"/>
      <c r="P2" s="3"/>
      <c r="Q2" s="3"/>
    </row>
    <row r="3" spans="1:18" x14ac:dyDescent="0.3">
      <c r="A3" s="1">
        <v>3</v>
      </c>
      <c r="B3" t="s">
        <v>14</v>
      </c>
      <c r="C3" t="s">
        <v>13</v>
      </c>
      <c r="D3" s="1">
        <v>0.22695469067361501</v>
      </c>
      <c r="E3" s="1">
        <v>0.169847436260363</v>
      </c>
      <c r="F3" s="1">
        <v>0.39680212693397798</v>
      </c>
      <c r="G3" s="1">
        <v>1.53306244049008E-4</v>
      </c>
      <c r="H3" s="1">
        <v>0</v>
      </c>
      <c r="I3" s="1">
        <v>1.53306244049008E-4</v>
      </c>
      <c r="J3" s="1">
        <v>0.22710799691766401</v>
      </c>
      <c r="K3" s="1">
        <v>0.169847436260363</v>
      </c>
      <c r="L3" s="1">
        <v>0.39695543317802701</v>
      </c>
      <c r="N3" s="3"/>
      <c r="O3" s="3"/>
      <c r="P3" s="3"/>
      <c r="Q3" s="3"/>
    </row>
    <row r="4" spans="1:18" x14ac:dyDescent="0.3">
      <c r="A4" s="1">
        <v>4</v>
      </c>
      <c r="B4" t="s">
        <v>15</v>
      </c>
      <c r="C4" t="s">
        <v>13</v>
      </c>
      <c r="D4" s="1">
        <v>0.59541568539381096</v>
      </c>
      <c r="E4" s="1">
        <v>0.13011192987451001</v>
      </c>
      <c r="F4" s="1">
        <v>0.72552761526832099</v>
      </c>
      <c r="G4" s="1">
        <v>0</v>
      </c>
      <c r="H4" s="1">
        <v>1.17326650765079E-2</v>
      </c>
      <c r="I4" s="1">
        <v>1.17326650765079E-2</v>
      </c>
      <c r="J4" s="1">
        <v>0.59541568539381096</v>
      </c>
      <c r="K4" s="1">
        <v>0.141844594951018</v>
      </c>
      <c r="L4" s="1">
        <v>0.73726028034482904</v>
      </c>
      <c r="N4" s="3"/>
      <c r="O4" s="3"/>
      <c r="P4" s="3"/>
      <c r="Q4" s="3"/>
    </row>
    <row r="5" spans="1:18" x14ac:dyDescent="0.3">
      <c r="A5" s="1">
        <v>5</v>
      </c>
      <c r="B5" t="s">
        <v>16</v>
      </c>
      <c r="C5" t="s">
        <v>13</v>
      </c>
      <c r="D5" s="1">
        <v>3.5806036843676501</v>
      </c>
      <c r="E5" s="1">
        <v>1.7115652610622001</v>
      </c>
      <c r="F5" s="1">
        <v>5.2921689454298502</v>
      </c>
      <c r="G5" s="1">
        <v>5.0572671459604999E-2</v>
      </c>
      <c r="H5" s="1">
        <v>0.233422136627496</v>
      </c>
      <c r="I5" s="1">
        <v>0.28399480808710098</v>
      </c>
      <c r="J5" s="1">
        <v>3.6311763558272601</v>
      </c>
      <c r="K5" s="1">
        <v>1.9449873976897001</v>
      </c>
      <c r="L5" s="1">
        <v>5.5761637535169504</v>
      </c>
      <c r="N5" s="3"/>
      <c r="O5" s="3"/>
      <c r="P5" s="3"/>
      <c r="Q5" s="3"/>
    </row>
    <row r="6" spans="1:18" x14ac:dyDescent="0.3">
      <c r="A6" s="1">
        <v>6</v>
      </c>
      <c r="B6" t="s">
        <v>17</v>
      </c>
      <c r="C6" t="s">
        <v>13</v>
      </c>
      <c r="D6" s="1">
        <v>2.0870367129749399</v>
      </c>
      <c r="E6" s="1">
        <v>1.25743670137116</v>
      </c>
      <c r="F6" s="1">
        <v>3.3444734143460999</v>
      </c>
      <c r="G6" s="1">
        <v>1.38300132586108</v>
      </c>
      <c r="H6" s="1">
        <v>0.40403845497737501</v>
      </c>
      <c r="I6" s="1">
        <v>1.7870397808384499</v>
      </c>
      <c r="J6" s="1">
        <v>3.4700380388360199</v>
      </c>
      <c r="K6" s="1">
        <v>1.6614751563485399</v>
      </c>
      <c r="L6" s="1">
        <v>5.1315131951845601</v>
      </c>
      <c r="N6" s="3"/>
      <c r="O6" s="3"/>
      <c r="P6" s="3"/>
      <c r="Q6" s="3"/>
    </row>
    <row r="7" spans="1:18" x14ac:dyDescent="0.3">
      <c r="A7" s="1">
        <v>7</v>
      </c>
      <c r="B7" t="s">
        <v>18</v>
      </c>
      <c r="C7" t="s">
        <v>13</v>
      </c>
      <c r="D7" s="1">
        <v>34.401558336029503</v>
      </c>
      <c r="E7" s="1">
        <v>6.3599212235730596</v>
      </c>
      <c r="F7" s="1">
        <v>40.761479559602598</v>
      </c>
      <c r="G7" s="1">
        <v>2.12318758049578</v>
      </c>
      <c r="H7" s="1">
        <v>0.69305253840318803</v>
      </c>
      <c r="I7" s="1">
        <v>2.8162401188989699</v>
      </c>
      <c r="J7" s="1">
        <v>36.524745916525298</v>
      </c>
      <c r="K7" s="1">
        <v>7.0529737619762498</v>
      </c>
      <c r="L7" s="1">
        <v>43.577719678501602</v>
      </c>
      <c r="N7" s="3">
        <f>+L7*34</f>
        <v>1481.6424690690544</v>
      </c>
      <c r="O7" s="3">
        <f>+F7*36</f>
        <v>1467.4132641456936</v>
      </c>
      <c r="P7" s="3">
        <f>+L7*36</f>
        <v>1568.7979084260576</v>
      </c>
      <c r="Q7" s="3">
        <f>+F7*38</f>
        <v>1548.9362232648987</v>
      </c>
    </row>
    <row r="8" spans="1:18" x14ac:dyDescent="0.3">
      <c r="A8" s="1">
        <v>2</v>
      </c>
      <c r="B8" t="s">
        <v>12</v>
      </c>
      <c r="C8" t="s">
        <v>19</v>
      </c>
      <c r="D8" s="1">
        <v>4.0634959477456798</v>
      </c>
      <c r="E8" s="1">
        <v>4.4789154790045096</v>
      </c>
      <c r="F8" s="1">
        <v>8.5424114267501796</v>
      </c>
      <c r="G8" s="1">
        <v>0</v>
      </c>
      <c r="H8" s="1">
        <v>0</v>
      </c>
      <c r="I8" s="1">
        <v>0</v>
      </c>
      <c r="J8" s="1">
        <v>4.0634959477456798</v>
      </c>
      <c r="K8" s="1">
        <v>4.4789154790045096</v>
      </c>
      <c r="L8" s="1">
        <v>8.5424114267501796</v>
      </c>
      <c r="N8" s="3"/>
      <c r="O8" s="3"/>
      <c r="P8" s="3">
        <f t="shared" ref="P8:Q10" si="0">-$L8</f>
        <v>-8.5424114267501796</v>
      </c>
      <c r="Q8" s="3">
        <f t="shared" si="0"/>
        <v>-8.5424114267501796</v>
      </c>
    </row>
    <row r="9" spans="1:18" x14ac:dyDescent="0.3">
      <c r="A9" s="1">
        <v>3</v>
      </c>
      <c r="B9" t="s">
        <v>14</v>
      </c>
      <c r="C9" t="s">
        <v>19</v>
      </c>
      <c r="D9" s="1">
        <v>5.2199578854931499</v>
      </c>
      <c r="E9" s="1">
        <v>3.9064910339883401</v>
      </c>
      <c r="F9" s="1">
        <v>9.12644891948149</v>
      </c>
      <c r="G9" s="1">
        <v>3.5260436131271801E-3</v>
      </c>
      <c r="H9" s="1">
        <v>0</v>
      </c>
      <c r="I9" s="1">
        <v>3.5260436131271801E-3</v>
      </c>
      <c r="J9" s="1">
        <v>5.2234839291062798</v>
      </c>
      <c r="K9" s="1">
        <v>3.9064910339883401</v>
      </c>
      <c r="L9" s="1">
        <v>9.1299749630946199</v>
      </c>
      <c r="N9" s="3"/>
      <c r="O9" s="3"/>
      <c r="P9" s="3">
        <f t="shared" si="0"/>
        <v>-9.1299749630946199</v>
      </c>
      <c r="Q9" s="3">
        <f t="shared" si="0"/>
        <v>-9.1299749630946199</v>
      </c>
    </row>
    <row r="10" spans="1:18" x14ac:dyDescent="0.3">
      <c r="A10" s="1">
        <v>4</v>
      </c>
      <c r="B10" t="s">
        <v>15</v>
      </c>
      <c r="C10" t="s">
        <v>19</v>
      </c>
      <c r="D10" s="1">
        <v>35.724941123628703</v>
      </c>
      <c r="E10" s="1">
        <v>4.4238056157333299</v>
      </c>
      <c r="F10" s="1">
        <v>40.148746739361997</v>
      </c>
      <c r="G10" s="1">
        <v>0</v>
      </c>
      <c r="H10" s="1">
        <v>0.39891061260126798</v>
      </c>
      <c r="I10" s="1">
        <v>0.39891061260126798</v>
      </c>
      <c r="J10" s="1">
        <v>35.724941123628703</v>
      </c>
      <c r="K10" s="1">
        <v>4.8227162283345999</v>
      </c>
      <c r="L10" s="1">
        <v>40.547657351963302</v>
      </c>
      <c r="N10" s="3"/>
      <c r="O10" s="3"/>
      <c r="P10" s="3">
        <f t="shared" si="0"/>
        <v>-40.547657351963302</v>
      </c>
      <c r="Q10" s="3">
        <f t="shared" si="0"/>
        <v>-40.547657351963302</v>
      </c>
    </row>
    <row r="11" spans="1:18" x14ac:dyDescent="0.3">
      <c r="A11" s="1">
        <v>5</v>
      </c>
      <c r="B11" t="s">
        <v>16</v>
      </c>
      <c r="C11" t="s">
        <v>19</v>
      </c>
      <c r="D11" s="1">
        <v>214.836221062059</v>
      </c>
      <c r="E11" s="1">
        <v>58.193218876114798</v>
      </c>
      <c r="F11" s="1">
        <v>273.02943993817399</v>
      </c>
      <c r="G11" s="1">
        <v>3.0343602875763001</v>
      </c>
      <c r="H11" s="1">
        <v>7.9363526453348596</v>
      </c>
      <c r="I11" s="1">
        <v>10.9707129329112</v>
      </c>
      <c r="J11" s="1">
        <v>217.87058134963499</v>
      </c>
      <c r="K11" s="1">
        <v>66.129571521449705</v>
      </c>
      <c r="L11" s="1">
        <v>284.00015287108499</v>
      </c>
      <c r="N11" s="3"/>
      <c r="O11" s="3"/>
      <c r="P11" s="3"/>
      <c r="Q11" s="3"/>
    </row>
    <row r="12" spans="1:18" x14ac:dyDescent="0.3">
      <c r="A12" s="1">
        <v>6</v>
      </c>
      <c r="B12" t="s">
        <v>17</v>
      </c>
      <c r="C12" t="s">
        <v>19</v>
      </c>
      <c r="D12" s="1">
        <v>125.22220277849701</v>
      </c>
      <c r="E12" s="1">
        <v>42.752847846619503</v>
      </c>
      <c r="F12" s="1">
        <v>167.97505062511601</v>
      </c>
      <c r="G12" s="1">
        <v>82.980079551664701</v>
      </c>
      <c r="H12" s="1">
        <v>13.7373074692307</v>
      </c>
      <c r="I12" s="1">
        <v>96.717387020895401</v>
      </c>
      <c r="J12" s="1">
        <v>208.20228233016101</v>
      </c>
      <c r="K12" s="1">
        <v>56.490155315850203</v>
      </c>
      <c r="L12" s="1">
        <v>264.692437646011</v>
      </c>
      <c r="N12" s="3"/>
      <c r="O12" s="3"/>
      <c r="P12" s="3"/>
      <c r="Q12" s="3"/>
    </row>
    <row r="13" spans="1:18" x14ac:dyDescent="0.3">
      <c r="A13" s="1">
        <v>7</v>
      </c>
      <c r="B13" t="s">
        <v>18</v>
      </c>
      <c r="C13" t="s">
        <v>19</v>
      </c>
      <c r="D13" s="1">
        <v>2064.09350016177</v>
      </c>
      <c r="E13" s="1">
        <v>216.23732160148401</v>
      </c>
      <c r="F13" s="1">
        <v>2280.3308217632598</v>
      </c>
      <c r="G13" s="1">
        <v>127.391254829747</v>
      </c>
      <c r="H13" s="1">
        <v>23.563786305708401</v>
      </c>
      <c r="I13" s="1">
        <v>150.95504113545499</v>
      </c>
      <c r="J13" s="1">
        <v>2191.4847549915198</v>
      </c>
      <c r="K13" s="1">
        <v>239.80110790719201</v>
      </c>
      <c r="L13" s="1">
        <v>2431.2858628987101</v>
      </c>
      <c r="N13" s="3"/>
      <c r="O13" s="3"/>
      <c r="P13" s="3"/>
      <c r="Q13" s="3"/>
    </row>
    <row r="14" spans="1:18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 t="e">
        <v>#N/A</v>
      </c>
      <c r="G14" s="1">
        <v>0</v>
      </c>
      <c r="H14" s="1">
        <v>0</v>
      </c>
      <c r="I14" s="1" t="e">
        <v>#N/A</v>
      </c>
      <c r="J14" s="1" t="e">
        <v>#N/A</v>
      </c>
      <c r="K14" s="1" t="e">
        <v>#N/A</v>
      </c>
      <c r="L14" s="1" t="e">
        <v>#N/A</v>
      </c>
      <c r="N14" s="3"/>
      <c r="O14" s="3"/>
      <c r="P14" s="3"/>
      <c r="Q14" s="3"/>
    </row>
    <row r="15" spans="1:18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 t="e">
        <v>#N/A</v>
      </c>
      <c r="G15" s="1">
        <v>23</v>
      </c>
      <c r="H15" s="1">
        <v>0</v>
      </c>
      <c r="I15" s="1" t="e">
        <v>#N/A</v>
      </c>
      <c r="J15" s="1" t="e">
        <v>#N/A</v>
      </c>
      <c r="K15" s="1" t="e">
        <v>#N/A</v>
      </c>
      <c r="L15" s="1" t="e">
        <v>#N/A</v>
      </c>
      <c r="N15" s="3"/>
      <c r="O15" s="3"/>
      <c r="P15" s="3"/>
      <c r="Q15" s="3"/>
    </row>
    <row r="16" spans="1:18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 t="e">
        <v>#N/A</v>
      </c>
      <c r="G16" s="1">
        <v>0</v>
      </c>
      <c r="H16" s="1">
        <v>34</v>
      </c>
      <c r="I16" s="1" t="e">
        <v>#N/A</v>
      </c>
      <c r="J16" s="1" t="e">
        <v>#N/A</v>
      </c>
      <c r="K16" s="1" t="e">
        <v>#N/A</v>
      </c>
      <c r="L16" s="1" t="e">
        <v>#N/A</v>
      </c>
      <c r="N16" s="3"/>
      <c r="O16" s="3"/>
      <c r="P16" s="3"/>
      <c r="Q16" s="3"/>
    </row>
    <row r="17" spans="1:17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 t="e">
        <v>#N/A</v>
      </c>
      <c r="G17" s="1">
        <v>60</v>
      </c>
      <c r="H17" s="1">
        <v>34</v>
      </c>
      <c r="I17" s="1" t="e">
        <v>#N/A</v>
      </c>
      <c r="J17" s="1" t="e">
        <v>#N/A</v>
      </c>
      <c r="K17" s="1" t="e">
        <v>#N/A</v>
      </c>
      <c r="L17" s="1" t="e">
        <v>#N/A</v>
      </c>
      <c r="N17" s="3"/>
      <c r="O17" s="3"/>
      <c r="P17" s="3"/>
      <c r="Q17" s="3"/>
    </row>
    <row r="18" spans="1:17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 t="e">
        <v>#N/A</v>
      </c>
      <c r="G18" s="1">
        <v>60</v>
      </c>
      <c r="H18" s="1">
        <v>34</v>
      </c>
      <c r="I18" s="1" t="e">
        <v>#N/A</v>
      </c>
      <c r="J18" s="1" t="e">
        <v>#N/A</v>
      </c>
      <c r="K18" s="1" t="e">
        <v>#N/A</v>
      </c>
      <c r="L18" s="1" t="e">
        <v>#N/A</v>
      </c>
      <c r="N18" s="3"/>
      <c r="O18" s="3"/>
      <c r="P18" s="3"/>
      <c r="Q18" s="3"/>
    </row>
    <row r="19" spans="1:17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 t="e">
        <v>#N/A</v>
      </c>
      <c r="G19" s="1">
        <v>60</v>
      </c>
      <c r="H19" s="1">
        <v>34</v>
      </c>
      <c r="I19" s="1" t="e">
        <v>#N/A</v>
      </c>
      <c r="J19" s="1" t="e">
        <v>#N/A</v>
      </c>
      <c r="K19" s="1" t="e">
        <v>#N/A</v>
      </c>
      <c r="L19" s="1" t="e">
        <v>#N/A</v>
      </c>
      <c r="N19" s="3"/>
      <c r="O19" s="3"/>
      <c r="P19" s="3"/>
      <c r="Q19" s="3"/>
    </row>
    <row r="20" spans="1:17" x14ac:dyDescent="0.3">
      <c r="N20" s="3"/>
      <c r="O20" s="3"/>
      <c r="P20" s="3"/>
      <c r="Q20" s="3"/>
    </row>
    <row r="21" spans="1:17" x14ac:dyDescent="0.3">
      <c r="L21" s="1">
        <f>+SUM(L8:L13)</f>
        <v>3038.1984971576139</v>
      </c>
      <c r="M21" s="2" t="s">
        <v>37</v>
      </c>
      <c r="N21" s="4">
        <f>+SUM(N2:N19)</f>
        <v>1481.6424690690544</v>
      </c>
      <c r="O21" s="4">
        <f t="shared" ref="O21:P21" si="1">+SUM(O2:O19)</f>
        <v>1467.4132641456936</v>
      </c>
      <c r="P21" s="4">
        <f t="shared" si="1"/>
        <v>1510.5778646842493</v>
      </c>
      <c r="Q21" s="4">
        <f>+SUM(Q2:Q19)</f>
        <v>1490.7161795230904</v>
      </c>
    </row>
    <row r="22" spans="1:17" x14ac:dyDescent="0.3">
      <c r="L22" s="5">
        <f>+L21+P21</f>
        <v>4548.776361841863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E14" sqref="E14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214.836221062059</v>
      </c>
      <c r="F5" s="1">
        <v>60</v>
      </c>
      <c r="G5" s="1">
        <v>3.5806036843676501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125.22220277849701</v>
      </c>
      <c r="F6" s="1">
        <v>60</v>
      </c>
      <c r="G6" s="1">
        <v>2.0870367129749399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2064.09350016177</v>
      </c>
      <c r="F7" s="1">
        <v>60</v>
      </c>
      <c r="G7" s="1">
        <v>34.401558336029503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4.4789154790045096</v>
      </c>
      <c r="F8" s="1">
        <v>11</v>
      </c>
      <c r="G8" s="1">
        <v>0.40717413445495498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3.9064910339883401</v>
      </c>
      <c r="F9" s="1">
        <v>23</v>
      </c>
      <c r="G9" s="1">
        <v>0.169847436260363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4.4238056157333299</v>
      </c>
      <c r="F10" s="1">
        <v>34</v>
      </c>
      <c r="G10" s="1">
        <v>0.13011192987451001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58.193218876114798</v>
      </c>
      <c r="F11" s="1">
        <v>34</v>
      </c>
      <c r="G11" s="1">
        <v>1.7115652610622001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42.752847846619503</v>
      </c>
      <c r="F12" s="1">
        <v>34</v>
      </c>
      <c r="G12" s="1">
        <v>1.25743670137116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216.23732160148401</v>
      </c>
      <c r="F13" s="1">
        <v>34</v>
      </c>
      <c r="G13" s="1">
        <v>6.3599212235730596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3.5260436131271801E-3</v>
      </c>
      <c r="F14" s="1">
        <v>23</v>
      </c>
      <c r="G14" s="1">
        <v>1.53306244049008E-4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3.0343602875763001</v>
      </c>
      <c r="F15" s="1">
        <v>60</v>
      </c>
      <c r="G15" s="1">
        <v>5.0572671459604999E-2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82.980079551664701</v>
      </c>
      <c r="F16" s="1">
        <v>60</v>
      </c>
      <c r="G16" s="1">
        <v>1.38300132586108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127.391254829747</v>
      </c>
      <c r="F17" s="1">
        <v>60</v>
      </c>
      <c r="G17" s="1">
        <v>2.12318758049578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0.39891061260126798</v>
      </c>
      <c r="F18" s="1">
        <v>34</v>
      </c>
      <c r="G18" s="1">
        <v>1.17326650765079E-2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7.9363526453348596</v>
      </c>
      <c r="F19" s="1">
        <v>34</v>
      </c>
      <c r="G19" s="1">
        <v>0.233422136627496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13.7373074692307</v>
      </c>
      <c r="F20" s="1">
        <v>34</v>
      </c>
      <c r="G20" s="1">
        <v>0.40403845497737501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23.563786305708401</v>
      </c>
      <c r="F21" s="1">
        <v>34</v>
      </c>
      <c r="G21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/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7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7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7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flipped_collapsed</vt:lpstr>
      <vt:lpstr>collapsed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2025-04-25T16:17:59Z</dcterms:created>
  <dcterms:modified xsi:type="dcterms:W3CDTF">2025-04-25T18:43:30Z</dcterms:modified>
</cp:coreProperties>
</file>