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Dropbox\RPrograms PC\Pensions\EfficientFrontier\data\"/>
    </mc:Choice>
  </mc:AlternateContent>
  <xr:revisionPtr revIDLastSave="0" documentId="13_ncr:1_{773F9847-2D4B-447C-A062-BF886E61A850}" xr6:coauthVersionLast="32" xr6:coauthVersionMax="32" xr10:uidLastSave="{00000000-0000-0000-0000-000000000000}"/>
  <bookViews>
    <workbookView xWindow="0" yWindow="0" windowWidth="28800" windowHeight="14025" activeTab="3" xr2:uid="{00000000-000D-0000-FFFF-FFFF00000000}"/>
  </bookViews>
  <sheets>
    <sheet name="TOC" sheetId="14" r:id="rId1"/>
    <sheet name="stalebrink" sheetId="10" r:id="rId2"/>
    <sheet name="rvk" sheetId="8" r:id="rId3"/>
    <sheet name="horizon10year2017" sheetId="11" r:id="rId4"/>
    <sheet name="template" sheetId="13" r:id="rId5"/>
    <sheet name="rvk.ersd" sheetId="6" r:id="rId6"/>
    <sheet name="rvk.cormat" sheetId="7" r:id="rId7"/>
    <sheet name="scratch" sheetId="15" r:id="rId8"/>
  </sheets>
  <calcPr calcId="179017"/>
</workbook>
</file>

<file path=xl/calcChain.xml><?xml version="1.0" encoding="utf-8"?>
<calcChain xmlns="http://schemas.openxmlformats.org/spreadsheetml/2006/main">
  <c r="I23" i="15" l="1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G23" i="15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</calcChain>
</file>

<file path=xl/sharedStrings.xml><?xml version="1.0" encoding="utf-8"?>
<sst xmlns="http://schemas.openxmlformats.org/spreadsheetml/2006/main" count="198" uniqueCount="48">
  <si>
    <t>stocks.us</t>
  </si>
  <si>
    <t>stocks.intl</t>
  </si>
  <si>
    <t>fixed</t>
  </si>
  <si>
    <t>re</t>
  </si>
  <si>
    <t>commodities</t>
  </si>
  <si>
    <t>cash</t>
  </si>
  <si>
    <t>er</t>
  </si>
  <si>
    <t>sd</t>
  </si>
  <si>
    <t>fi.tips</t>
  </si>
  <si>
    <t>fi.yield</t>
  </si>
  <si>
    <t>fi.unconstrained</t>
  </si>
  <si>
    <t>pe</t>
  </si>
  <si>
    <t>class</t>
  </si>
  <si>
    <t>Sheet #</t>
  </si>
  <si>
    <t>Table of Contents</t>
  </si>
  <si>
    <t>1</t>
  </si>
  <si>
    <t>rvk</t>
  </si>
  <si>
    <t>2</t>
  </si>
  <si>
    <t>rvk.ersd</t>
  </si>
  <si>
    <t>3</t>
  </si>
  <si>
    <t>rvk.cormat</t>
  </si>
  <si>
    <t>TOC</t>
  </si>
  <si>
    <t>NOTE: Only need to define the lower triangle of the correlation matrix</t>
  </si>
  <si>
    <t>stocks</t>
  </si>
  <si>
    <t>bonds.dom</t>
  </si>
  <si>
    <t>bonds.intl</t>
  </si>
  <si>
    <t>alts</t>
  </si>
  <si>
    <t>stalebrink</t>
  </si>
  <si>
    <t>4</t>
  </si>
  <si>
    <t>5</t>
  </si>
  <si>
    <t>equity.us.large</t>
  </si>
  <si>
    <t>equity.us.smallmid</t>
  </si>
  <si>
    <t>equity.nonus.dev</t>
  </si>
  <si>
    <t>equity.nonus.emerge</t>
  </si>
  <si>
    <t>bonds.uscorp.core</t>
  </si>
  <si>
    <t>bonds.uscorp.long</t>
  </si>
  <si>
    <t>bonds.uscorp.hy</t>
  </si>
  <si>
    <t>bonds.nonus.dev</t>
  </si>
  <si>
    <t>bonds.nonus.emerge</t>
  </si>
  <si>
    <t>bonds.tips</t>
  </si>
  <si>
    <t>hedge</t>
  </si>
  <si>
    <t>infrastructure</t>
  </si>
  <si>
    <t>inflation</t>
  </si>
  <si>
    <t>horizon10year2017</t>
  </si>
  <si>
    <t>template</t>
  </si>
  <si>
    <t>6</t>
  </si>
  <si>
    <t>wt</t>
  </si>
  <si>
    <t>NOMINAL RETURNS. DO NOT INCLUDE SEPARATE LINE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</si>
</sst>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1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2" applyFont="1"/>
    <xf numFmtId="164" fontId="0" fillId="0" borderId="0" xfId="1" applyNumberFormat="1" applyFont="1"/>
    <xf numFmtId="10" fontId="1" fillId="0" borderId="1" xfId="2" applyNumberFormat="1"/>
    <xf numFmtId="0" fontId="2" fillId="0" borderId="0" xfId="0" applyFont="1"/>
    <xf numFmtId="0" fontId="0" fillId="0" borderId="0" xfId="0" quotePrefix="1"/>
    <xf numFmtId="0" fontId="3" fillId="0" borderId="0" xfId="4"/>
    <xf numFmtId="43" fontId="0" fillId="0" borderId="0" xfId="3" applyFont="1"/>
    <xf numFmtId="2" fontId="0" fillId="0" borderId="0" xfId="3" applyNumberFormat="1" applyFont="1"/>
    <xf numFmtId="164" fontId="0" fillId="2" borderId="0" xfId="1" applyNumberFormat="1" applyFont="1" applyFill="1"/>
    <xf numFmtId="10" fontId="1" fillId="0" borderId="1" xfId="2" applyNumberFormat="1" applyFill="1"/>
    <xf numFmtId="10" fontId="0" fillId="0" borderId="0" xfId="1" applyNumberFormat="1" applyFont="1"/>
  </cellXfs>
  <cellStyles count="5">
    <cellStyle name="Comma" xfId="3" builtinId="3"/>
    <cellStyle name="Hyperlink" xfId="4" builtinId="8"/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11</xdr:row>
      <xdr:rowOff>76200</xdr:rowOff>
    </xdr:from>
    <xdr:to>
      <xdr:col>21</xdr:col>
      <xdr:colOff>151631</xdr:colOff>
      <xdr:row>28</xdr:row>
      <xdr:rowOff>28176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E76C69-2D7F-4A89-AD5F-12B2B383A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2171700"/>
          <a:ext cx="6152381" cy="3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20</xdr:row>
      <xdr:rowOff>66675</xdr:rowOff>
    </xdr:from>
    <xdr:to>
      <xdr:col>22</xdr:col>
      <xdr:colOff>189312</xdr:colOff>
      <xdr:row>54</xdr:row>
      <xdr:rowOff>103961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84D464-3C1B-427C-9127-716A786F0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3876675"/>
          <a:ext cx="9504762" cy="6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1</xdr:row>
      <xdr:rowOff>0</xdr:rowOff>
    </xdr:from>
    <xdr:to>
      <xdr:col>22</xdr:col>
      <xdr:colOff>398646</xdr:colOff>
      <xdr:row>46</xdr:row>
      <xdr:rowOff>37024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4B8F4C-5C4A-48AA-AA23-3D69C89C1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0"/>
          <a:ext cx="11228571" cy="8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133350</xdr:rowOff>
    </xdr:from>
    <xdr:to>
      <xdr:col>17</xdr:col>
      <xdr:colOff>484371</xdr:colOff>
      <xdr:row>57</xdr:row>
      <xdr:rowOff>170374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BB9C30-7D80-4CEA-8F33-811731E78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419350"/>
          <a:ext cx="11228571" cy="8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9191-5736-4F12-821B-A1AAC2341C6C}">
  <dimension ref="A1:B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85546875" bestFit="1" customWidth="1"/>
  </cols>
  <sheetData>
    <row r="1" spans="1:2" x14ac:dyDescent="0.25">
      <c r="A1" s="4" t="s">
        <v>13</v>
      </c>
      <c r="B1" s="4" t="s">
        <v>14</v>
      </c>
    </row>
    <row r="2" spans="1:2" x14ac:dyDescent="0.25">
      <c r="A2" s="5" t="s">
        <v>15</v>
      </c>
      <c r="B2" s="6" t="s">
        <v>27</v>
      </c>
    </row>
    <row r="3" spans="1:2" x14ac:dyDescent="0.25">
      <c r="A3" s="5" t="s">
        <v>17</v>
      </c>
      <c r="B3" s="6" t="s">
        <v>16</v>
      </c>
    </row>
    <row r="4" spans="1:2" x14ac:dyDescent="0.25">
      <c r="A4" s="5" t="s">
        <v>19</v>
      </c>
      <c r="B4" s="6" t="s">
        <v>43</v>
      </c>
    </row>
    <row r="5" spans="1:2" x14ac:dyDescent="0.25">
      <c r="A5" s="5" t="s">
        <v>28</v>
      </c>
      <c r="B5" s="6" t="s">
        <v>44</v>
      </c>
    </row>
    <row r="6" spans="1:2" x14ac:dyDescent="0.25">
      <c r="A6" s="5" t="s">
        <v>29</v>
      </c>
      <c r="B6" s="6" t="s">
        <v>18</v>
      </c>
    </row>
    <row r="7" spans="1:2" x14ac:dyDescent="0.25">
      <c r="A7" s="5" t="s">
        <v>45</v>
      </c>
      <c r="B7" s="6" t="s">
        <v>20</v>
      </c>
    </row>
  </sheetData>
  <hyperlinks>
    <hyperlink ref="B2" location="'stalebrink'!A1" display="stalebrink" xr:uid="{8D7117DD-94C3-4E3B-8414-8AE6C3004B13}"/>
    <hyperlink ref="B3" location="'rvk'!A1" display="rvk" xr:uid="{8EBF0C5E-94FE-47CE-8B1D-2BD081479A34}"/>
    <hyperlink ref="B4" location="'horizon10year2017'!A1" display="horizon10year2017" xr:uid="{9D04C405-7F3B-445D-A744-5C05A51E83AB}"/>
    <hyperlink ref="B5" location="'template'!A1" display="template" xr:uid="{8C6657BB-1AFF-4B26-9431-2001528F514B}"/>
    <hyperlink ref="B6" location="'rvk.ersd'!A1" display="rvk.ersd" xr:uid="{A3C6032D-D237-4833-901E-411053B79EA7}"/>
    <hyperlink ref="B7" location="'rvk.cormat'!A1" display="rvk.cormat" xr:uid="{AD204AB5-F6A9-48BC-9391-699956E041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9754-AC0D-475E-9A7C-751263A13B78}">
  <dimension ref="A1:O13"/>
  <sheetViews>
    <sheetView workbookViewId="0">
      <selection activeCell="B2" sqref="B2"/>
    </sheetView>
  </sheetViews>
  <sheetFormatPr defaultRowHeight="15" x14ac:dyDescent="0.25"/>
  <cols>
    <col min="5" max="5" width="18.85546875" customWidth="1"/>
  </cols>
  <sheetData>
    <row r="1" spans="1:15" x14ac:dyDescent="0.25">
      <c r="A1" s="6" t="s">
        <v>21</v>
      </c>
    </row>
    <row r="2" spans="1:15" x14ac:dyDescent="0.25">
      <c r="A2" s="6"/>
      <c r="B2" s="4" t="s">
        <v>47</v>
      </c>
      <c r="E2" s="4" t="s">
        <v>22</v>
      </c>
      <c r="F2" s="4"/>
      <c r="G2" s="4"/>
      <c r="H2" s="4"/>
      <c r="I2" s="4"/>
      <c r="J2" s="4"/>
      <c r="K2" s="4"/>
      <c r="L2" s="4"/>
    </row>
    <row r="3" spans="1:15" x14ac:dyDescent="0.25">
      <c r="A3" s="1" t="s">
        <v>12</v>
      </c>
      <c r="B3" s="3" t="s">
        <v>6</v>
      </c>
      <c r="C3" s="3" t="s">
        <v>7</v>
      </c>
      <c r="E3" s="1" t="s">
        <v>12</v>
      </c>
      <c r="F3" t="s">
        <v>23</v>
      </c>
      <c r="G3" t="s">
        <v>24</v>
      </c>
      <c r="H3" t="s">
        <v>25</v>
      </c>
      <c r="I3" t="s">
        <v>3</v>
      </c>
      <c r="J3" t="s">
        <v>26</v>
      </c>
      <c r="K3" t="s">
        <v>5</v>
      </c>
      <c r="L3" s="1"/>
      <c r="M3" s="1"/>
      <c r="N3" s="1"/>
      <c r="O3" s="1"/>
    </row>
    <row r="4" spans="1:15" x14ac:dyDescent="0.25">
      <c r="A4" t="s">
        <v>23</v>
      </c>
      <c r="B4" s="3">
        <v>0.14849999999999999</v>
      </c>
      <c r="C4" s="3">
        <v>0.24890000000000001</v>
      </c>
      <c r="E4" t="s">
        <v>23</v>
      </c>
      <c r="F4" s="8"/>
      <c r="G4" s="8"/>
      <c r="H4" s="8"/>
      <c r="I4" s="8"/>
      <c r="J4" s="8"/>
      <c r="K4" s="8"/>
      <c r="L4" s="2"/>
      <c r="M4" s="2"/>
      <c r="N4" s="2"/>
      <c r="O4" s="2"/>
    </row>
    <row r="5" spans="1:15" x14ac:dyDescent="0.25">
      <c r="A5" t="s">
        <v>24</v>
      </c>
      <c r="B5" s="3">
        <v>5.8000000000000003E-2</v>
      </c>
      <c r="C5" s="3">
        <v>7.51E-2</v>
      </c>
      <c r="E5" t="s">
        <v>24</v>
      </c>
      <c r="F5" s="8">
        <v>0.05</v>
      </c>
      <c r="G5" s="8"/>
      <c r="H5" s="8"/>
      <c r="I5" s="8"/>
      <c r="J5" s="8"/>
      <c r="K5" s="8"/>
      <c r="L5" s="2"/>
      <c r="M5" s="2"/>
      <c r="N5" s="2"/>
      <c r="O5" s="2"/>
    </row>
    <row r="6" spans="1:15" x14ac:dyDescent="0.25">
      <c r="A6" t="s">
        <v>25</v>
      </c>
      <c r="B6" s="3">
        <v>5.7700000000000001E-2</v>
      </c>
      <c r="C6" s="3">
        <v>0.11650000000000001</v>
      </c>
      <c r="E6" t="s">
        <v>25</v>
      </c>
      <c r="F6" s="8">
        <v>0.22</v>
      </c>
      <c r="G6" s="8">
        <v>0.42</v>
      </c>
      <c r="H6" s="8"/>
      <c r="I6" s="8"/>
      <c r="J6" s="8"/>
      <c r="K6" s="8"/>
      <c r="L6" s="2"/>
      <c r="M6" s="2"/>
      <c r="N6" s="2"/>
      <c r="O6" s="2"/>
    </row>
    <row r="7" spans="1:15" x14ac:dyDescent="0.25">
      <c r="A7" t="s">
        <v>3</v>
      </c>
      <c r="B7" s="3">
        <v>0.10299999999999999</v>
      </c>
      <c r="C7" s="3">
        <v>6.2600000000000003E-2</v>
      </c>
      <c r="E7" t="s">
        <v>3</v>
      </c>
      <c r="F7" s="8">
        <v>0.05</v>
      </c>
      <c r="G7" s="8">
        <v>-0.28000000000000003</v>
      </c>
      <c r="H7" s="8">
        <v>-0.37</v>
      </c>
      <c r="I7" s="8"/>
      <c r="J7" s="8"/>
      <c r="K7" s="8"/>
      <c r="L7" s="2"/>
      <c r="M7" s="2"/>
      <c r="N7" s="2"/>
      <c r="O7" s="2"/>
    </row>
    <row r="8" spans="1:15" x14ac:dyDescent="0.25">
      <c r="A8" t="s">
        <v>26</v>
      </c>
      <c r="B8" s="3">
        <v>7.3800000000000004E-2</v>
      </c>
      <c r="C8" s="3">
        <v>7.3400000000000007E-2</v>
      </c>
      <c r="E8" t="s">
        <v>26</v>
      </c>
      <c r="F8" s="8">
        <v>0.13</v>
      </c>
      <c r="G8" s="8">
        <v>-0.04</v>
      </c>
      <c r="H8" s="8">
        <v>-0.04</v>
      </c>
      <c r="I8" s="8">
        <v>-0.06</v>
      </c>
      <c r="J8" s="8"/>
      <c r="K8" s="8"/>
      <c r="L8" s="2"/>
      <c r="M8" s="2"/>
      <c r="N8" s="2"/>
      <c r="O8" s="2"/>
    </row>
    <row r="9" spans="1:15" x14ac:dyDescent="0.25">
      <c r="A9" t="s">
        <v>5</v>
      </c>
      <c r="B9" s="3">
        <v>3.7699999999999997E-2</v>
      </c>
      <c r="C9" s="3">
        <v>3.0800000000000001E-2</v>
      </c>
      <c r="E9" t="s">
        <v>5</v>
      </c>
      <c r="F9" s="8">
        <v>-0.08</v>
      </c>
      <c r="G9" s="8">
        <v>0.28999999999999998</v>
      </c>
      <c r="H9" s="8">
        <v>0.22</v>
      </c>
      <c r="I9" s="8">
        <v>0.33</v>
      </c>
      <c r="J9" s="8">
        <v>-0.1</v>
      </c>
      <c r="K9" s="8"/>
      <c r="L9" s="2"/>
      <c r="M9" s="2"/>
      <c r="N9" s="2"/>
      <c r="O9" s="2"/>
    </row>
    <row r="10" spans="1:15" x14ac:dyDescent="0.25">
      <c r="A10" s="1"/>
      <c r="B10" s="3"/>
      <c r="C10" s="3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1"/>
      <c r="B11" s="3"/>
      <c r="C11" s="3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1"/>
      <c r="B12" s="3"/>
      <c r="C12" s="3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/>
      <c r="B13" s="3"/>
      <c r="C13" s="3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hyperlinks>
    <hyperlink ref="A1" location="TOC!A1" display="TOC" xr:uid="{C4C46CDF-60BA-42C6-B03A-33340A05BC6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D5BA-AB0A-4EF9-ACBF-53537E02DE83}">
  <dimension ref="A1:O13"/>
  <sheetViews>
    <sheetView workbookViewId="0">
      <selection activeCell="B2" sqref="B2"/>
    </sheetView>
  </sheetViews>
  <sheetFormatPr defaultRowHeight="15" x14ac:dyDescent="0.25"/>
  <cols>
    <col min="1" max="1" width="15.7109375" bestFit="1" customWidth="1"/>
    <col min="5" max="5" width="16.5703125" customWidth="1"/>
    <col min="14" max="14" width="12.5703125" bestFit="1" customWidth="1"/>
  </cols>
  <sheetData>
    <row r="1" spans="1:15" x14ac:dyDescent="0.25">
      <c r="A1" s="6" t="s">
        <v>21</v>
      </c>
    </row>
    <row r="2" spans="1:15" x14ac:dyDescent="0.25">
      <c r="A2" s="6"/>
      <c r="B2" s="4" t="s">
        <v>47</v>
      </c>
      <c r="E2" s="4" t="s">
        <v>22</v>
      </c>
      <c r="F2" s="4"/>
      <c r="G2" s="4"/>
      <c r="H2" s="4"/>
      <c r="I2" s="4"/>
      <c r="J2" s="4"/>
      <c r="K2" s="4"/>
      <c r="L2" s="4"/>
    </row>
    <row r="3" spans="1:15" x14ac:dyDescent="0.25">
      <c r="A3" s="1" t="s">
        <v>12</v>
      </c>
      <c r="B3" s="3" t="s">
        <v>6</v>
      </c>
      <c r="C3" s="3" t="s">
        <v>7</v>
      </c>
      <c r="E3" s="1" t="s">
        <v>12</v>
      </c>
      <c r="F3" s="1" t="s">
        <v>0</v>
      </c>
      <c r="G3" s="1" t="s">
        <v>1</v>
      </c>
      <c r="H3" s="1" t="s">
        <v>2</v>
      </c>
      <c r="I3" s="1" t="s">
        <v>8</v>
      </c>
      <c r="J3" s="1" t="s">
        <v>9</v>
      </c>
      <c r="K3" s="1" t="s">
        <v>10</v>
      </c>
      <c r="L3" s="1" t="s">
        <v>3</v>
      </c>
      <c r="M3" s="1" t="s">
        <v>11</v>
      </c>
      <c r="N3" s="1" t="s">
        <v>4</v>
      </c>
      <c r="O3" s="1" t="s">
        <v>5</v>
      </c>
    </row>
    <row r="4" spans="1:15" x14ac:dyDescent="0.25">
      <c r="A4" s="1" t="s">
        <v>0</v>
      </c>
      <c r="B4" s="3">
        <v>7.0499999999999993E-2</v>
      </c>
      <c r="C4" s="3">
        <v>0.17799999999999999</v>
      </c>
      <c r="E4" s="1" t="s">
        <v>0</v>
      </c>
      <c r="F4" s="2">
        <v>1</v>
      </c>
      <c r="G4" s="2">
        <v>0.24</v>
      </c>
      <c r="H4" s="2">
        <v>0.05</v>
      </c>
      <c r="I4" s="2">
        <v>-0.03</v>
      </c>
      <c r="J4" s="2">
        <v>-0.19</v>
      </c>
      <c r="K4" s="2">
        <v>0.01</v>
      </c>
      <c r="L4" s="2">
        <v>-7.0000000000000007E-2</v>
      </c>
      <c r="M4" s="2">
        <v>0</v>
      </c>
      <c r="N4" s="2">
        <v>0.04</v>
      </c>
      <c r="O4" s="2">
        <v>0.08</v>
      </c>
    </row>
    <row r="5" spans="1:15" x14ac:dyDescent="0.25">
      <c r="A5" s="1" t="s">
        <v>1</v>
      </c>
      <c r="B5" s="3">
        <v>8.8499999999999995E-2</v>
      </c>
      <c r="C5" s="3">
        <v>0.20599999999999999</v>
      </c>
      <c r="E5" s="1" t="s">
        <v>1</v>
      </c>
      <c r="F5" s="9">
        <v>0.24</v>
      </c>
      <c r="G5" s="2">
        <v>1</v>
      </c>
      <c r="H5" s="2">
        <v>0.76</v>
      </c>
      <c r="I5" s="2">
        <v>0.28999999999999998</v>
      </c>
      <c r="J5" s="2">
        <v>0.09</v>
      </c>
      <c r="K5" s="2">
        <v>0.16</v>
      </c>
      <c r="L5" s="2">
        <v>0</v>
      </c>
      <c r="M5" s="2">
        <v>-0.06</v>
      </c>
      <c r="N5" s="2">
        <v>-0.28000000000000003</v>
      </c>
      <c r="O5" s="2">
        <v>0.03</v>
      </c>
    </row>
    <row r="6" spans="1:15" x14ac:dyDescent="0.25">
      <c r="A6" s="1" t="s">
        <v>2</v>
      </c>
      <c r="B6" s="3">
        <v>3.5000000000000003E-2</v>
      </c>
      <c r="C6" s="3">
        <v>0.06</v>
      </c>
      <c r="E6" s="1" t="s">
        <v>2</v>
      </c>
      <c r="F6" s="9">
        <v>0.05</v>
      </c>
      <c r="G6" s="9">
        <v>0.76</v>
      </c>
      <c r="H6" s="2">
        <v>1</v>
      </c>
      <c r="I6" s="2">
        <v>0.28999999999999998</v>
      </c>
      <c r="J6" s="2">
        <v>0.21</v>
      </c>
      <c r="K6" s="2">
        <v>0.03</v>
      </c>
      <c r="L6" s="2">
        <v>0.14000000000000001</v>
      </c>
      <c r="M6" s="2">
        <v>0.03</v>
      </c>
      <c r="N6" s="2">
        <v>-0.05</v>
      </c>
      <c r="O6" s="2">
        <v>0.28999999999999998</v>
      </c>
    </row>
    <row r="7" spans="1:15" x14ac:dyDescent="0.25">
      <c r="A7" s="1" t="s">
        <v>8</v>
      </c>
      <c r="B7" s="3">
        <v>0.04</v>
      </c>
      <c r="C7" s="3">
        <v>6.25E-2</v>
      </c>
      <c r="E7" s="1" t="s">
        <v>8</v>
      </c>
      <c r="F7" s="9">
        <v>-0.03</v>
      </c>
      <c r="G7" s="9">
        <v>0.28999999999999998</v>
      </c>
      <c r="H7" s="9">
        <v>0.28999999999999998</v>
      </c>
      <c r="I7" s="2">
        <v>1</v>
      </c>
      <c r="J7" s="2">
        <v>0.77</v>
      </c>
      <c r="K7" s="2">
        <v>0.62</v>
      </c>
      <c r="L7" s="2">
        <v>0.69</v>
      </c>
      <c r="M7" s="2">
        <v>0.53</v>
      </c>
      <c r="N7" s="2">
        <v>0.53</v>
      </c>
      <c r="O7" s="2">
        <v>0.36</v>
      </c>
    </row>
    <row r="8" spans="1:15" x14ac:dyDescent="0.25">
      <c r="A8" s="1" t="s">
        <v>9</v>
      </c>
      <c r="B8" s="3">
        <v>6.5000000000000002E-2</v>
      </c>
      <c r="C8" s="3">
        <v>0.15</v>
      </c>
      <c r="E8" s="1" t="s">
        <v>9</v>
      </c>
      <c r="F8" s="9">
        <v>-0.19</v>
      </c>
      <c r="G8" s="9">
        <v>0.09</v>
      </c>
      <c r="H8" s="9">
        <v>0.21</v>
      </c>
      <c r="I8" s="9">
        <v>0.77</v>
      </c>
      <c r="J8" s="2">
        <v>1</v>
      </c>
      <c r="K8" s="2">
        <v>0.71</v>
      </c>
      <c r="L8" s="2">
        <v>0.77</v>
      </c>
      <c r="M8" s="2">
        <v>0.33</v>
      </c>
      <c r="N8" s="2">
        <v>0.48</v>
      </c>
      <c r="O8" s="2">
        <v>0.57999999999999996</v>
      </c>
    </row>
    <row r="9" spans="1:15" x14ac:dyDescent="0.25">
      <c r="A9" s="1" t="s">
        <v>10</v>
      </c>
      <c r="B9" s="3">
        <v>0.05</v>
      </c>
      <c r="C9" s="3">
        <v>0.12</v>
      </c>
      <c r="E9" s="1" t="s">
        <v>10</v>
      </c>
      <c r="F9" s="9">
        <v>0.01</v>
      </c>
      <c r="G9" s="9">
        <v>0.16</v>
      </c>
      <c r="H9" s="9">
        <v>0.03</v>
      </c>
      <c r="I9" s="9">
        <v>0.62</v>
      </c>
      <c r="J9" s="9">
        <v>0.71</v>
      </c>
      <c r="K9" s="2">
        <v>1</v>
      </c>
      <c r="L9" s="2">
        <v>0.84</v>
      </c>
      <c r="M9" s="2">
        <v>0.24</v>
      </c>
      <c r="N9" s="2">
        <v>0.76</v>
      </c>
      <c r="O9" s="2">
        <v>0.33</v>
      </c>
    </row>
    <row r="10" spans="1:15" x14ac:dyDescent="0.25">
      <c r="A10" s="1" t="s">
        <v>3</v>
      </c>
      <c r="B10" s="3">
        <v>7.3400000000000007E-2</v>
      </c>
      <c r="C10" s="3">
        <v>0.13150000000000001</v>
      </c>
      <c r="E10" s="1" t="s">
        <v>3</v>
      </c>
      <c r="F10" s="9">
        <v>-7.0000000000000007E-2</v>
      </c>
      <c r="G10" s="9">
        <v>0</v>
      </c>
      <c r="H10" s="9">
        <v>0.14000000000000001</v>
      </c>
      <c r="I10" s="9">
        <v>0.69</v>
      </c>
      <c r="J10" s="9">
        <v>0.77</v>
      </c>
      <c r="K10" s="9">
        <v>0.84</v>
      </c>
      <c r="L10" s="2">
        <v>1</v>
      </c>
      <c r="M10" s="2">
        <v>0.3</v>
      </c>
      <c r="N10" s="2">
        <v>0.75</v>
      </c>
      <c r="O10" s="2">
        <v>0.51</v>
      </c>
    </row>
    <row r="11" spans="1:15" x14ac:dyDescent="0.25">
      <c r="A11" s="1" t="s">
        <v>11</v>
      </c>
      <c r="B11" s="3">
        <v>0.10249999999999999</v>
      </c>
      <c r="C11" s="3">
        <v>0.255</v>
      </c>
      <c r="E11" s="1" t="s">
        <v>11</v>
      </c>
      <c r="F11" s="9">
        <v>0</v>
      </c>
      <c r="G11" s="9">
        <v>-0.06</v>
      </c>
      <c r="H11" s="9">
        <v>0.03</v>
      </c>
      <c r="I11" s="9">
        <v>0.53</v>
      </c>
      <c r="J11" s="9">
        <v>0.33</v>
      </c>
      <c r="K11" s="9">
        <v>0.24</v>
      </c>
      <c r="L11" s="9">
        <v>0.3</v>
      </c>
      <c r="M11" s="2">
        <v>1</v>
      </c>
      <c r="N11" s="2">
        <v>0.74</v>
      </c>
      <c r="O11" s="2">
        <v>0.34</v>
      </c>
    </row>
    <row r="12" spans="1:15" x14ac:dyDescent="0.25">
      <c r="A12" s="1" t="s">
        <v>4</v>
      </c>
      <c r="B12" s="3">
        <v>0.06</v>
      </c>
      <c r="C12" s="3">
        <v>0.19750000000000001</v>
      </c>
      <c r="E12" s="1" t="s">
        <v>4</v>
      </c>
      <c r="F12" s="9">
        <v>0.04</v>
      </c>
      <c r="G12" s="9">
        <v>-0.28000000000000003</v>
      </c>
      <c r="H12" s="9">
        <v>-0.05</v>
      </c>
      <c r="I12" s="9">
        <v>0.53</v>
      </c>
      <c r="J12" s="9">
        <v>0.48</v>
      </c>
      <c r="K12" s="9">
        <v>0.76</v>
      </c>
      <c r="L12" s="9">
        <v>0.75</v>
      </c>
      <c r="M12" s="9">
        <v>0.74</v>
      </c>
      <c r="N12" s="2">
        <v>1</v>
      </c>
      <c r="O12" s="2">
        <v>0.48</v>
      </c>
    </row>
    <row r="13" spans="1:15" x14ac:dyDescent="0.25">
      <c r="A13" s="1" t="s">
        <v>5</v>
      </c>
      <c r="B13" s="3">
        <v>2.2499999999999999E-2</v>
      </c>
      <c r="C13" s="3">
        <v>0.03</v>
      </c>
      <c r="E13" s="1" t="s">
        <v>5</v>
      </c>
      <c r="F13" s="9">
        <v>0.08</v>
      </c>
      <c r="G13" s="9">
        <v>0.03</v>
      </c>
      <c r="H13" s="9">
        <v>0.28999999999999998</v>
      </c>
      <c r="I13" s="9">
        <v>0.36</v>
      </c>
      <c r="J13" s="9">
        <v>0.57999999999999996</v>
      </c>
      <c r="K13" s="9">
        <v>0.33</v>
      </c>
      <c r="L13" s="9">
        <v>0.51</v>
      </c>
      <c r="M13" s="9">
        <v>0.34</v>
      </c>
      <c r="N13" s="9">
        <v>0.48</v>
      </c>
      <c r="O13" s="2">
        <v>1</v>
      </c>
    </row>
  </sheetData>
  <hyperlinks>
    <hyperlink ref="A1" location="TOC!A1" display="TOC" xr:uid="{5DEC0DB4-CE95-4461-8A2E-A8CD3FD466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3CFB-E2BB-4BF3-A46C-F3E95DE2073A}">
  <dimension ref="A1:W2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0" sqref="A20:Y32"/>
    </sheetView>
  </sheetViews>
  <sheetFormatPr defaultRowHeight="15" x14ac:dyDescent="0.25"/>
  <cols>
    <col min="1" max="1" width="18.28515625" bestFit="1" customWidth="1"/>
    <col min="5" max="5" width="21.5703125" customWidth="1"/>
  </cols>
  <sheetData>
    <row r="1" spans="1:23" x14ac:dyDescent="0.25">
      <c r="A1" s="6" t="s">
        <v>21</v>
      </c>
    </row>
    <row r="2" spans="1:23" x14ac:dyDescent="0.25">
      <c r="A2" s="6"/>
      <c r="B2" s="4" t="s">
        <v>47</v>
      </c>
      <c r="E2" s="4" t="s">
        <v>22</v>
      </c>
      <c r="F2" s="4"/>
      <c r="G2" s="4"/>
      <c r="H2" s="4"/>
      <c r="I2" s="4"/>
      <c r="J2" s="4"/>
      <c r="K2" s="4"/>
    </row>
    <row r="3" spans="1:23" x14ac:dyDescent="0.25">
      <c r="A3" s="1" t="s">
        <v>12</v>
      </c>
      <c r="B3" s="3" t="s">
        <v>6</v>
      </c>
      <c r="C3" s="3" t="s">
        <v>7</v>
      </c>
      <c r="E3" s="1" t="s">
        <v>12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5</v>
      </c>
      <c r="P3" t="s">
        <v>39</v>
      </c>
      <c r="Q3" t="s">
        <v>3</v>
      </c>
      <c r="R3" t="s">
        <v>40</v>
      </c>
      <c r="S3" t="s">
        <v>4</v>
      </c>
      <c r="T3" t="s">
        <v>41</v>
      </c>
      <c r="U3" t="s">
        <v>11</v>
      </c>
    </row>
    <row r="4" spans="1:23" x14ac:dyDescent="0.25">
      <c r="A4" t="s">
        <v>30</v>
      </c>
      <c r="B4" s="3">
        <v>7.7600000000000002E-2</v>
      </c>
      <c r="C4" s="3">
        <v>0.1658</v>
      </c>
      <c r="E4" t="str">
        <f>+A4</f>
        <v>equity.us.large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t="s">
        <v>31</v>
      </c>
      <c r="B5" s="3">
        <v>8.8099999999999998E-2</v>
      </c>
      <c r="C5" s="3">
        <v>0.20219999999999999</v>
      </c>
      <c r="E5" t="str">
        <f t="shared" ref="E5:E20" si="0">+A5</f>
        <v>equity.us.smallmid</v>
      </c>
      <c r="F5" s="7">
        <v>0.88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t="s">
        <v>32</v>
      </c>
      <c r="B6" s="3">
        <v>8.6599999999999996E-2</v>
      </c>
      <c r="C6" s="3">
        <v>0.18859999999999999</v>
      </c>
      <c r="E6" t="str">
        <f t="shared" si="0"/>
        <v>equity.nonus.dev</v>
      </c>
      <c r="F6" s="7">
        <v>0.81</v>
      </c>
      <c r="G6" s="7">
        <v>0.75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t="s">
        <v>33</v>
      </c>
      <c r="B7" s="3">
        <v>0.1099</v>
      </c>
      <c r="C7" s="3">
        <v>0.25419999999999998</v>
      </c>
      <c r="E7" t="str">
        <f t="shared" si="0"/>
        <v>equity.nonus.emerge</v>
      </c>
      <c r="F7" s="7">
        <v>0.72</v>
      </c>
      <c r="G7" s="7">
        <v>0.69</v>
      </c>
      <c r="H7" s="7">
        <v>0.79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5">
      <c r="A8" t="s">
        <v>34</v>
      </c>
      <c r="B8" s="3">
        <v>3.4000000000000002E-2</v>
      </c>
      <c r="C8" s="3">
        <v>5.5E-2</v>
      </c>
      <c r="E8" t="str">
        <f t="shared" si="0"/>
        <v>bonds.uscorp.core</v>
      </c>
      <c r="F8" s="7">
        <v>0.13</v>
      </c>
      <c r="G8" s="7">
        <v>0.08</v>
      </c>
      <c r="H8" s="7">
        <v>0.14000000000000001</v>
      </c>
      <c r="I8" s="7">
        <v>0.13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5">
      <c r="A9" t="s">
        <v>35</v>
      </c>
      <c r="B9" s="3">
        <v>4.1599999999999998E-2</v>
      </c>
      <c r="C9" s="3">
        <v>0.10440000000000001</v>
      </c>
      <c r="E9" t="str">
        <f t="shared" si="0"/>
        <v>bonds.uscorp.long</v>
      </c>
      <c r="F9" s="7">
        <v>0.11</v>
      </c>
      <c r="G9" s="7">
        <v>0.06</v>
      </c>
      <c r="H9" s="7">
        <v>0.13</v>
      </c>
      <c r="I9" s="7">
        <v>0.12</v>
      </c>
      <c r="J9" s="7">
        <v>0.86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t="s">
        <v>36</v>
      </c>
      <c r="B10" s="10">
        <v>5.6099999999999997E-2</v>
      </c>
      <c r="C10" s="10">
        <v>0.1061</v>
      </c>
      <c r="E10" t="str">
        <f t="shared" si="0"/>
        <v>bonds.uscorp.hy</v>
      </c>
      <c r="F10" s="7">
        <v>0.62</v>
      </c>
      <c r="G10" s="7">
        <v>0.61</v>
      </c>
      <c r="H10" s="7">
        <v>0.61</v>
      </c>
      <c r="I10" s="7">
        <v>0.63</v>
      </c>
      <c r="J10" s="7">
        <v>0.36</v>
      </c>
      <c r="K10" s="7">
        <v>0.31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5">
      <c r="A11" t="s">
        <v>37</v>
      </c>
      <c r="B11" s="10">
        <v>2.4799999999999999E-2</v>
      </c>
      <c r="C11" s="10">
        <v>7.3599999999999999E-2</v>
      </c>
      <c r="E11" t="str">
        <f t="shared" si="0"/>
        <v>bonds.nonus.dev</v>
      </c>
      <c r="F11" s="7">
        <v>0.15</v>
      </c>
      <c r="G11" s="7">
        <v>0.09</v>
      </c>
      <c r="H11" s="7">
        <v>0.3</v>
      </c>
      <c r="I11" s="7">
        <v>0.22</v>
      </c>
      <c r="J11" s="7">
        <v>0.56000000000000005</v>
      </c>
      <c r="K11" s="7">
        <v>0.51</v>
      </c>
      <c r="L11" s="7">
        <v>0.21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5">
      <c r="A12" t="s">
        <v>38</v>
      </c>
      <c r="B12" s="10">
        <v>5.9700000000000003E-2</v>
      </c>
      <c r="C12" s="10">
        <v>0.1179</v>
      </c>
      <c r="E12" t="str">
        <f t="shared" si="0"/>
        <v>bonds.nonus.emerge</v>
      </c>
      <c r="F12" s="7">
        <v>0.55000000000000004</v>
      </c>
      <c r="G12" s="7">
        <v>0.5</v>
      </c>
      <c r="H12" s="7">
        <v>0.59</v>
      </c>
      <c r="I12" s="7">
        <v>0.68</v>
      </c>
      <c r="J12" s="7">
        <v>0.45</v>
      </c>
      <c r="K12" s="7">
        <v>0.4</v>
      </c>
      <c r="L12" s="7">
        <v>0.61</v>
      </c>
      <c r="M12" s="7">
        <v>0.39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A13" t="s">
        <v>5</v>
      </c>
      <c r="B13" s="10">
        <v>2.3400000000000001E-2</v>
      </c>
      <c r="C13" s="10">
        <v>2.9700000000000001E-2</v>
      </c>
      <c r="E13" t="str">
        <f t="shared" si="0"/>
        <v>cash</v>
      </c>
      <c r="F13" s="7">
        <v>-0.1</v>
      </c>
      <c r="G13" s="7">
        <v>-0.13</v>
      </c>
      <c r="H13" s="7">
        <v>-0.08</v>
      </c>
      <c r="I13" s="7">
        <v>-0.08</v>
      </c>
      <c r="J13" s="7">
        <v>0.35</v>
      </c>
      <c r="K13" s="7">
        <v>0.34</v>
      </c>
      <c r="L13" s="7">
        <v>-0.05</v>
      </c>
      <c r="M13" s="7">
        <v>0.23</v>
      </c>
      <c r="N13" s="7">
        <v>0.1</v>
      </c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t="s">
        <v>39</v>
      </c>
      <c r="B14" s="10">
        <v>3.0499999999999999E-2</v>
      </c>
      <c r="C14" s="10">
        <v>6.3200000000000006E-2</v>
      </c>
      <c r="E14" t="str">
        <f t="shared" si="0"/>
        <v>bonds.tips</v>
      </c>
      <c r="F14" s="7">
        <v>0.06</v>
      </c>
      <c r="G14" s="7">
        <v>0.03</v>
      </c>
      <c r="H14" s="7">
        <v>0.12</v>
      </c>
      <c r="I14" s="7">
        <v>0.19</v>
      </c>
      <c r="J14" s="7">
        <v>0.69</v>
      </c>
      <c r="K14" s="7">
        <v>0.56999999999999995</v>
      </c>
      <c r="L14" s="7">
        <v>0.28999999999999998</v>
      </c>
      <c r="M14" s="7">
        <v>0.47</v>
      </c>
      <c r="N14" s="7">
        <v>0.41</v>
      </c>
      <c r="O14" s="7">
        <v>0.35</v>
      </c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 t="s">
        <v>3</v>
      </c>
      <c r="B15" s="10">
        <v>7.2800000000000004E-2</v>
      </c>
      <c r="C15" s="10">
        <v>0.1452</v>
      </c>
      <c r="E15" t="str">
        <f t="shared" si="0"/>
        <v>re</v>
      </c>
      <c r="F15" s="7">
        <v>0.43</v>
      </c>
      <c r="G15" s="7">
        <v>0.43</v>
      </c>
      <c r="H15" s="7">
        <v>0.39</v>
      </c>
      <c r="I15" s="7">
        <v>0.34</v>
      </c>
      <c r="J15" s="7">
        <v>7.0000000000000007E-2</v>
      </c>
      <c r="K15" s="7">
        <v>0.09</v>
      </c>
      <c r="L15" s="7">
        <v>0.32</v>
      </c>
      <c r="M15" s="7">
        <v>0.05</v>
      </c>
      <c r="N15" s="7">
        <v>0.24</v>
      </c>
      <c r="O15" s="7">
        <v>0.01</v>
      </c>
      <c r="P15" s="7">
        <v>0.11</v>
      </c>
      <c r="Q15" s="7"/>
      <c r="R15" s="7"/>
      <c r="S15" s="7"/>
      <c r="T15" s="7"/>
      <c r="U15" s="7"/>
      <c r="V15" s="7"/>
      <c r="W15" s="7"/>
    </row>
    <row r="16" spans="1:23" x14ac:dyDescent="0.25">
      <c r="A16" t="s">
        <v>40</v>
      </c>
      <c r="B16" s="10">
        <v>5.2600000000000001E-2</v>
      </c>
      <c r="C16" s="10">
        <v>0.08</v>
      </c>
      <c r="E16" t="str">
        <f t="shared" si="0"/>
        <v>hedge</v>
      </c>
      <c r="F16" s="7">
        <v>0.62</v>
      </c>
      <c r="G16" s="7">
        <v>0.61</v>
      </c>
      <c r="H16" s="7">
        <v>0.64</v>
      </c>
      <c r="I16" s="7">
        <v>0.64</v>
      </c>
      <c r="J16" s="7">
        <v>0.17</v>
      </c>
      <c r="K16" s="7">
        <v>0.09</v>
      </c>
      <c r="L16" s="7">
        <v>0.56000000000000005</v>
      </c>
      <c r="M16" s="7">
        <v>0.1</v>
      </c>
      <c r="N16" s="7">
        <v>0.47</v>
      </c>
      <c r="O16" s="7">
        <v>-0.08</v>
      </c>
      <c r="P16" s="7">
        <v>0.16</v>
      </c>
      <c r="Q16" s="7">
        <v>0.32</v>
      </c>
      <c r="R16" s="7"/>
      <c r="S16" s="7"/>
      <c r="T16" s="7"/>
      <c r="U16" s="7"/>
      <c r="V16" s="7"/>
      <c r="W16" s="7"/>
    </row>
    <row r="17" spans="1:23" x14ac:dyDescent="0.25">
      <c r="A17" t="s">
        <v>4</v>
      </c>
      <c r="B17" s="10">
        <v>5.6000000000000001E-2</v>
      </c>
      <c r="C17" s="10">
        <v>0.1789</v>
      </c>
      <c r="E17" t="str">
        <f t="shared" si="0"/>
        <v>commodities</v>
      </c>
      <c r="F17" s="7">
        <v>0.32</v>
      </c>
      <c r="G17" s="7">
        <v>0.31</v>
      </c>
      <c r="H17" s="7">
        <v>0.41</v>
      </c>
      <c r="I17" s="7">
        <v>0.45</v>
      </c>
      <c r="J17" s="7">
        <v>0.09</v>
      </c>
      <c r="K17" s="7">
        <v>0.03</v>
      </c>
      <c r="L17" s="7">
        <v>0.35</v>
      </c>
      <c r="M17" s="7">
        <v>0.21</v>
      </c>
      <c r="N17" s="7">
        <v>0.35</v>
      </c>
      <c r="O17" s="7">
        <v>-0.02</v>
      </c>
      <c r="P17" s="7">
        <v>0.27</v>
      </c>
      <c r="Q17" s="7">
        <v>0.22</v>
      </c>
      <c r="R17" s="7">
        <v>0.43</v>
      </c>
      <c r="S17" s="7"/>
      <c r="T17" s="7"/>
      <c r="U17" s="7"/>
      <c r="V17" s="7"/>
      <c r="W17" s="7"/>
    </row>
    <row r="18" spans="1:23" x14ac:dyDescent="0.25">
      <c r="A18" t="s">
        <v>41</v>
      </c>
      <c r="B18" s="10">
        <v>7.6999999999999999E-2</v>
      </c>
      <c r="C18" s="10">
        <v>0.14549999999999999</v>
      </c>
      <c r="E18" t="str">
        <f t="shared" si="0"/>
        <v>infrastructure</v>
      </c>
      <c r="F18" s="7">
        <v>0.51</v>
      </c>
      <c r="G18" s="7">
        <v>0.47</v>
      </c>
      <c r="H18" s="7">
        <v>0.52</v>
      </c>
      <c r="I18" s="7">
        <v>0.47</v>
      </c>
      <c r="J18" s="7">
        <v>0.23</v>
      </c>
      <c r="K18" s="7">
        <v>0.19</v>
      </c>
      <c r="L18" s="7">
        <v>0.46</v>
      </c>
      <c r="M18" s="7">
        <v>0.28000000000000003</v>
      </c>
      <c r="N18" s="7">
        <v>0.42</v>
      </c>
      <c r="O18" s="7">
        <v>-0.04</v>
      </c>
      <c r="P18" s="7">
        <v>0.18</v>
      </c>
      <c r="Q18" s="7">
        <v>0.27</v>
      </c>
      <c r="R18" s="7">
        <v>0.42</v>
      </c>
      <c r="S18" s="7">
        <v>0.31</v>
      </c>
      <c r="T18" s="7"/>
      <c r="U18" s="7"/>
      <c r="V18" s="7"/>
      <c r="W18" s="7"/>
    </row>
    <row r="19" spans="1:23" x14ac:dyDescent="0.25">
      <c r="A19" t="s">
        <v>11</v>
      </c>
      <c r="B19" s="10">
        <v>0.1133</v>
      </c>
      <c r="C19" s="10">
        <v>0.2198</v>
      </c>
      <c r="E19" t="s">
        <v>11</v>
      </c>
      <c r="F19" s="7">
        <v>0.73</v>
      </c>
      <c r="G19" s="7">
        <v>0.71</v>
      </c>
      <c r="H19" s="7">
        <v>0.7</v>
      </c>
      <c r="I19" s="7">
        <v>0.65</v>
      </c>
      <c r="J19" s="7">
        <v>0.04</v>
      </c>
      <c r="K19" s="7">
        <v>0.01</v>
      </c>
      <c r="L19" s="7">
        <v>0.51</v>
      </c>
      <c r="M19" s="7">
        <v>7.0000000000000007E-2</v>
      </c>
      <c r="N19" s="7">
        <v>0.45</v>
      </c>
      <c r="O19" s="7">
        <v>-0.1</v>
      </c>
      <c r="P19" s="7">
        <v>0.02</v>
      </c>
      <c r="Q19" s="7">
        <v>0.4</v>
      </c>
      <c r="R19" s="7">
        <v>0.62</v>
      </c>
      <c r="S19" s="7">
        <v>0.33</v>
      </c>
      <c r="T19" s="7">
        <v>0.45</v>
      </c>
      <c r="U19" s="7"/>
      <c r="V19" s="7"/>
      <c r="W19" s="7"/>
    </row>
    <row r="20" spans="1:23" x14ac:dyDescent="0.25"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B21" s="10"/>
      <c r="C21" s="1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</sheetData>
  <hyperlinks>
    <hyperlink ref="A1" location="TOC!A1" display="TOC" xr:uid="{29E131ED-D659-4A9B-A285-AEFDDA6EA982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5C2F-C275-46B8-935B-3983DE72A06F}">
  <dimension ref="A1:K13"/>
  <sheetViews>
    <sheetView workbookViewId="0">
      <selection activeCell="B2" sqref="B2"/>
    </sheetView>
  </sheetViews>
  <sheetFormatPr defaultRowHeight="15" x14ac:dyDescent="0.25"/>
  <cols>
    <col min="5" max="5" width="18.85546875" customWidth="1"/>
  </cols>
  <sheetData>
    <row r="1" spans="1:11" x14ac:dyDescent="0.25">
      <c r="A1" s="6" t="s">
        <v>21</v>
      </c>
    </row>
    <row r="2" spans="1:11" x14ac:dyDescent="0.25">
      <c r="A2" s="6"/>
      <c r="B2" s="4" t="s">
        <v>47</v>
      </c>
      <c r="E2" s="4" t="s">
        <v>22</v>
      </c>
      <c r="F2" s="4"/>
      <c r="G2" s="4"/>
      <c r="H2" s="4"/>
      <c r="I2" s="4"/>
      <c r="J2" s="4"/>
      <c r="K2" s="4"/>
    </row>
    <row r="3" spans="1:11" x14ac:dyDescent="0.25">
      <c r="A3" s="1" t="s">
        <v>12</v>
      </c>
      <c r="B3" s="3" t="s">
        <v>6</v>
      </c>
      <c r="C3" s="3" t="s">
        <v>7</v>
      </c>
      <c r="E3" s="1" t="s">
        <v>12</v>
      </c>
      <c r="F3" t="s">
        <v>23</v>
      </c>
      <c r="G3" t="s">
        <v>24</v>
      </c>
      <c r="H3" t="s">
        <v>25</v>
      </c>
      <c r="I3" t="s">
        <v>3</v>
      </c>
      <c r="J3" t="s">
        <v>26</v>
      </c>
      <c r="K3" t="s">
        <v>5</v>
      </c>
    </row>
    <row r="4" spans="1:11" x14ac:dyDescent="0.25">
      <c r="A4" t="s">
        <v>23</v>
      </c>
      <c r="B4" s="3"/>
      <c r="C4" s="3"/>
      <c r="E4" t="s">
        <v>23</v>
      </c>
      <c r="F4" s="8"/>
      <c r="G4" s="8"/>
      <c r="H4" s="8"/>
      <c r="I4" s="8"/>
      <c r="J4" s="8"/>
      <c r="K4" s="8"/>
    </row>
    <row r="5" spans="1:11" x14ac:dyDescent="0.25">
      <c r="A5" t="s">
        <v>24</v>
      </c>
      <c r="B5" s="3"/>
      <c r="C5" s="3"/>
      <c r="E5" t="s">
        <v>24</v>
      </c>
      <c r="F5" s="8"/>
      <c r="G5" s="8"/>
      <c r="H5" s="8"/>
      <c r="I5" s="8"/>
      <c r="J5" s="8"/>
      <c r="K5" s="8"/>
    </row>
    <row r="6" spans="1:11" x14ac:dyDescent="0.25">
      <c r="A6" t="s">
        <v>25</v>
      </c>
      <c r="B6" s="3"/>
      <c r="C6" s="3"/>
      <c r="E6" t="s">
        <v>25</v>
      </c>
      <c r="F6" s="8"/>
      <c r="G6" s="8"/>
      <c r="H6" s="8"/>
      <c r="I6" s="8"/>
      <c r="J6" s="8"/>
      <c r="K6" s="8"/>
    </row>
    <row r="7" spans="1:11" x14ac:dyDescent="0.25">
      <c r="A7" t="s">
        <v>3</v>
      </c>
      <c r="B7" s="3"/>
      <c r="C7" s="3"/>
      <c r="E7" t="s">
        <v>3</v>
      </c>
      <c r="F7" s="8"/>
      <c r="G7" s="8"/>
      <c r="H7" s="8"/>
      <c r="I7" s="8"/>
      <c r="J7" s="8"/>
      <c r="K7" s="8"/>
    </row>
    <row r="8" spans="1:11" x14ac:dyDescent="0.25">
      <c r="A8" t="s">
        <v>26</v>
      </c>
      <c r="B8" s="3"/>
      <c r="C8" s="3"/>
      <c r="E8" t="s">
        <v>26</v>
      </c>
      <c r="F8" s="8"/>
      <c r="G8" s="8"/>
      <c r="H8" s="8"/>
      <c r="I8" s="8"/>
      <c r="J8" s="8"/>
      <c r="K8" s="8"/>
    </row>
    <row r="9" spans="1:11" x14ac:dyDescent="0.25">
      <c r="A9" t="s">
        <v>5</v>
      </c>
      <c r="B9" s="3"/>
      <c r="C9" s="3"/>
      <c r="E9" t="s">
        <v>5</v>
      </c>
      <c r="F9" s="8"/>
      <c r="G9" s="8"/>
      <c r="H9" s="8"/>
      <c r="I9" s="8"/>
      <c r="J9" s="8"/>
      <c r="K9" s="8"/>
    </row>
    <row r="10" spans="1:11" x14ac:dyDescent="0.25">
      <c r="A10" s="1"/>
      <c r="B10" s="3"/>
      <c r="C10" s="3"/>
      <c r="E10" s="1"/>
      <c r="F10" s="2"/>
      <c r="G10" s="2"/>
      <c r="H10" s="2"/>
      <c r="I10" s="2"/>
      <c r="J10" s="2"/>
      <c r="K10" s="2"/>
    </row>
    <row r="11" spans="1:11" x14ac:dyDescent="0.25">
      <c r="A11" s="1"/>
      <c r="B11" s="3"/>
      <c r="C11" s="3"/>
      <c r="E11" s="1"/>
      <c r="F11" s="2"/>
      <c r="G11" s="2"/>
      <c r="H11" s="2"/>
      <c r="I11" s="2"/>
      <c r="J11" s="2"/>
      <c r="K11" s="2"/>
    </row>
    <row r="12" spans="1:11" x14ac:dyDescent="0.25">
      <c r="A12" s="1"/>
      <c r="B12" s="3"/>
      <c r="C12" s="3"/>
      <c r="E12" s="1"/>
      <c r="F12" s="2"/>
      <c r="G12" s="2"/>
      <c r="H12" s="2"/>
      <c r="I12" s="2"/>
      <c r="J12" s="2"/>
      <c r="K12" s="2"/>
    </row>
    <row r="13" spans="1:11" x14ac:dyDescent="0.25">
      <c r="A13" s="1"/>
      <c r="B13" s="3"/>
      <c r="C13" s="3"/>
      <c r="E13" s="1"/>
      <c r="F13" s="2"/>
      <c r="G13" s="2"/>
      <c r="H13" s="2"/>
      <c r="I13" s="2"/>
      <c r="J13" s="2"/>
      <c r="K13" s="2"/>
    </row>
  </sheetData>
  <hyperlinks>
    <hyperlink ref="A1" location="TOC!A1" display="TOC" xr:uid="{141FA638-2630-434E-9025-57F9F94237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/>
  </sheetViews>
  <sheetFormatPr defaultRowHeight="15" x14ac:dyDescent="0.25"/>
  <sheetData>
    <row r="1" spans="1:3" x14ac:dyDescent="0.25">
      <c r="A1" s="6" t="s">
        <v>21</v>
      </c>
    </row>
    <row r="2" spans="1:3" x14ac:dyDescent="0.25">
      <c r="A2" s="1" t="s">
        <v>12</v>
      </c>
      <c r="B2" s="3" t="s">
        <v>6</v>
      </c>
      <c r="C2" s="3" t="s">
        <v>7</v>
      </c>
    </row>
    <row r="3" spans="1:3" x14ac:dyDescent="0.25">
      <c r="A3" s="1" t="s">
        <v>0</v>
      </c>
      <c r="B3" s="3">
        <v>7.0499999999999993E-2</v>
      </c>
      <c r="C3" s="3">
        <v>0.17799999999999999</v>
      </c>
    </row>
    <row r="4" spans="1:3" x14ac:dyDescent="0.25">
      <c r="A4" s="1" t="s">
        <v>1</v>
      </c>
      <c r="B4" s="3">
        <v>8.8499999999999995E-2</v>
      </c>
      <c r="C4" s="3">
        <v>0.20599999999999999</v>
      </c>
    </row>
    <row r="5" spans="1:3" x14ac:dyDescent="0.25">
      <c r="A5" s="1" t="s">
        <v>2</v>
      </c>
      <c r="B5" s="3">
        <v>3.5000000000000003E-2</v>
      </c>
      <c r="C5" s="3">
        <v>0.06</v>
      </c>
    </row>
    <row r="6" spans="1:3" x14ac:dyDescent="0.25">
      <c r="A6" s="1" t="s">
        <v>8</v>
      </c>
      <c r="B6" s="3">
        <v>0.04</v>
      </c>
      <c r="C6" s="3">
        <v>6.25E-2</v>
      </c>
    </row>
    <row r="7" spans="1:3" x14ac:dyDescent="0.25">
      <c r="A7" s="1" t="s">
        <v>9</v>
      </c>
      <c r="B7" s="3">
        <v>6.5000000000000002E-2</v>
      </c>
      <c r="C7" s="3">
        <v>0.15</v>
      </c>
    </row>
    <row r="8" spans="1:3" x14ac:dyDescent="0.25">
      <c r="A8" s="1" t="s">
        <v>10</v>
      </c>
      <c r="B8" s="3">
        <v>0.05</v>
      </c>
      <c r="C8" s="3">
        <v>0.12</v>
      </c>
    </row>
    <row r="9" spans="1:3" x14ac:dyDescent="0.25">
      <c r="A9" s="1" t="s">
        <v>3</v>
      </c>
      <c r="B9" s="3">
        <v>7.3400000000000007E-2</v>
      </c>
      <c r="C9" s="3">
        <v>0.13150000000000001</v>
      </c>
    </row>
    <row r="10" spans="1:3" x14ac:dyDescent="0.25">
      <c r="A10" s="1" t="s">
        <v>11</v>
      </c>
      <c r="B10" s="3">
        <v>0.10249999999999999</v>
      </c>
      <c r="C10" s="3">
        <v>0.255</v>
      </c>
    </row>
    <row r="11" spans="1:3" x14ac:dyDescent="0.25">
      <c r="A11" s="1" t="s">
        <v>4</v>
      </c>
      <c r="B11" s="3">
        <v>0.06</v>
      </c>
      <c r="C11" s="3">
        <v>0.19750000000000001</v>
      </c>
    </row>
    <row r="12" spans="1:3" x14ac:dyDescent="0.25">
      <c r="A12" s="1" t="s">
        <v>5</v>
      </c>
      <c r="B12" s="3">
        <v>2.2499999999999999E-2</v>
      </c>
      <c r="C12" s="3">
        <v>0.03</v>
      </c>
    </row>
  </sheetData>
  <hyperlinks>
    <hyperlink ref="A1" location="TOC!A1" display="TOC" xr:uid="{425DA8E0-730E-4026-89E5-16D0888089B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/>
  </sheetViews>
  <sheetFormatPr defaultRowHeight="15" x14ac:dyDescent="0.25"/>
  <cols>
    <col min="1" max="1" width="15.7109375" bestFit="1" customWidth="1"/>
  </cols>
  <sheetData>
    <row r="1" spans="1:11" x14ac:dyDescent="0.25">
      <c r="A1" s="6" t="s">
        <v>21</v>
      </c>
    </row>
    <row r="2" spans="1:11" x14ac:dyDescent="0.25">
      <c r="A2" s="1" t="s">
        <v>12</v>
      </c>
      <c r="B2" s="1" t="s">
        <v>0</v>
      </c>
      <c r="C2" s="1" t="s">
        <v>1</v>
      </c>
      <c r="D2" s="1" t="s">
        <v>2</v>
      </c>
      <c r="E2" s="1" t="s">
        <v>8</v>
      </c>
      <c r="F2" s="1" t="s">
        <v>9</v>
      </c>
      <c r="G2" s="1" t="s">
        <v>10</v>
      </c>
      <c r="H2" s="1" t="s">
        <v>3</v>
      </c>
      <c r="I2" s="1" t="s">
        <v>11</v>
      </c>
      <c r="J2" s="1" t="s">
        <v>4</v>
      </c>
      <c r="K2" s="1" t="s">
        <v>5</v>
      </c>
    </row>
    <row r="3" spans="1:11" x14ac:dyDescent="0.25">
      <c r="A3" s="1" t="s">
        <v>0</v>
      </c>
      <c r="B3" s="2">
        <v>1</v>
      </c>
      <c r="C3" s="2">
        <v>0.24</v>
      </c>
      <c r="D3" s="2">
        <v>0.05</v>
      </c>
      <c r="E3" s="2">
        <v>-0.03</v>
      </c>
      <c r="F3" s="2">
        <v>-0.19</v>
      </c>
      <c r="G3" s="2">
        <v>0.01</v>
      </c>
      <c r="H3" s="2">
        <v>-7.0000000000000007E-2</v>
      </c>
      <c r="I3" s="2">
        <v>0</v>
      </c>
      <c r="J3" s="2">
        <v>0.04</v>
      </c>
      <c r="K3" s="2">
        <v>0.08</v>
      </c>
    </row>
    <row r="4" spans="1:11" x14ac:dyDescent="0.25">
      <c r="A4" s="1" t="s">
        <v>1</v>
      </c>
      <c r="B4" s="2">
        <v>0.24</v>
      </c>
      <c r="C4" s="2">
        <v>1</v>
      </c>
      <c r="D4" s="2">
        <v>0.76</v>
      </c>
      <c r="E4" s="2">
        <v>0.28999999999999998</v>
      </c>
      <c r="F4" s="2">
        <v>0.09</v>
      </c>
      <c r="G4" s="2">
        <v>0.16</v>
      </c>
      <c r="H4" s="2">
        <v>0</v>
      </c>
      <c r="I4" s="2">
        <v>-0.06</v>
      </c>
      <c r="J4" s="2">
        <v>-0.28000000000000003</v>
      </c>
      <c r="K4" s="2">
        <v>0.03</v>
      </c>
    </row>
    <row r="5" spans="1:11" x14ac:dyDescent="0.25">
      <c r="A5" s="1" t="s">
        <v>2</v>
      </c>
      <c r="B5" s="2">
        <v>0.05</v>
      </c>
      <c r="C5" s="2">
        <v>0.76</v>
      </c>
      <c r="D5" s="2">
        <v>1</v>
      </c>
      <c r="E5" s="2">
        <v>0.28999999999999998</v>
      </c>
      <c r="F5" s="2">
        <v>0.21</v>
      </c>
      <c r="G5" s="2">
        <v>0.03</v>
      </c>
      <c r="H5" s="2">
        <v>0.14000000000000001</v>
      </c>
      <c r="I5" s="2">
        <v>0.03</v>
      </c>
      <c r="J5" s="2">
        <v>-0.05</v>
      </c>
      <c r="K5" s="2">
        <v>0.28999999999999998</v>
      </c>
    </row>
    <row r="6" spans="1:11" x14ac:dyDescent="0.25">
      <c r="A6" s="1" t="s">
        <v>8</v>
      </c>
      <c r="B6" s="2">
        <v>-0.03</v>
      </c>
      <c r="C6" s="2">
        <v>0.28999999999999998</v>
      </c>
      <c r="D6" s="2">
        <v>0.28999999999999998</v>
      </c>
      <c r="E6" s="2">
        <v>1</v>
      </c>
      <c r="F6" s="2">
        <v>0.77</v>
      </c>
      <c r="G6" s="2">
        <v>0.62</v>
      </c>
      <c r="H6" s="2">
        <v>0.69</v>
      </c>
      <c r="I6" s="2">
        <v>0.53</v>
      </c>
      <c r="J6" s="2">
        <v>0.53</v>
      </c>
      <c r="K6" s="2">
        <v>0.36</v>
      </c>
    </row>
    <row r="7" spans="1:11" x14ac:dyDescent="0.25">
      <c r="A7" s="1" t="s">
        <v>9</v>
      </c>
      <c r="B7" s="2">
        <v>-0.19</v>
      </c>
      <c r="C7" s="2">
        <v>0.09</v>
      </c>
      <c r="D7" s="2">
        <v>0.21</v>
      </c>
      <c r="E7" s="2">
        <v>0.77</v>
      </c>
      <c r="F7" s="2">
        <v>1</v>
      </c>
      <c r="G7" s="2">
        <v>0.71</v>
      </c>
      <c r="H7" s="2">
        <v>0.77</v>
      </c>
      <c r="I7" s="2">
        <v>0.33</v>
      </c>
      <c r="J7" s="2">
        <v>0.48</v>
      </c>
      <c r="K7" s="2">
        <v>0.57999999999999996</v>
      </c>
    </row>
    <row r="8" spans="1:11" x14ac:dyDescent="0.25">
      <c r="A8" s="1" t="s">
        <v>10</v>
      </c>
      <c r="B8" s="2">
        <v>0.01</v>
      </c>
      <c r="C8" s="2">
        <v>0.16</v>
      </c>
      <c r="D8" s="2">
        <v>0.03</v>
      </c>
      <c r="E8" s="2">
        <v>0.62</v>
      </c>
      <c r="F8" s="2">
        <v>0.71</v>
      </c>
      <c r="G8" s="2">
        <v>1</v>
      </c>
      <c r="H8" s="2">
        <v>0.84</v>
      </c>
      <c r="I8" s="2">
        <v>0.24</v>
      </c>
      <c r="J8" s="2">
        <v>0.76</v>
      </c>
      <c r="K8" s="2">
        <v>0.33</v>
      </c>
    </row>
    <row r="9" spans="1:11" x14ac:dyDescent="0.25">
      <c r="A9" s="1" t="s">
        <v>3</v>
      </c>
      <c r="B9" s="2">
        <v>-7.0000000000000007E-2</v>
      </c>
      <c r="C9" s="2">
        <v>0</v>
      </c>
      <c r="D9" s="2">
        <v>0.14000000000000001</v>
      </c>
      <c r="E9" s="2">
        <v>0.69</v>
      </c>
      <c r="F9" s="2">
        <v>0.77</v>
      </c>
      <c r="G9" s="2">
        <v>0.84</v>
      </c>
      <c r="H9" s="2">
        <v>1</v>
      </c>
      <c r="I9" s="2">
        <v>0.3</v>
      </c>
      <c r="J9" s="2">
        <v>0.75</v>
      </c>
      <c r="K9" s="2">
        <v>0.51</v>
      </c>
    </row>
    <row r="10" spans="1:11" x14ac:dyDescent="0.25">
      <c r="A10" s="1" t="s">
        <v>11</v>
      </c>
      <c r="B10" s="2">
        <v>0</v>
      </c>
      <c r="C10" s="2">
        <v>-0.06</v>
      </c>
      <c r="D10" s="2">
        <v>0.03</v>
      </c>
      <c r="E10" s="2">
        <v>0.53</v>
      </c>
      <c r="F10" s="2">
        <v>0.33</v>
      </c>
      <c r="G10" s="2">
        <v>0.24</v>
      </c>
      <c r="H10" s="2">
        <v>0.3</v>
      </c>
      <c r="I10" s="2">
        <v>1</v>
      </c>
      <c r="J10" s="2">
        <v>0.74</v>
      </c>
      <c r="K10" s="2">
        <v>0.34</v>
      </c>
    </row>
    <row r="11" spans="1:11" x14ac:dyDescent="0.25">
      <c r="A11" s="1" t="s">
        <v>4</v>
      </c>
      <c r="B11" s="2">
        <v>0.04</v>
      </c>
      <c r="C11" s="2">
        <v>-0.28000000000000003</v>
      </c>
      <c r="D11" s="2">
        <v>-0.05</v>
      </c>
      <c r="E11" s="2">
        <v>0.53</v>
      </c>
      <c r="F11" s="2">
        <v>0.48</v>
      </c>
      <c r="G11" s="2">
        <v>0.76</v>
      </c>
      <c r="H11" s="2">
        <v>0.75</v>
      </c>
      <c r="I11" s="2">
        <v>0.74</v>
      </c>
      <c r="J11" s="2">
        <v>1</v>
      </c>
      <c r="K11" s="2">
        <v>0.48</v>
      </c>
    </row>
    <row r="12" spans="1:11" x14ac:dyDescent="0.25">
      <c r="A12" s="1" t="s">
        <v>5</v>
      </c>
      <c r="B12" s="2">
        <v>0.08</v>
      </c>
      <c r="C12" s="2">
        <v>0.03</v>
      </c>
      <c r="D12" s="2">
        <v>0.28999999999999998</v>
      </c>
      <c r="E12" s="2">
        <v>0.36</v>
      </c>
      <c r="F12" s="2">
        <v>0.57999999999999996</v>
      </c>
      <c r="G12" s="2">
        <v>0.33</v>
      </c>
      <c r="H12" s="2">
        <v>0.51</v>
      </c>
      <c r="I12" s="2">
        <v>0.34</v>
      </c>
      <c r="J12" s="2">
        <v>0.48</v>
      </c>
      <c r="K12" s="2">
        <v>1</v>
      </c>
    </row>
  </sheetData>
  <hyperlinks>
    <hyperlink ref="A1" location="TOC!A1" display="TOC" xr:uid="{10055B3E-0FD3-4FAA-A6E8-074CE0766198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2132-BABB-4314-B9B5-84DF6BEE9C5A}">
  <dimension ref="C5:I23"/>
  <sheetViews>
    <sheetView workbookViewId="0">
      <selection activeCell="I23" sqref="I23"/>
    </sheetView>
  </sheetViews>
  <sheetFormatPr defaultRowHeight="15" x14ac:dyDescent="0.25"/>
  <cols>
    <col min="3" max="3" width="20.42578125" bestFit="1" customWidth="1"/>
    <col min="7" max="7" width="9.140625" style="11"/>
  </cols>
  <sheetData>
    <row r="5" spans="3:9" x14ac:dyDescent="0.25">
      <c r="C5" s="1" t="s">
        <v>12</v>
      </c>
      <c r="D5" s="3" t="s">
        <v>6</v>
      </c>
      <c r="E5" s="3" t="s">
        <v>7</v>
      </c>
      <c r="G5" s="11" t="s">
        <v>46</v>
      </c>
    </row>
    <row r="6" spans="3:9" x14ac:dyDescent="0.25">
      <c r="C6" t="s">
        <v>30</v>
      </c>
      <c r="D6" s="3">
        <v>7.7600000000000002E-2</v>
      </c>
      <c r="E6" s="3">
        <v>0.1658</v>
      </c>
      <c r="G6" s="11">
        <v>0.2</v>
      </c>
      <c r="I6" s="2">
        <f>+G6*D6</f>
        <v>1.5520000000000001E-2</v>
      </c>
    </row>
    <row r="7" spans="3:9" x14ac:dyDescent="0.25">
      <c r="C7" t="s">
        <v>31</v>
      </c>
      <c r="D7" s="3">
        <v>8.8099999999999998E-2</v>
      </c>
      <c r="E7" s="3">
        <v>0.20219999999999999</v>
      </c>
      <c r="G7" s="11">
        <v>0.1</v>
      </c>
      <c r="I7" s="2">
        <f t="shared" ref="I7:I21" si="0">+G7*D7</f>
        <v>8.8100000000000001E-3</v>
      </c>
    </row>
    <row r="8" spans="3:9" x14ac:dyDescent="0.25">
      <c r="C8" t="s">
        <v>32</v>
      </c>
      <c r="D8" s="3">
        <v>8.6599999999999996E-2</v>
      </c>
      <c r="E8" s="3">
        <v>0.18859999999999999</v>
      </c>
      <c r="G8" s="11">
        <v>7.4999999999999997E-2</v>
      </c>
      <c r="I8" s="2">
        <f t="shared" si="0"/>
        <v>6.4949999999999999E-3</v>
      </c>
    </row>
    <row r="9" spans="3:9" x14ac:dyDescent="0.25">
      <c r="C9" t="s">
        <v>33</v>
      </c>
      <c r="D9" s="3">
        <v>0.1099</v>
      </c>
      <c r="E9" s="3">
        <v>0.25419999999999998</v>
      </c>
      <c r="G9" s="11">
        <v>0.05</v>
      </c>
      <c r="I9" s="2">
        <f t="shared" si="0"/>
        <v>5.4949999999999999E-3</v>
      </c>
    </row>
    <row r="10" spans="3:9" x14ac:dyDescent="0.25">
      <c r="C10" t="s">
        <v>34</v>
      </c>
      <c r="D10" s="3">
        <v>3.4000000000000002E-2</v>
      </c>
      <c r="E10" s="3">
        <v>5.5E-2</v>
      </c>
      <c r="G10" s="11">
        <v>7.4999999999999997E-2</v>
      </c>
      <c r="I10" s="2">
        <f t="shared" si="0"/>
        <v>2.5500000000000002E-3</v>
      </c>
    </row>
    <row r="11" spans="3:9" x14ac:dyDescent="0.25">
      <c r="C11" t="s">
        <v>35</v>
      </c>
      <c r="D11" s="3">
        <v>4.1599999999999998E-2</v>
      </c>
      <c r="E11" s="3">
        <v>0.10440000000000001</v>
      </c>
      <c r="G11" s="11">
        <v>2.5000000000000001E-2</v>
      </c>
      <c r="I11" s="2">
        <f t="shared" si="0"/>
        <v>1.0399999999999999E-3</v>
      </c>
    </row>
    <row r="12" spans="3:9" x14ac:dyDescent="0.25">
      <c r="C12" t="s">
        <v>36</v>
      </c>
      <c r="D12" s="10">
        <v>5.6099999999999997E-2</v>
      </c>
      <c r="E12" s="10">
        <v>0.1061</v>
      </c>
      <c r="G12" s="11">
        <v>0.05</v>
      </c>
      <c r="I12" s="2">
        <f t="shared" si="0"/>
        <v>2.8050000000000002E-3</v>
      </c>
    </row>
    <row r="13" spans="3:9" x14ac:dyDescent="0.25">
      <c r="C13" t="s">
        <v>37</v>
      </c>
      <c r="D13" s="10">
        <v>2.4799999999999999E-2</v>
      </c>
      <c r="E13" s="10">
        <v>7.3599999999999999E-2</v>
      </c>
      <c r="G13" s="11">
        <v>0.05</v>
      </c>
      <c r="I13" s="2">
        <f t="shared" si="0"/>
        <v>1.24E-3</v>
      </c>
    </row>
    <row r="14" spans="3:9" x14ac:dyDescent="0.25">
      <c r="C14" t="s">
        <v>38</v>
      </c>
      <c r="D14" s="10">
        <v>5.9700000000000003E-2</v>
      </c>
      <c r="E14" s="10">
        <v>0.1179</v>
      </c>
      <c r="G14" s="11">
        <v>2.5000000000000001E-2</v>
      </c>
      <c r="I14" s="2">
        <f t="shared" si="0"/>
        <v>1.4925000000000001E-3</v>
      </c>
    </row>
    <row r="15" spans="3:9" x14ac:dyDescent="0.25">
      <c r="C15" t="s">
        <v>5</v>
      </c>
      <c r="D15" s="10">
        <v>2.3400000000000001E-2</v>
      </c>
      <c r="E15" s="10">
        <v>2.9700000000000001E-2</v>
      </c>
      <c r="G15" s="11">
        <v>0.05</v>
      </c>
      <c r="I15" s="2">
        <f t="shared" si="0"/>
        <v>1.17E-3</v>
      </c>
    </row>
    <row r="16" spans="3:9" x14ac:dyDescent="0.25">
      <c r="C16" t="s">
        <v>39</v>
      </c>
      <c r="D16" s="10">
        <v>3.0499999999999999E-2</v>
      </c>
      <c r="E16" s="10">
        <v>6.3200000000000006E-2</v>
      </c>
      <c r="G16" s="11">
        <v>0.05</v>
      </c>
      <c r="I16" s="2">
        <f t="shared" si="0"/>
        <v>1.5250000000000001E-3</v>
      </c>
    </row>
    <row r="17" spans="3:9" x14ac:dyDescent="0.25">
      <c r="C17" t="s">
        <v>3</v>
      </c>
      <c r="D17" s="10">
        <v>7.2800000000000004E-2</v>
      </c>
      <c r="E17" s="10">
        <v>0.1452</v>
      </c>
      <c r="G17" s="11">
        <v>0.1</v>
      </c>
      <c r="I17" s="2">
        <f t="shared" si="0"/>
        <v>7.2800000000000009E-3</v>
      </c>
    </row>
    <row r="18" spans="3:9" x14ac:dyDescent="0.25">
      <c r="C18" t="s">
        <v>40</v>
      </c>
      <c r="D18" s="10">
        <v>5.2600000000000001E-2</v>
      </c>
      <c r="E18" s="10">
        <v>0.08</v>
      </c>
      <c r="G18" s="11">
        <v>0.05</v>
      </c>
      <c r="I18" s="2">
        <f t="shared" si="0"/>
        <v>2.6300000000000004E-3</v>
      </c>
    </row>
    <row r="19" spans="3:9" x14ac:dyDescent="0.25">
      <c r="C19" t="s">
        <v>4</v>
      </c>
      <c r="D19" s="10">
        <v>5.6000000000000001E-2</v>
      </c>
      <c r="E19" s="10">
        <v>0.1789</v>
      </c>
      <c r="G19" s="11">
        <v>2.5000000000000001E-2</v>
      </c>
      <c r="I19" s="2">
        <f t="shared" si="0"/>
        <v>1.4000000000000002E-3</v>
      </c>
    </row>
    <row r="20" spans="3:9" x14ac:dyDescent="0.25">
      <c r="C20" t="s">
        <v>41</v>
      </c>
      <c r="D20" s="10">
        <v>7.6999999999999999E-2</v>
      </c>
      <c r="E20" s="10">
        <v>0.14549999999999999</v>
      </c>
      <c r="G20" s="11">
        <v>2.5000000000000001E-2</v>
      </c>
      <c r="I20" s="2">
        <f t="shared" si="0"/>
        <v>1.9250000000000001E-3</v>
      </c>
    </row>
    <row r="21" spans="3:9" x14ac:dyDescent="0.25">
      <c r="C21" t="s">
        <v>11</v>
      </c>
      <c r="D21" s="10">
        <v>0.1133</v>
      </c>
      <c r="E21" s="10">
        <v>0.2198</v>
      </c>
      <c r="G21" s="11">
        <v>0.05</v>
      </c>
      <c r="I21" s="2">
        <f t="shared" si="0"/>
        <v>5.6649999999999999E-3</v>
      </c>
    </row>
    <row r="23" spans="3:9" x14ac:dyDescent="0.25">
      <c r="C23" t="s">
        <v>42</v>
      </c>
      <c r="D23" s="10">
        <v>2.24E-2</v>
      </c>
      <c r="E23" s="10">
        <v>1.72E-2</v>
      </c>
      <c r="G23" s="11">
        <f>+SUM(G6:G21)</f>
        <v>1.0000000000000002</v>
      </c>
      <c r="I23" s="11">
        <f>+SUM(I6:I21)</f>
        <v>6.7042500000000005E-2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TOC</vt:lpstr>
      <vt:lpstr>stalebrink</vt:lpstr>
      <vt:lpstr>rvk</vt:lpstr>
      <vt:lpstr>horizon10year2017</vt:lpstr>
      <vt:lpstr>template</vt:lpstr>
      <vt:lpstr>rvk.ersd</vt:lpstr>
      <vt:lpstr>rvk.cormat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2016-05-12T18:18:26Z</dcterms:created>
  <dcterms:modified xsi:type="dcterms:W3CDTF">2018-05-09T12:48:22Z</dcterms:modified>
</cp:coreProperties>
</file>