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8" i="1"/>
  <c r="O49"/>
  <c r="O50"/>
  <c r="O5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3"/>
  <c r="L48"/>
  <c r="M48"/>
  <c r="N48"/>
  <c r="L49"/>
  <c r="M49"/>
  <c r="N49"/>
  <c r="L50"/>
  <c r="M50"/>
  <c r="N50"/>
  <c r="L51"/>
  <c r="M51"/>
  <c r="N51"/>
  <c r="K51"/>
  <c r="K50"/>
  <c r="K49"/>
  <c r="K48"/>
</calcChain>
</file>

<file path=xl/sharedStrings.xml><?xml version="1.0" encoding="utf-8"?>
<sst xmlns="http://schemas.openxmlformats.org/spreadsheetml/2006/main" count="19" uniqueCount="19">
  <si>
    <t>ID</t>
    <phoneticPr fontId="1" type="noConversion"/>
  </si>
  <si>
    <t>Revision</t>
    <phoneticPr fontId="1" type="noConversion"/>
  </si>
  <si>
    <t>Year</t>
    <phoneticPr fontId="1" type="noConversion"/>
  </si>
  <si>
    <t>Transformations</t>
  </si>
  <si>
    <t>Structure Refactoring</t>
  </si>
  <si>
    <t>Referential Integrity Refactoring</t>
  </si>
  <si>
    <t>Architectural Refactoring</t>
  </si>
  <si>
    <t>Data Quality Refactoring</t>
  </si>
  <si>
    <t>Method Refactoring</t>
  </si>
  <si>
    <t>Files(CC)</t>
  </si>
  <si>
    <t>Class(CC)</t>
  </si>
  <si>
    <t>Lines</t>
  </si>
  <si>
    <t>Function(CC)</t>
  </si>
  <si>
    <t>min</t>
    <phoneticPr fontId="1" type="noConversion"/>
  </si>
  <si>
    <t>max</t>
    <phoneticPr fontId="1" type="noConversion"/>
  </si>
  <si>
    <t>avg.</t>
    <phoneticPr fontId="1" type="noConversion"/>
  </si>
  <si>
    <t>median</t>
    <phoneticPr fontId="1" type="noConversion"/>
  </si>
  <si>
    <t>total</t>
    <phoneticPr fontId="1" type="noConversion"/>
  </si>
  <si>
    <t>line/total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</si>
</sst>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>
      <alignment vertical="center"/>
    </xf>
    <xf numFmtId="176" fontId="3" fillId="0" borderId="0" xfId="0" applyNumberFormat="1" applyFont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topLeftCell="A33" workbookViewId="0">
      <selection activeCell="N48" sqref="N48:O51"/>
    </sheetView>
  </sheetViews>
  <sheetFormatPr defaultRowHeight="13.5"/>
  <cols>
    <col min="4" max="4" width="12.25" customWidth="1"/>
    <col min="5" max="5" width="10" customWidth="1"/>
    <col min="6" max="6" width="14.375" customWidth="1"/>
    <col min="7" max="7" width="10.5" customWidth="1"/>
    <col min="8" max="8" width="11.5" customWidth="1"/>
    <col min="11" max="12" width="9" style="7"/>
    <col min="13" max="13" width="9.5" style="7" customWidth="1"/>
    <col min="14" max="14" width="9" style="7"/>
    <col min="15" max="15" width="9.375" style="18" bestFit="1" customWidth="1"/>
  </cols>
  <sheetData>
    <row r="1" spans="1:15" s="11" customFormat="1" ht="25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9" t="s">
        <v>9</v>
      </c>
      <c r="L1" s="9" t="s">
        <v>10</v>
      </c>
      <c r="M1" s="10" t="s">
        <v>12</v>
      </c>
      <c r="N1" s="9" t="s">
        <v>11</v>
      </c>
      <c r="O1" s="15" t="s">
        <v>18</v>
      </c>
    </row>
    <row r="2" spans="1:15" s="14" customFormat="1">
      <c r="A2" s="3">
        <v>0</v>
      </c>
      <c r="B2" s="3">
        <v>13</v>
      </c>
      <c r="C2" s="3">
        <v>2005</v>
      </c>
      <c r="D2" s="3"/>
      <c r="E2" s="3"/>
      <c r="F2" s="3"/>
      <c r="G2" s="3"/>
      <c r="H2" s="3"/>
      <c r="I2" s="3"/>
      <c r="J2" s="3"/>
      <c r="K2" s="12"/>
      <c r="L2" s="12"/>
      <c r="M2" s="13"/>
      <c r="N2" s="12"/>
      <c r="O2" s="16"/>
    </row>
    <row r="3" spans="1:15">
      <c r="A3" s="1">
        <v>1</v>
      </c>
      <c r="B3" s="1">
        <v>21</v>
      </c>
      <c r="C3" s="1">
        <v>2005</v>
      </c>
      <c r="D3" s="1">
        <v>2</v>
      </c>
      <c r="E3" s="1">
        <v>1</v>
      </c>
      <c r="F3" s="1">
        <v>0</v>
      </c>
      <c r="G3" s="1">
        <v>0</v>
      </c>
      <c r="H3" s="1">
        <v>4</v>
      </c>
      <c r="I3" s="1">
        <v>0</v>
      </c>
      <c r="J3" s="1">
        <f>SUM(D3:I3)</f>
        <v>7</v>
      </c>
      <c r="K3" s="5">
        <v>11</v>
      </c>
      <c r="L3" s="5">
        <v>2</v>
      </c>
      <c r="M3" s="8">
        <v>17</v>
      </c>
      <c r="N3" s="5">
        <v>272</v>
      </c>
      <c r="O3" s="17">
        <f>N3/J3</f>
        <v>38.857142857142854</v>
      </c>
    </row>
    <row r="4" spans="1:15">
      <c r="A4" s="1">
        <v>2</v>
      </c>
      <c r="B4" s="1">
        <v>75</v>
      </c>
      <c r="C4" s="1">
        <v>2005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f t="shared" ref="J4:J47" si="0">SUM(D4:I4)</f>
        <v>1</v>
      </c>
      <c r="K4" s="5">
        <v>3</v>
      </c>
      <c r="L4" s="5">
        <v>0</v>
      </c>
      <c r="M4" s="8">
        <v>1</v>
      </c>
      <c r="N4" s="5">
        <v>11</v>
      </c>
      <c r="O4" s="17">
        <f t="shared" ref="O4:O47" si="1">N4/J4</f>
        <v>11</v>
      </c>
    </row>
    <row r="5" spans="1:15">
      <c r="A5" s="1">
        <v>3</v>
      </c>
      <c r="B5" s="1">
        <v>79</v>
      </c>
      <c r="C5" s="1">
        <v>2005</v>
      </c>
      <c r="D5" s="1">
        <v>1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f t="shared" si="0"/>
        <v>3</v>
      </c>
      <c r="K5" s="5">
        <v>0</v>
      </c>
      <c r="L5" s="5">
        <v>0</v>
      </c>
      <c r="M5" s="8">
        <v>0</v>
      </c>
      <c r="N5" s="5">
        <v>0</v>
      </c>
      <c r="O5" s="17">
        <f t="shared" si="1"/>
        <v>0</v>
      </c>
    </row>
    <row r="6" spans="1:15">
      <c r="A6" s="1">
        <v>4</v>
      </c>
      <c r="B6" s="1">
        <v>88</v>
      </c>
      <c r="C6" s="1">
        <v>2005</v>
      </c>
      <c r="D6" s="1">
        <v>15</v>
      </c>
      <c r="E6" s="1">
        <v>10</v>
      </c>
      <c r="F6" s="1">
        <v>0</v>
      </c>
      <c r="G6" s="1">
        <v>0</v>
      </c>
      <c r="H6" s="1">
        <v>25</v>
      </c>
      <c r="I6" s="1">
        <v>0</v>
      </c>
      <c r="J6" s="1">
        <f t="shared" si="0"/>
        <v>50</v>
      </c>
      <c r="K6" s="5">
        <v>34</v>
      </c>
      <c r="L6" s="5">
        <v>3</v>
      </c>
      <c r="M6" s="8">
        <v>89</v>
      </c>
      <c r="N6" s="5">
        <v>1204</v>
      </c>
      <c r="O6" s="17">
        <f t="shared" si="1"/>
        <v>24.08</v>
      </c>
    </row>
    <row r="7" spans="1:15">
      <c r="A7" s="1">
        <v>5</v>
      </c>
      <c r="B7" s="1">
        <v>93</v>
      </c>
      <c r="C7" s="1">
        <v>2006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f t="shared" si="0"/>
        <v>1</v>
      </c>
      <c r="K7" s="5">
        <v>14</v>
      </c>
      <c r="L7" s="5">
        <v>2</v>
      </c>
      <c r="M7" s="8">
        <v>30</v>
      </c>
      <c r="N7" s="5">
        <v>551</v>
      </c>
      <c r="O7" s="17">
        <f t="shared" si="1"/>
        <v>551</v>
      </c>
    </row>
    <row r="8" spans="1:15">
      <c r="A8" s="1">
        <v>6</v>
      </c>
      <c r="B8" s="1">
        <v>124</v>
      </c>
      <c r="C8" s="1">
        <v>2006</v>
      </c>
      <c r="D8" s="1">
        <v>1</v>
      </c>
      <c r="E8" s="1">
        <v>0</v>
      </c>
      <c r="F8" s="1">
        <v>0</v>
      </c>
      <c r="G8" s="1">
        <v>0</v>
      </c>
      <c r="H8" s="1">
        <v>2</v>
      </c>
      <c r="I8" s="1">
        <v>0</v>
      </c>
      <c r="J8" s="1">
        <f t="shared" si="0"/>
        <v>3</v>
      </c>
      <c r="K8" s="5">
        <v>0</v>
      </c>
      <c r="L8" s="5">
        <v>0</v>
      </c>
      <c r="M8" s="8">
        <v>0</v>
      </c>
      <c r="N8" s="5">
        <v>0</v>
      </c>
      <c r="O8" s="17">
        <f t="shared" si="1"/>
        <v>0</v>
      </c>
    </row>
    <row r="9" spans="1:15">
      <c r="A9" s="1">
        <v>7</v>
      </c>
      <c r="B9" s="1">
        <v>325</v>
      </c>
      <c r="C9" s="1">
        <v>2006</v>
      </c>
      <c r="D9" s="1">
        <v>0</v>
      </c>
      <c r="E9" s="1">
        <v>2</v>
      </c>
      <c r="F9" s="1">
        <v>0</v>
      </c>
      <c r="G9" s="1">
        <v>2</v>
      </c>
      <c r="H9" s="1">
        <v>0</v>
      </c>
      <c r="I9" s="1">
        <v>0</v>
      </c>
      <c r="J9" s="1">
        <f t="shared" si="0"/>
        <v>4</v>
      </c>
      <c r="K9" s="5">
        <v>4</v>
      </c>
      <c r="L9" s="5">
        <v>1</v>
      </c>
      <c r="M9" s="8">
        <v>12</v>
      </c>
      <c r="N9" s="5">
        <v>158</v>
      </c>
      <c r="O9" s="17">
        <f t="shared" si="1"/>
        <v>39.5</v>
      </c>
    </row>
    <row r="10" spans="1:15">
      <c r="A10" s="1">
        <v>8</v>
      </c>
      <c r="B10" s="1">
        <v>344</v>
      </c>
      <c r="C10" s="1">
        <v>2006</v>
      </c>
      <c r="D10" s="1">
        <v>1</v>
      </c>
      <c r="E10" s="1">
        <v>0</v>
      </c>
      <c r="F10" s="1">
        <v>0</v>
      </c>
      <c r="G10" s="1">
        <v>0</v>
      </c>
      <c r="H10" s="1">
        <v>2</v>
      </c>
      <c r="I10" s="1">
        <v>0</v>
      </c>
      <c r="J10" s="1">
        <f t="shared" si="0"/>
        <v>3</v>
      </c>
      <c r="K10" s="5">
        <v>14</v>
      </c>
      <c r="L10" s="5">
        <v>2</v>
      </c>
      <c r="M10" s="8">
        <v>30</v>
      </c>
      <c r="N10" s="5">
        <v>433</v>
      </c>
      <c r="O10" s="17">
        <f t="shared" si="1"/>
        <v>144.33333333333334</v>
      </c>
    </row>
    <row r="11" spans="1:15">
      <c r="A11" s="1">
        <v>9</v>
      </c>
      <c r="B11" s="1">
        <v>509</v>
      </c>
      <c r="C11" s="1">
        <v>2007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f t="shared" si="0"/>
        <v>2</v>
      </c>
      <c r="K11" s="5">
        <v>0</v>
      </c>
      <c r="L11" s="5">
        <v>0</v>
      </c>
      <c r="M11" s="8">
        <v>0</v>
      </c>
      <c r="N11" s="5">
        <v>0</v>
      </c>
      <c r="O11" s="17">
        <f t="shared" si="1"/>
        <v>0</v>
      </c>
    </row>
    <row r="12" spans="1:15">
      <c r="A12" s="1">
        <v>10</v>
      </c>
      <c r="B12" s="1">
        <v>542</v>
      </c>
      <c r="C12" s="1">
        <v>2007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f t="shared" si="0"/>
        <v>1</v>
      </c>
      <c r="K12" s="5">
        <v>0</v>
      </c>
      <c r="L12" s="5">
        <v>0</v>
      </c>
      <c r="M12" s="8">
        <v>0</v>
      </c>
      <c r="N12" s="5">
        <v>0</v>
      </c>
      <c r="O12" s="17">
        <f t="shared" si="1"/>
        <v>0</v>
      </c>
    </row>
    <row r="13" spans="1:15">
      <c r="A13" s="1">
        <v>11</v>
      </c>
      <c r="B13" s="1">
        <v>572</v>
      </c>
      <c r="C13" s="1">
        <v>2007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f t="shared" si="0"/>
        <v>1</v>
      </c>
      <c r="K13" s="5">
        <v>0</v>
      </c>
      <c r="L13" s="5">
        <v>0</v>
      </c>
      <c r="M13" s="8">
        <v>0</v>
      </c>
      <c r="N13" s="5">
        <v>0</v>
      </c>
      <c r="O13" s="17">
        <f t="shared" si="1"/>
        <v>0</v>
      </c>
    </row>
    <row r="14" spans="1:15">
      <c r="A14" s="1">
        <v>12</v>
      </c>
      <c r="B14" s="1">
        <v>803</v>
      </c>
      <c r="C14" s="1">
        <v>2007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f t="shared" si="0"/>
        <v>1</v>
      </c>
      <c r="K14" s="5">
        <v>0</v>
      </c>
      <c r="L14" s="5">
        <v>0</v>
      </c>
      <c r="M14" s="8">
        <v>0</v>
      </c>
      <c r="N14" s="5">
        <v>0</v>
      </c>
      <c r="O14" s="17">
        <f t="shared" si="1"/>
        <v>0</v>
      </c>
    </row>
    <row r="15" spans="1:15">
      <c r="A15" s="1">
        <v>13</v>
      </c>
      <c r="B15" s="1">
        <v>861</v>
      </c>
      <c r="C15" s="1">
        <v>2007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f t="shared" si="0"/>
        <v>2</v>
      </c>
      <c r="K15" s="5">
        <v>0</v>
      </c>
      <c r="L15" s="5">
        <v>0</v>
      </c>
      <c r="M15" s="8">
        <v>0</v>
      </c>
      <c r="N15" s="5">
        <v>0</v>
      </c>
      <c r="O15" s="17">
        <f t="shared" si="1"/>
        <v>0</v>
      </c>
    </row>
    <row r="16" spans="1:15">
      <c r="A16" s="1">
        <v>14</v>
      </c>
      <c r="B16" s="1">
        <v>1218</v>
      </c>
      <c r="C16" s="1">
        <v>2008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f t="shared" si="0"/>
        <v>2</v>
      </c>
      <c r="K16" s="5">
        <v>0</v>
      </c>
      <c r="L16" s="5">
        <v>0</v>
      </c>
      <c r="M16" s="8">
        <v>0</v>
      </c>
      <c r="N16" s="5">
        <v>0</v>
      </c>
      <c r="O16" s="17">
        <f t="shared" si="1"/>
        <v>0</v>
      </c>
    </row>
    <row r="17" spans="1:15">
      <c r="A17" s="1">
        <v>15</v>
      </c>
      <c r="B17" s="1">
        <v>1242</v>
      </c>
      <c r="C17" s="1">
        <v>2008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f t="shared" si="0"/>
        <v>2</v>
      </c>
      <c r="K17" s="5">
        <v>0</v>
      </c>
      <c r="L17" s="5">
        <v>0</v>
      </c>
      <c r="M17" s="8">
        <v>0</v>
      </c>
      <c r="N17" s="5">
        <v>0</v>
      </c>
      <c r="O17" s="17">
        <f t="shared" si="1"/>
        <v>0</v>
      </c>
    </row>
    <row r="18" spans="1:15">
      <c r="A18" s="1">
        <v>16</v>
      </c>
      <c r="B18" s="1">
        <v>1406</v>
      </c>
      <c r="C18" s="1">
        <v>2008</v>
      </c>
      <c r="D18" s="1">
        <v>0</v>
      </c>
      <c r="E18" s="1">
        <v>0</v>
      </c>
      <c r="F18" s="1">
        <v>0</v>
      </c>
      <c r="G18" s="1">
        <v>0</v>
      </c>
      <c r="H18" s="1">
        <v>4</v>
      </c>
      <c r="I18" s="1">
        <v>0</v>
      </c>
      <c r="J18" s="1">
        <f t="shared" si="0"/>
        <v>4</v>
      </c>
      <c r="K18" s="5">
        <v>0</v>
      </c>
      <c r="L18" s="5">
        <v>0</v>
      </c>
      <c r="M18" s="8">
        <v>0</v>
      </c>
      <c r="N18" s="5">
        <v>0</v>
      </c>
      <c r="O18" s="17">
        <f t="shared" si="1"/>
        <v>0</v>
      </c>
    </row>
    <row r="19" spans="1:15">
      <c r="A19" s="1">
        <v>17</v>
      </c>
      <c r="B19" s="1">
        <v>1509</v>
      </c>
      <c r="C19" s="1">
        <v>2008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f t="shared" si="0"/>
        <v>2</v>
      </c>
      <c r="K19" s="5">
        <v>0</v>
      </c>
      <c r="L19" s="5">
        <v>0</v>
      </c>
      <c r="M19" s="8">
        <v>0</v>
      </c>
      <c r="N19" s="5">
        <v>0</v>
      </c>
      <c r="O19" s="17">
        <f t="shared" si="1"/>
        <v>0</v>
      </c>
    </row>
    <row r="20" spans="1:15">
      <c r="A20" s="1">
        <v>18</v>
      </c>
      <c r="B20" s="1">
        <v>1522</v>
      </c>
      <c r="C20" s="1">
        <v>2008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f t="shared" si="0"/>
        <v>1</v>
      </c>
      <c r="K20" s="5">
        <v>0</v>
      </c>
      <c r="L20" s="5">
        <v>0</v>
      </c>
      <c r="M20" s="8">
        <v>0</v>
      </c>
      <c r="N20" s="5">
        <v>0</v>
      </c>
      <c r="O20" s="17">
        <f t="shared" si="1"/>
        <v>0</v>
      </c>
    </row>
    <row r="21" spans="1:15">
      <c r="A21" s="1">
        <v>19</v>
      </c>
      <c r="B21" s="1">
        <v>2075</v>
      </c>
      <c r="C21" s="1">
        <v>2008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f t="shared" si="0"/>
        <v>1</v>
      </c>
      <c r="K21" s="5">
        <v>1</v>
      </c>
      <c r="L21" s="5">
        <v>0</v>
      </c>
      <c r="M21" s="8">
        <v>1</v>
      </c>
      <c r="N21" s="5">
        <v>6</v>
      </c>
      <c r="O21" s="17">
        <f t="shared" si="1"/>
        <v>6</v>
      </c>
    </row>
    <row r="22" spans="1:15">
      <c r="A22" s="1">
        <v>20</v>
      </c>
      <c r="B22" s="1">
        <v>2076</v>
      </c>
      <c r="C22" s="1">
        <v>2008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f t="shared" si="0"/>
        <v>1</v>
      </c>
      <c r="K22" s="5">
        <v>2</v>
      </c>
      <c r="L22" s="5">
        <v>0</v>
      </c>
      <c r="M22" s="8">
        <v>5</v>
      </c>
      <c r="N22" s="5">
        <v>42</v>
      </c>
      <c r="O22" s="17">
        <f t="shared" si="1"/>
        <v>42</v>
      </c>
    </row>
    <row r="23" spans="1:15">
      <c r="A23" s="1">
        <v>21</v>
      </c>
      <c r="B23" s="1">
        <v>2077</v>
      </c>
      <c r="C23" s="1">
        <v>2008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f t="shared" si="0"/>
        <v>2</v>
      </c>
      <c r="K23" s="5">
        <v>2</v>
      </c>
      <c r="L23" s="5">
        <v>0</v>
      </c>
      <c r="M23" s="8">
        <v>4</v>
      </c>
      <c r="N23" s="5">
        <v>11</v>
      </c>
      <c r="O23" s="17">
        <f t="shared" si="1"/>
        <v>5.5</v>
      </c>
    </row>
    <row r="24" spans="1:15">
      <c r="A24" s="1">
        <v>22</v>
      </c>
      <c r="B24" s="1">
        <v>2087</v>
      </c>
      <c r="C24" s="1">
        <v>2008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f t="shared" si="0"/>
        <v>1</v>
      </c>
      <c r="K24" s="5">
        <v>0</v>
      </c>
      <c r="L24" s="5">
        <v>0</v>
      </c>
      <c r="M24" s="8">
        <v>0</v>
      </c>
      <c r="N24" s="5">
        <v>0</v>
      </c>
      <c r="O24" s="17">
        <f t="shared" si="1"/>
        <v>0</v>
      </c>
    </row>
    <row r="25" spans="1:15">
      <c r="A25" s="1">
        <v>23</v>
      </c>
      <c r="B25" s="1">
        <v>2090</v>
      </c>
      <c r="C25" s="1">
        <v>2008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f t="shared" si="0"/>
        <v>2</v>
      </c>
      <c r="K25" s="5">
        <v>0</v>
      </c>
      <c r="L25" s="5">
        <v>0</v>
      </c>
      <c r="M25" s="8">
        <v>0</v>
      </c>
      <c r="N25" s="5">
        <v>0</v>
      </c>
      <c r="O25" s="17">
        <f t="shared" si="1"/>
        <v>0</v>
      </c>
    </row>
    <row r="26" spans="1:15">
      <c r="A26" s="1">
        <v>24</v>
      </c>
      <c r="B26" s="1">
        <v>2327</v>
      </c>
      <c r="C26" s="1">
        <v>2009</v>
      </c>
      <c r="D26" s="1">
        <v>0</v>
      </c>
      <c r="E26" s="1">
        <v>0</v>
      </c>
      <c r="F26" s="1">
        <v>0</v>
      </c>
      <c r="G26" s="1">
        <v>0</v>
      </c>
      <c r="H26" s="1">
        <v>8</v>
      </c>
      <c r="I26" s="1">
        <v>0</v>
      </c>
      <c r="J26" s="1">
        <f t="shared" si="0"/>
        <v>8</v>
      </c>
      <c r="K26" s="5">
        <v>0</v>
      </c>
      <c r="L26" s="5">
        <v>0</v>
      </c>
      <c r="M26" s="8">
        <v>0</v>
      </c>
      <c r="N26" s="5">
        <v>0</v>
      </c>
      <c r="O26" s="17">
        <f t="shared" si="1"/>
        <v>0</v>
      </c>
    </row>
    <row r="27" spans="1:15">
      <c r="A27" s="1">
        <v>25</v>
      </c>
      <c r="B27" s="1">
        <v>2931</v>
      </c>
      <c r="C27" s="1">
        <v>2009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f t="shared" si="0"/>
        <v>1</v>
      </c>
      <c r="K27" s="5">
        <v>0</v>
      </c>
      <c r="L27" s="5">
        <v>0</v>
      </c>
      <c r="M27" s="8">
        <v>0</v>
      </c>
      <c r="N27" s="5">
        <v>0</v>
      </c>
      <c r="O27" s="17">
        <f t="shared" si="1"/>
        <v>0</v>
      </c>
    </row>
    <row r="28" spans="1:15">
      <c r="A28" s="1">
        <v>26</v>
      </c>
      <c r="B28" s="1">
        <v>2961</v>
      </c>
      <c r="C28" s="1">
        <v>2009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f t="shared" si="0"/>
        <v>1</v>
      </c>
      <c r="K28" s="5">
        <v>0</v>
      </c>
      <c r="L28" s="5">
        <v>0</v>
      </c>
      <c r="M28" s="8">
        <v>0</v>
      </c>
      <c r="N28" s="5">
        <v>0</v>
      </c>
      <c r="O28" s="17">
        <f t="shared" si="1"/>
        <v>0</v>
      </c>
    </row>
    <row r="29" spans="1:15">
      <c r="A29" s="1">
        <v>27</v>
      </c>
      <c r="B29" s="1">
        <v>2999</v>
      </c>
      <c r="C29" s="1">
        <v>2009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f t="shared" si="0"/>
        <v>1</v>
      </c>
      <c r="K29" s="5">
        <v>0</v>
      </c>
      <c r="L29" s="5">
        <v>0</v>
      </c>
      <c r="M29" s="8">
        <v>0</v>
      </c>
      <c r="N29" s="5">
        <v>0</v>
      </c>
      <c r="O29" s="17">
        <f t="shared" si="1"/>
        <v>0</v>
      </c>
    </row>
    <row r="30" spans="1:15">
      <c r="A30" s="1">
        <v>28</v>
      </c>
      <c r="B30" s="1">
        <v>3288</v>
      </c>
      <c r="C30" s="1">
        <v>2010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f t="shared" si="0"/>
        <v>3</v>
      </c>
      <c r="K30" s="5">
        <v>0</v>
      </c>
      <c r="L30" s="5">
        <v>0</v>
      </c>
      <c r="M30" s="8">
        <v>0</v>
      </c>
      <c r="N30" s="5">
        <v>0</v>
      </c>
      <c r="O30" s="17">
        <f t="shared" si="1"/>
        <v>0</v>
      </c>
    </row>
    <row r="31" spans="1:15">
      <c r="A31" s="1">
        <v>29</v>
      </c>
      <c r="B31" s="1">
        <v>3425</v>
      </c>
      <c r="C31" s="1">
        <v>2010</v>
      </c>
      <c r="D31" s="1">
        <v>10</v>
      </c>
      <c r="E31" s="1">
        <v>2</v>
      </c>
      <c r="F31" s="1">
        <v>2</v>
      </c>
      <c r="G31" s="1">
        <v>0</v>
      </c>
      <c r="H31" s="1">
        <v>15</v>
      </c>
      <c r="I31" s="1">
        <v>0</v>
      </c>
      <c r="J31" s="1">
        <f t="shared" si="0"/>
        <v>29</v>
      </c>
      <c r="K31" s="5">
        <v>12</v>
      </c>
      <c r="L31" s="5">
        <v>3</v>
      </c>
      <c r="M31" s="8">
        <v>14</v>
      </c>
      <c r="N31" s="5">
        <v>279</v>
      </c>
      <c r="O31" s="17">
        <f t="shared" si="1"/>
        <v>9.6206896551724146</v>
      </c>
    </row>
    <row r="32" spans="1:15">
      <c r="A32" s="1">
        <v>30</v>
      </c>
      <c r="B32" s="1">
        <v>3430</v>
      </c>
      <c r="C32" s="1">
        <v>2010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0</v>
      </c>
      <c r="J32" s="1">
        <f t="shared" si="0"/>
        <v>2</v>
      </c>
      <c r="K32" s="5">
        <v>0</v>
      </c>
      <c r="L32" s="5">
        <v>0</v>
      </c>
      <c r="M32" s="8">
        <v>0</v>
      </c>
      <c r="N32" s="5">
        <v>0</v>
      </c>
      <c r="O32" s="17">
        <f t="shared" si="1"/>
        <v>0</v>
      </c>
    </row>
    <row r="33" spans="1:15">
      <c r="A33" s="1">
        <v>31</v>
      </c>
      <c r="B33" s="1">
        <v>3489</v>
      </c>
      <c r="C33" s="1">
        <v>2010</v>
      </c>
      <c r="D33" s="1">
        <v>1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f t="shared" si="0"/>
        <v>3</v>
      </c>
      <c r="K33" s="5">
        <v>3</v>
      </c>
      <c r="L33" s="5">
        <v>2</v>
      </c>
      <c r="M33" s="8">
        <v>5</v>
      </c>
      <c r="N33" s="5">
        <v>65</v>
      </c>
      <c r="O33" s="17">
        <f t="shared" si="1"/>
        <v>21.666666666666668</v>
      </c>
    </row>
    <row r="34" spans="1:15">
      <c r="A34" s="1">
        <v>32</v>
      </c>
      <c r="B34" s="1">
        <v>3572</v>
      </c>
      <c r="C34" s="1">
        <v>2010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0</v>
      </c>
      <c r="J34" s="1">
        <f t="shared" si="0"/>
        <v>2</v>
      </c>
      <c r="K34" s="5">
        <v>0</v>
      </c>
      <c r="L34" s="5">
        <v>0</v>
      </c>
      <c r="M34" s="8">
        <v>0</v>
      </c>
      <c r="N34" s="5">
        <v>0</v>
      </c>
      <c r="O34" s="17">
        <f t="shared" si="1"/>
        <v>0</v>
      </c>
    </row>
    <row r="35" spans="1:15">
      <c r="A35" s="1">
        <v>33</v>
      </c>
      <c r="B35" s="1">
        <v>4053</v>
      </c>
      <c r="C35" s="1">
        <v>2010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f t="shared" si="0"/>
        <v>2</v>
      </c>
      <c r="K35" s="5">
        <v>0</v>
      </c>
      <c r="L35" s="5">
        <v>0</v>
      </c>
      <c r="M35" s="8">
        <v>0</v>
      </c>
      <c r="N35" s="5">
        <v>0</v>
      </c>
      <c r="O35" s="17">
        <f t="shared" si="1"/>
        <v>0</v>
      </c>
    </row>
    <row r="36" spans="1:15">
      <c r="A36" s="1">
        <v>34</v>
      </c>
      <c r="B36" s="1">
        <v>4166</v>
      </c>
      <c r="C36" s="1">
        <v>2010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f t="shared" si="0"/>
        <v>1</v>
      </c>
      <c r="K36" s="5">
        <v>2</v>
      </c>
      <c r="L36" s="5">
        <v>0</v>
      </c>
      <c r="M36" s="8">
        <v>0</v>
      </c>
      <c r="N36" s="5">
        <v>19</v>
      </c>
      <c r="O36" s="17">
        <f t="shared" si="1"/>
        <v>19</v>
      </c>
    </row>
    <row r="37" spans="1:15">
      <c r="A37" s="1">
        <v>35</v>
      </c>
      <c r="B37" s="1">
        <v>4541</v>
      </c>
      <c r="C37" s="1">
        <v>2011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 t="shared" si="0"/>
        <v>1</v>
      </c>
      <c r="K37" s="5">
        <v>5</v>
      </c>
      <c r="L37" s="5">
        <v>4</v>
      </c>
      <c r="M37" s="8">
        <v>6</v>
      </c>
      <c r="N37" s="5">
        <v>59</v>
      </c>
      <c r="O37" s="17">
        <f t="shared" si="1"/>
        <v>59</v>
      </c>
    </row>
    <row r="38" spans="1:15">
      <c r="A38" s="1">
        <v>36</v>
      </c>
      <c r="B38" s="1">
        <v>4567</v>
      </c>
      <c r="C38" s="1">
        <v>2011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f t="shared" si="0"/>
        <v>1</v>
      </c>
      <c r="K38" s="5">
        <v>0</v>
      </c>
      <c r="L38" s="5">
        <v>0</v>
      </c>
      <c r="M38" s="8">
        <v>0</v>
      </c>
      <c r="N38" s="5">
        <v>0</v>
      </c>
      <c r="O38" s="17">
        <f t="shared" si="1"/>
        <v>0</v>
      </c>
    </row>
    <row r="39" spans="1:15">
      <c r="A39" s="1">
        <v>37</v>
      </c>
      <c r="B39" s="1">
        <v>4709</v>
      </c>
      <c r="C39" s="1">
        <v>2011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f t="shared" si="0"/>
        <v>1</v>
      </c>
      <c r="K39" s="5">
        <v>0</v>
      </c>
      <c r="L39" s="5">
        <v>0</v>
      </c>
      <c r="M39" s="8">
        <v>0</v>
      </c>
      <c r="N39" s="5">
        <v>0</v>
      </c>
      <c r="O39" s="17">
        <f t="shared" si="1"/>
        <v>0</v>
      </c>
    </row>
    <row r="40" spans="1:15">
      <c r="A40" s="1">
        <v>38</v>
      </c>
      <c r="B40" s="1">
        <v>5181</v>
      </c>
      <c r="C40" s="1">
        <v>2011</v>
      </c>
      <c r="D40" s="1">
        <v>4</v>
      </c>
      <c r="E40" s="1">
        <v>0</v>
      </c>
      <c r="F40" s="1">
        <v>1</v>
      </c>
      <c r="G40" s="1">
        <v>1</v>
      </c>
      <c r="H40" s="1">
        <v>3</v>
      </c>
      <c r="I40" s="1">
        <v>0</v>
      </c>
      <c r="J40" s="1">
        <f t="shared" si="0"/>
        <v>9</v>
      </c>
      <c r="K40" s="5">
        <v>9</v>
      </c>
      <c r="L40" s="5">
        <v>1</v>
      </c>
      <c r="M40" s="8">
        <v>15</v>
      </c>
      <c r="N40" s="5">
        <v>220</v>
      </c>
      <c r="O40" s="17">
        <f t="shared" si="1"/>
        <v>24.444444444444443</v>
      </c>
    </row>
    <row r="41" spans="1:15">
      <c r="A41" s="1">
        <v>39</v>
      </c>
      <c r="B41" s="1">
        <v>5182</v>
      </c>
      <c r="C41" s="1">
        <v>2011</v>
      </c>
      <c r="D41" s="1">
        <v>6</v>
      </c>
      <c r="E41" s="1">
        <v>1</v>
      </c>
      <c r="F41" s="1">
        <v>1</v>
      </c>
      <c r="G41" s="1">
        <v>1</v>
      </c>
      <c r="H41" s="1">
        <v>7</v>
      </c>
      <c r="I41" s="1">
        <v>0</v>
      </c>
      <c r="J41" s="1">
        <f t="shared" si="0"/>
        <v>16</v>
      </c>
      <c r="K41" s="5">
        <v>6</v>
      </c>
      <c r="L41" s="5">
        <v>1</v>
      </c>
      <c r="M41" s="8">
        <v>28</v>
      </c>
      <c r="N41" s="5">
        <v>740</v>
      </c>
      <c r="O41" s="17">
        <f t="shared" si="1"/>
        <v>46.25</v>
      </c>
    </row>
    <row r="42" spans="1:15">
      <c r="A42" s="1">
        <v>40</v>
      </c>
      <c r="B42" s="1">
        <v>5183</v>
      </c>
      <c r="C42" s="1">
        <v>2011</v>
      </c>
      <c r="D42" s="1">
        <v>0</v>
      </c>
      <c r="E42" s="1">
        <v>2</v>
      </c>
      <c r="F42" s="1">
        <v>0</v>
      </c>
      <c r="G42" s="1">
        <v>0</v>
      </c>
      <c r="H42" s="1">
        <v>0</v>
      </c>
      <c r="I42" s="1">
        <v>0</v>
      </c>
      <c r="J42" s="1">
        <f t="shared" si="0"/>
        <v>2</v>
      </c>
      <c r="K42" s="5">
        <v>1</v>
      </c>
      <c r="L42" s="5">
        <v>1</v>
      </c>
      <c r="M42" s="8">
        <v>1</v>
      </c>
      <c r="N42" s="5">
        <v>2</v>
      </c>
      <c r="O42" s="17">
        <f t="shared" si="1"/>
        <v>1</v>
      </c>
    </row>
    <row r="43" spans="1:15">
      <c r="A43" s="1">
        <v>41</v>
      </c>
      <c r="B43" s="1">
        <v>5190</v>
      </c>
      <c r="C43" s="1">
        <v>2011</v>
      </c>
      <c r="D43" s="1">
        <v>22</v>
      </c>
      <c r="E43" s="1">
        <v>4</v>
      </c>
      <c r="F43" s="1">
        <v>3</v>
      </c>
      <c r="G43" s="1">
        <v>3</v>
      </c>
      <c r="H43" s="1">
        <v>32</v>
      </c>
      <c r="I43" s="1">
        <v>0</v>
      </c>
      <c r="J43" s="1">
        <f t="shared" si="0"/>
        <v>64</v>
      </c>
      <c r="K43" s="5">
        <v>8</v>
      </c>
      <c r="L43" s="5">
        <v>7</v>
      </c>
      <c r="M43" s="8">
        <v>116</v>
      </c>
      <c r="N43" s="5">
        <v>1714</v>
      </c>
      <c r="O43" s="17">
        <f t="shared" si="1"/>
        <v>26.78125</v>
      </c>
    </row>
    <row r="44" spans="1:15">
      <c r="A44" s="1">
        <v>42</v>
      </c>
      <c r="B44" s="1">
        <v>5233</v>
      </c>
      <c r="C44" s="1">
        <v>2011</v>
      </c>
      <c r="D44" s="1">
        <v>2</v>
      </c>
      <c r="E44" s="1">
        <v>6</v>
      </c>
      <c r="F44" s="1">
        <v>0</v>
      </c>
      <c r="G44" s="1">
        <v>0</v>
      </c>
      <c r="H44" s="1">
        <v>4</v>
      </c>
      <c r="I44" s="1">
        <v>0</v>
      </c>
      <c r="J44" s="1">
        <f t="shared" si="0"/>
        <v>12</v>
      </c>
      <c r="K44" s="5">
        <v>9</v>
      </c>
      <c r="L44" s="5">
        <v>4</v>
      </c>
      <c r="M44" s="8">
        <v>32</v>
      </c>
      <c r="N44" s="5">
        <v>363</v>
      </c>
      <c r="O44" s="17">
        <f t="shared" si="1"/>
        <v>30.25</v>
      </c>
    </row>
    <row r="45" spans="1:15">
      <c r="A45" s="1">
        <v>43</v>
      </c>
      <c r="B45" s="1">
        <v>5460</v>
      </c>
      <c r="C45" s="1">
        <v>2011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f t="shared" si="0"/>
        <v>1</v>
      </c>
      <c r="K45" s="5">
        <v>0</v>
      </c>
      <c r="L45" s="5">
        <v>0</v>
      </c>
      <c r="M45" s="8">
        <v>0</v>
      </c>
      <c r="N45" s="5">
        <v>0</v>
      </c>
      <c r="O45" s="17">
        <f t="shared" si="1"/>
        <v>0</v>
      </c>
    </row>
    <row r="46" spans="1:15">
      <c r="A46" s="1">
        <v>44</v>
      </c>
      <c r="B46" s="1">
        <v>5711</v>
      </c>
      <c r="C46" s="1">
        <v>2012</v>
      </c>
      <c r="D46" s="1">
        <v>0</v>
      </c>
      <c r="E46" s="1">
        <v>1</v>
      </c>
      <c r="F46" s="1">
        <v>0</v>
      </c>
      <c r="G46" s="1">
        <v>2</v>
      </c>
      <c r="H46" s="1">
        <v>10</v>
      </c>
      <c r="I46" s="1">
        <v>0</v>
      </c>
      <c r="J46" s="1">
        <f t="shared" si="0"/>
        <v>13</v>
      </c>
      <c r="K46" s="5">
        <v>0</v>
      </c>
      <c r="L46" s="5">
        <v>0</v>
      </c>
      <c r="M46" s="8">
        <v>0</v>
      </c>
      <c r="N46" s="5">
        <v>0</v>
      </c>
      <c r="O46" s="17">
        <f t="shared" si="1"/>
        <v>0</v>
      </c>
    </row>
    <row r="47" spans="1:15">
      <c r="A47" s="1">
        <v>45</v>
      </c>
      <c r="B47" s="1">
        <v>5755</v>
      </c>
      <c r="C47" s="1">
        <v>2012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f t="shared" si="0"/>
        <v>1</v>
      </c>
      <c r="K47" s="5">
        <v>0</v>
      </c>
      <c r="L47" s="5">
        <v>0</v>
      </c>
      <c r="M47" s="8">
        <v>0</v>
      </c>
      <c r="N47" s="5">
        <v>0</v>
      </c>
      <c r="O47" s="17">
        <f t="shared" si="1"/>
        <v>0</v>
      </c>
    </row>
    <row r="48" spans="1:15">
      <c r="A48" s="1"/>
      <c r="B48" s="1"/>
      <c r="C48" s="1"/>
      <c r="D48" s="4"/>
      <c r="E48" s="4"/>
      <c r="F48" s="4"/>
      <c r="G48" s="4"/>
      <c r="H48" s="4"/>
      <c r="I48" s="4" t="s">
        <v>13</v>
      </c>
      <c r="J48" s="4"/>
      <c r="K48" s="6">
        <f>MIN(K3:K47)</f>
        <v>0</v>
      </c>
      <c r="L48" s="6">
        <f t="shared" ref="L48:N48" si="2">MIN(L3:L47)</f>
        <v>0</v>
      </c>
      <c r="M48" s="6">
        <f t="shared" si="2"/>
        <v>0</v>
      </c>
      <c r="N48" s="6">
        <f t="shared" si="2"/>
        <v>0</v>
      </c>
      <c r="O48" s="6">
        <f t="shared" ref="O48" si="3">MIN(O3:O47)</f>
        <v>0</v>
      </c>
    </row>
    <row r="49" spans="9:15">
      <c r="I49" s="4" t="s">
        <v>14</v>
      </c>
      <c r="J49" s="4"/>
      <c r="K49" s="6">
        <f>MAX(K4:K47)</f>
        <v>34</v>
      </c>
      <c r="L49" s="6">
        <f t="shared" ref="L49:N49" si="4">MAX(L4:L47)</f>
        <v>7</v>
      </c>
      <c r="M49" s="6">
        <f t="shared" si="4"/>
        <v>116</v>
      </c>
      <c r="N49" s="6">
        <f t="shared" si="4"/>
        <v>1714</v>
      </c>
      <c r="O49" s="6">
        <f t="shared" ref="O49" si="5">MAX(O4:O47)</f>
        <v>551</v>
      </c>
    </row>
    <row r="50" spans="9:15">
      <c r="I50" s="4" t="s">
        <v>15</v>
      </c>
      <c r="J50" s="4"/>
      <c r="K50" s="6">
        <f>AVERAGE(K5:K47)</f>
        <v>2.9302325581395348</v>
      </c>
      <c r="L50" s="6">
        <f t="shared" ref="L50:N50" si="6">AVERAGE(L5:L47)</f>
        <v>0.72093023255813948</v>
      </c>
      <c r="M50" s="6">
        <f t="shared" si="6"/>
        <v>9.0232558139534884</v>
      </c>
      <c r="N50" s="6">
        <f t="shared" si="6"/>
        <v>136.41860465116278</v>
      </c>
      <c r="O50" s="6">
        <f t="shared" ref="O50" si="7">AVERAGE(O5:O47)</f>
        <v>24.428520560456207</v>
      </c>
    </row>
    <row r="51" spans="9:15">
      <c r="I51" s="4" t="s">
        <v>16</v>
      </c>
      <c r="J51" s="4"/>
      <c r="K51" s="6">
        <f>MEDIAN(K6:K47)</f>
        <v>0</v>
      </c>
      <c r="L51" s="6">
        <f t="shared" ref="L51:N51" si="8">MEDIAN(L6:L47)</f>
        <v>0</v>
      </c>
      <c r="M51" s="6">
        <f t="shared" si="8"/>
        <v>0</v>
      </c>
      <c r="N51" s="6">
        <f t="shared" si="8"/>
        <v>0</v>
      </c>
      <c r="O51" s="6">
        <f t="shared" ref="O51" si="9">MEDIAN(O6:O47)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2013-01-01T09:25:53Z</dcterms:modified>
</cp:coreProperties>
</file>