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-E01\user\00 e－暮らし株式会社\03　営業本部営業部\00　ライフサポート事業\■注文書・発注書・納品書\見積書\"/>
    </mc:Choice>
  </mc:AlternateContent>
  <bookViews>
    <workbookView xWindow="0" yWindow="0" windowWidth="19440" windowHeight="9750"/>
  </bookViews>
  <sheets>
    <sheet name="見積書（雛形）" sheetId="3" r:id="rId1"/>
    <sheet name="貼り付け" sheetId="2" r:id="rId2"/>
  </sheets>
  <definedNames>
    <definedName name="_xlnm.Print_Area" localSheetId="0">'見積書（雛形）'!$A$1:$L$65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K5" i="3"/>
  <c r="B24" i="3"/>
  <c r="F24" i="3"/>
  <c r="G24" i="3"/>
  <c r="H24" i="3"/>
  <c r="I24" i="3"/>
  <c r="M24" i="3"/>
  <c r="B25" i="3"/>
  <c r="F25" i="3"/>
  <c r="G25" i="3"/>
  <c r="H25" i="3"/>
  <c r="I25" i="3"/>
  <c r="M25" i="3"/>
  <c r="B26" i="3"/>
  <c r="F26" i="3"/>
  <c r="G26" i="3"/>
  <c r="H26" i="3"/>
  <c r="I26" i="3"/>
  <c r="M26" i="3"/>
  <c r="B27" i="3"/>
  <c r="F27" i="3"/>
  <c r="G27" i="3"/>
  <c r="H27" i="3"/>
  <c r="I27" i="3"/>
  <c r="M27" i="3"/>
  <c r="B28" i="3"/>
  <c r="F28" i="3"/>
  <c r="G28" i="3"/>
  <c r="H28" i="3"/>
  <c r="I28" i="3"/>
  <c r="M28" i="3"/>
  <c r="B29" i="3"/>
  <c r="F29" i="3"/>
  <c r="G29" i="3"/>
  <c r="H29" i="3"/>
  <c r="I29" i="3"/>
  <c r="M29" i="3"/>
  <c r="B30" i="3"/>
  <c r="F30" i="3"/>
  <c r="G30" i="3"/>
  <c r="H30" i="3"/>
  <c r="I30" i="3"/>
  <c r="M30" i="3"/>
  <c r="B31" i="3"/>
  <c r="F31" i="3"/>
  <c r="G31" i="3"/>
  <c r="H31" i="3"/>
  <c r="I31" i="3"/>
  <c r="M31" i="3"/>
  <c r="B32" i="3"/>
  <c r="F32" i="3"/>
  <c r="G32" i="3"/>
  <c r="H32" i="3"/>
  <c r="I32" i="3"/>
  <c r="M32" i="3"/>
  <c r="B33" i="3"/>
  <c r="F33" i="3"/>
  <c r="G33" i="3"/>
  <c r="H33" i="3"/>
  <c r="I33" i="3"/>
  <c r="M33" i="3"/>
  <c r="B34" i="3"/>
  <c r="F34" i="3"/>
  <c r="G34" i="3"/>
  <c r="H34" i="3"/>
  <c r="I34" i="3"/>
  <c r="M34" i="3"/>
  <c r="B35" i="3"/>
  <c r="F35" i="3"/>
  <c r="G35" i="3"/>
  <c r="H35" i="3"/>
  <c r="I35" i="3"/>
  <c r="M35" i="3"/>
  <c r="O24" i="3" l="1"/>
  <c r="N56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24" i="3" l="1"/>
  <c r="O38" i="3"/>
  <c r="O37" i="3"/>
  <c r="O36" i="3"/>
  <c r="Q35" i="3"/>
  <c r="O35" i="3"/>
  <c r="P35" i="3" s="1"/>
  <c r="O34" i="3"/>
  <c r="P34" i="3" s="1"/>
  <c r="Q34" i="3"/>
  <c r="O33" i="3"/>
  <c r="P33" i="3" s="1"/>
  <c r="O32" i="3"/>
  <c r="P32" i="3" s="1"/>
  <c r="Q29" i="3"/>
  <c r="Q28" i="3"/>
  <c r="Q27" i="3"/>
  <c r="Q26" i="3"/>
  <c r="Q25" i="3"/>
  <c r="O28" i="3" l="1"/>
  <c r="P28" i="3" s="1"/>
  <c r="O30" i="3"/>
  <c r="P30" i="3" s="1"/>
  <c r="O29" i="3"/>
  <c r="P29" i="3" s="1"/>
  <c r="O31" i="3"/>
  <c r="P31" i="3" s="1"/>
  <c r="M56" i="3"/>
  <c r="O25" i="3"/>
  <c r="P25" i="3" s="1"/>
  <c r="O27" i="3"/>
  <c r="P27" i="3" s="1"/>
  <c r="I54" i="3"/>
  <c r="I56" i="3" s="1"/>
  <c r="O26" i="3"/>
  <c r="P26" i="3" s="1"/>
  <c r="E59" i="3" l="1"/>
  <c r="H59" i="3" s="1"/>
  <c r="K59" i="3" s="1"/>
  <c r="I20" i="3" s="1"/>
  <c r="O56" i="3"/>
  <c r="P56" i="3" s="1"/>
  <c r="P54" i="3"/>
</calcChain>
</file>

<file path=xl/comments1.xml><?xml version="1.0" encoding="utf-8"?>
<comments xmlns="http://schemas.openxmlformats.org/spreadsheetml/2006/main">
  <authors>
    <author>木元 美咲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木元 美咲:</t>
        </r>
        <r>
          <rPr>
            <sz val="9"/>
            <color indexed="81"/>
            <rFont val="ＭＳ Ｐゴシック"/>
            <family val="3"/>
            <charset val="128"/>
          </rPr>
          <t xml:space="preserve">
前データを範囲選択し、数式と値のクリアをしてからペースト</t>
        </r>
      </text>
    </comment>
  </commentList>
</comments>
</file>

<file path=xl/sharedStrings.xml><?xml version="1.0" encoding="utf-8"?>
<sst xmlns="http://schemas.openxmlformats.org/spreadsheetml/2006/main" count="64" uniqueCount="56">
  <si>
    <t>見積書(EXCEL用)</t>
  </si>
  <si>
    <t>得意先ｺｰﾄﾞ</t>
  </si>
  <si>
    <t>得意先名称１</t>
  </si>
  <si>
    <t>得意先名称２</t>
  </si>
  <si>
    <t>内消費税等</t>
  </si>
  <si>
    <t>行</t>
  </si>
  <si>
    <t>商品ｺｰﾄﾞ</t>
  </si>
  <si>
    <t>商品名</t>
  </si>
  <si>
    <t>単位</t>
  </si>
  <si>
    <t>摘要１</t>
  </si>
  <si>
    <t>摘要２</t>
  </si>
  <si>
    <t>原単価</t>
  </si>
  <si>
    <t>受注日付</t>
  </si>
  <si>
    <t>受注金額</t>
  </si>
  <si>
    <t>税抜受注金額</t>
  </si>
  <si>
    <t>受注数量</t>
  </si>
  <si>
    <t>受注単価</t>
  </si>
  <si>
    <t>お　見　積　書</t>
    <rPh sb="2" eb="3">
      <t>ケン</t>
    </rPh>
    <rPh sb="4" eb="5">
      <t>セキ</t>
    </rPh>
    <rPh sb="6" eb="7">
      <t>ショ</t>
    </rPh>
    <phoneticPr fontId="8"/>
  </si>
  <si>
    <t>１．受け渡し納期</t>
    <rPh sb="2" eb="3">
      <t>ウ</t>
    </rPh>
    <rPh sb="4" eb="5">
      <t>ワタ</t>
    </rPh>
    <rPh sb="6" eb="8">
      <t>ノウキ</t>
    </rPh>
    <phoneticPr fontId="8"/>
  </si>
  <si>
    <t>応相談</t>
    <rPh sb="0" eb="1">
      <t>オウ</t>
    </rPh>
    <rPh sb="1" eb="3">
      <t>ソウダン</t>
    </rPh>
    <phoneticPr fontId="8"/>
  </si>
  <si>
    <t>２．納入場所</t>
    <rPh sb="2" eb="4">
      <t>ノウニュウ</t>
    </rPh>
    <rPh sb="4" eb="6">
      <t>バショ</t>
    </rPh>
    <phoneticPr fontId="8"/>
  </si>
  <si>
    <t>３．支払い条件</t>
    <rPh sb="2" eb="4">
      <t>シハラ</t>
    </rPh>
    <rPh sb="5" eb="7">
      <t>ジョウケン</t>
    </rPh>
    <phoneticPr fontId="8"/>
  </si>
  <si>
    <t>４．有効期限</t>
    <rPh sb="2" eb="4">
      <t>ユウコウ</t>
    </rPh>
    <rPh sb="4" eb="6">
      <t>キゲン</t>
    </rPh>
    <phoneticPr fontId="8"/>
  </si>
  <si>
    <t>１ヶ月</t>
    <rPh sb="2" eb="3">
      <t>ツキ</t>
    </rPh>
    <phoneticPr fontId="8"/>
  </si>
  <si>
    <t>検印</t>
    <rPh sb="0" eb="2">
      <t>ケンイン</t>
    </rPh>
    <phoneticPr fontId="8"/>
  </si>
  <si>
    <t>担当者</t>
    <rPh sb="0" eb="2">
      <t>タントウ</t>
    </rPh>
    <rPh sb="2" eb="3">
      <t>シャ</t>
    </rPh>
    <phoneticPr fontId="8"/>
  </si>
  <si>
    <t>お見積もり金額</t>
    <rPh sb="1" eb="3">
      <t>ミツ</t>
    </rPh>
    <rPh sb="5" eb="7">
      <t>キンガク</t>
    </rPh>
    <phoneticPr fontId="8"/>
  </si>
  <si>
    <t>（消費税込み）</t>
    <rPh sb="1" eb="4">
      <t>ショウヒゼイ</t>
    </rPh>
    <rPh sb="4" eb="5">
      <t>コ</t>
    </rPh>
    <phoneticPr fontId="8"/>
  </si>
  <si>
    <t>（税別）</t>
    <rPh sb="1" eb="3">
      <t>ゼイベツ</t>
    </rPh>
    <phoneticPr fontId="8"/>
  </si>
  <si>
    <t>商品名</t>
    <rPh sb="0" eb="3">
      <t>ショウヒンメイ</t>
    </rPh>
    <phoneticPr fontId="8"/>
  </si>
  <si>
    <t>数量</t>
    <rPh sb="0" eb="2">
      <t>スウリョウ</t>
    </rPh>
    <phoneticPr fontId="8"/>
  </si>
  <si>
    <t>単位</t>
    <rPh sb="0" eb="2">
      <t>タンイ</t>
    </rPh>
    <phoneticPr fontId="8"/>
  </si>
  <si>
    <t>単価</t>
    <rPh sb="0" eb="2">
      <t>タンカ</t>
    </rPh>
    <phoneticPr fontId="8"/>
  </si>
  <si>
    <t>金額</t>
    <rPh sb="0" eb="2">
      <t>キンガク</t>
    </rPh>
    <phoneticPr fontId="8"/>
  </si>
  <si>
    <t>備考</t>
    <rPh sb="0" eb="2">
      <t>ビコウ</t>
    </rPh>
    <phoneticPr fontId="8"/>
  </si>
  <si>
    <t>税抜原価</t>
    <phoneticPr fontId="8"/>
  </si>
  <si>
    <t>税抜上代</t>
    <rPh sb="2" eb="4">
      <t>ジョウダイ</t>
    </rPh>
    <phoneticPr fontId="8"/>
  </si>
  <si>
    <t>税抜利益</t>
    <rPh sb="0" eb="1">
      <t>ゼイ</t>
    </rPh>
    <rPh sb="1" eb="2">
      <t>ヌ</t>
    </rPh>
    <rPh sb="2" eb="4">
      <t>リエキ</t>
    </rPh>
    <phoneticPr fontId="8"/>
  </si>
  <si>
    <t>利益率</t>
    <rPh sb="0" eb="2">
      <t>リエキ</t>
    </rPh>
    <rPh sb="2" eb="3">
      <t>リツ</t>
    </rPh>
    <phoneticPr fontId="8"/>
  </si>
  <si>
    <t>値引率</t>
    <rPh sb="0" eb="3">
      <t>ネビキリツ</t>
    </rPh>
    <phoneticPr fontId="8"/>
  </si>
  <si>
    <t>小計</t>
    <rPh sb="0" eb="2">
      <t>ショウケイ</t>
    </rPh>
    <phoneticPr fontId="8"/>
  </si>
  <si>
    <t>値引き</t>
    <rPh sb="0" eb="2">
      <t>ネビ</t>
    </rPh>
    <phoneticPr fontId="2"/>
  </si>
  <si>
    <t>合計</t>
    <rPh sb="0" eb="2">
      <t>ゴウケイ</t>
    </rPh>
    <phoneticPr fontId="8"/>
  </si>
  <si>
    <t>税抜</t>
    <rPh sb="0" eb="1">
      <t>ゼイ</t>
    </rPh>
    <rPh sb="1" eb="2">
      <t>ヌ</t>
    </rPh>
    <phoneticPr fontId="8"/>
  </si>
  <si>
    <t>消費税</t>
    <rPh sb="0" eb="3">
      <t>ショウヒゼイ</t>
    </rPh>
    <phoneticPr fontId="8"/>
  </si>
  <si>
    <t>総額</t>
    <rPh sb="0" eb="2">
      <t>ソウガク</t>
    </rPh>
    <phoneticPr fontId="8"/>
  </si>
  <si>
    <t>テスト</t>
  </si>
  <si>
    <t>A0000017</t>
  </si>
  <si>
    <t>エアコン　自動掃除機能有り</t>
  </si>
  <si>
    <t>台</t>
  </si>
  <si>
    <t>A0000019</t>
  </si>
  <si>
    <t>エアコン　ロボ有り2台目</t>
  </si>
  <si>
    <t>A0000018</t>
  </si>
  <si>
    <t>エアコン　自動掃除機能無し</t>
  </si>
  <si>
    <t>A0000020</t>
  </si>
  <si>
    <t>エアコン　ロボ無し2台目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</si>
</sst>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¥&quot;#,##0;[Red]&quot;¥&quot;\-#,##0"/>
    <numFmt numFmtId="176" formatCode="[$-411]ggge&quot;年&quot;m&quot;月&quot;d&quot;日&quot;;@"/>
    <numFmt numFmtId="177" formatCode="#"/>
    <numFmt numFmtId="178" formatCode="#,###"/>
    <numFmt numFmtId="179" formatCode="#,##0_);[Red]\(#,##0\)"/>
    <numFmt numFmtId="180" formatCode="0.E+00"/>
  </numFmts>
  <fonts count="1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6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2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b/>
      <sz val="11"/>
      <color indexed="9"/>
      <name val="ＭＳ Ｐ明朝"/>
      <family val="1"/>
      <charset val="128"/>
    </font>
    <font>
      <sz val="10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2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9" fillId="0" borderId="0" xfId="4" applyFont="1">
      <alignment vertical="center"/>
    </xf>
    <xf numFmtId="0" fontId="7" fillId="0" borderId="0" xfId="4" applyFont="1" applyAlignment="1">
      <alignment horizontal="center" vertical="center"/>
    </xf>
    <xf numFmtId="0" fontId="9" fillId="0" borderId="1" xfId="4" applyFont="1" applyBorder="1">
      <alignment vertical="center"/>
    </xf>
    <xf numFmtId="0" fontId="9" fillId="0" borderId="2" xfId="4" applyFont="1" applyBorder="1">
      <alignment vertical="center"/>
    </xf>
    <xf numFmtId="0" fontId="9" fillId="0" borderId="3" xfId="4" applyFont="1" applyBorder="1" applyAlignment="1">
      <alignment horizontal="center" vertical="center"/>
    </xf>
    <xf numFmtId="0" fontId="9" fillId="0" borderId="4" xfId="4" applyFont="1" applyBorder="1">
      <alignment vertical="center"/>
    </xf>
    <xf numFmtId="0" fontId="9" fillId="0" borderId="5" xfId="4" applyFont="1" applyBorder="1">
      <alignment vertical="center"/>
    </xf>
    <xf numFmtId="0" fontId="9" fillId="0" borderId="6" xfId="4" applyFont="1" applyBorder="1">
      <alignment vertical="center"/>
    </xf>
    <xf numFmtId="6" fontId="10" fillId="0" borderId="0" xfId="4" applyNumberFormat="1" applyFont="1" applyBorder="1" applyAlignment="1">
      <alignment vertical="center"/>
    </xf>
    <xf numFmtId="0" fontId="11" fillId="0" borderId="7" xfId="4" applyFont="1" applyBorder="1">
      <alignment vertical="center"/>
    </xf>
    <xf numFmtId="0" fontId="9" fillId="0" borderId="7" xfId="4" applyFont="1" applyBorder="1">
      <alignment vertical="center"/>
    </xf>
    <xf numFmtId="6" fontId="10" fillId="0" borderId="7" xfId="4" applyNumberFormat="1" applyFont="1" applyBorder="1" applyAlignment="1">
      <alignment vertical="center"/>
    </xf>
    <xf numFmtId="0" fontId="9" fillId="0" borderId="0" xfId="4" applyFont="1" applyAlignment="1">
      <alignment horizontal="right" vertical="center"/>
    </xf>
    <xf numFmtId="0" fontId="12" fillId="0" borderId="0" xfId="4" applyFont="1" applyAlignment="1">
      <alignment horizontal="center" vertical="center"/>
    </xf>
    <xf numFmtId="0" fontId="9" fillId="0" borderId="10" xfId="5" applyFont="1" applyBorder="1">
      <alignment vertical="center"/>
    </xf>
    <xf numFmtId="0" fontId="9" fillId="0" borderId="0" xfId="5" applyFont="1" applyBorder="1">
      <alignment vertical="center"/>
    </xf>
    <xf numFmtId="0" fontId="9" fillId="0" borderId="0" xfId="5" applyFont="1" applyBorder="1" applyAlignment="1">
      <alignment horizontal="center" vertical="center"/>
    </xf>
    <xf numFmtId="0" fontId="9" fillId="0" borderId="0" xfId="5" applyFont="1" applyAlignment="1">
      <alignment horizontal="center" vertical="center"/>
    </xf>
    <xf numFmtId="177" fontId="9" fillId="0" borderId="8" xfId="4" applyNumberFormat="1" applyFont="1" applyBorder="1" applyAlignment="1">
      <alignment vertical="center"/>
    </xf>
    <xf numFmtId="177" fontId="9" fillId="0" borderId="2" xfId="4" applyNumberFormat="1" applyFont="1" applyBorder="1" applyAlignment="1">
      <alignment vertical="center"/>
    </xf>
    <xf numFmtId="177" fontId="9" fillId="0" borderId="9" xfId="4" applyNumberFormat="1" applyFont="1" applyBorder="1" applyAlignment="1">
      <alignment vertical="center"/>
    </xf>
    <xf numFmtId="177" fontId="9" fillId="0" borderId="3" xfId="4" applyNumberFormat="1" applyFont="1" applyBorder="1" applyAlignment="1">
      <alignment horizontal="center" vertical="center"/>
    </xf>
    <xf numFmtId="178" fontId="9" fillId="0" borderId="3" xfId="1" applyNumberFormat="1" applyFont="1" applyBorder="1" applyAlignment="1">
      <alignment horizontal="right" vertical="center"/>
    </xf>
    <xf numFmtId="177" fontId="9" fillId="0" borderId="11" xfId="4" applyNumberFormat="1" applyFont="1" applyBorder="1" applyAlignment="1">
      <alignment vertical="center"/>
    </xf>
    <xf numFmtId="177" fontId="9" fillId="0" borderId="12" xfId="4" applyNumberFormat="1" applyFont="1" applyBorder="1" applyAlignment="1">
      <alignment vertical="center"/>
    </xf>
    <xf numFmtId="177" fontId="9" fillId="0" borderId="13" xfId="4" applyNumberFormat="1" applyFont="1" applyBorder="1" applyAlignment="1">
      <alignment vertical="center"/>
    </xf>
    <xf numFmtId="38" fontId="9" fillId="0" borderId="0" xfId="4" applyNumberFormat="1" applyFont="1">
      <alignment vertical="center"/>
    </xf>
    <xf numFmtId="9" fontId="9" fillId="0" borderId="0" xfId="2" applyFont="1" applyAlignment="1">
      <alignment vertical="center"/>
    </xf>
    <xf numFmtId="179" fontId="9" fillId="0" borderId="0" xfId="4" applyNumberFormat="1" applyFont="1">
      <alignment vertical="center"/>
    </xf>
    <xf numFmtId="177" fontId="9" fillId="0" borderId="11" xfId="4" applyNumberFormat="1" applyFont="1" applyBorder="1" applyAlignment="1">
      <alignment horizontal="left" vertical="center"/>
    </xf>
    <xf numFmtId="177" fontId="9" fillId="0" borderId="12" xfId="4" applyNumberFormat="1" applyFont="1" applyBorder="1" applyAlignment="1">
      <alignment horizontal="left" vertical="center"/>
    </xf>
    <xf numFmtId="177" fontId="9" fillId="0" borderId="13" xfId="4" applyNumberFormat="1" applyFont="1" applyBorder="1" applyAlignment="1">
      <alignment horizontal="left" vertical="center"/>
    </xf>
    <xf numFmtId="177" fontId="9" fillId="0" borderId="8" xfId="4" applyNumberFormat="1" applyFont="1" applyBorder="1" applyAlignment="1">
      <alignment horizontal="left" vertical="center"/>
    </xf>
    <xf numFmtId="177" fontId="9" fillId="0" borderId="2" xfId="4" applyNumberFormat="1" applyFont="1" applyBorder="1" applyAlignment="1">
      <alignment horizontal="left" vertical="center"/>
    </xf>
    <xf numFmtId="177" fontId="9" fillId="0" borderId="9" xfId="4" applyNumberFormat="1" applyFont="1" applyBorder="1" applyAlignment="1">
      <alignment horizontal="left" vertical="center"/>
    </xf>
    <xf numFmtId="0" fontId="9" fillId="0" borderId="11" xfId="4" applyFont="1" applyBorder="1" applyAlignment="1">
      <alignment vertical="center"/>
    </xf>
    <xf numFmtId="0" fontId="9" fillId="0" borderId="12" xfId="4" applyFont="1" applyBorder="1" applyAlignment="1">
      <alignment vertical="center"/>
    </xf>
    <xf numFmtId="0" fontId="9" fillId="0" borderId="12" xfId="4" applyFont="1" applyBorder="1" applyAlignment="1">
      <alignment horizontal="center" vertical="center"/>
    </xf>
    <xf numFmtId="38" fontId="9" fillId="0" borderId="12" xfId="1" applyFont="1" applyBorder="1" applyAlignment="1">
      <alignment horizontal="right" vertical="center"/>
    </xf>
    <xf numFmtId="0" fontId="9" fillId="0" borderId="0" xfId="4" applyFont="1" applyBorder="1">
      <alignment vertical="center"/>
    </xf>
    <xf numFmtId="0" fontId="9" fillId="0" borderId="10" xfId="4" applyFont="1" applyBorder="1" applyAlignment="1">
      <alignment vertical="center"/>
    </xf>
    <xf numFmtId="0" fontId="9" fillId="0" borderId="0" xfId="4" applyFont="1" applyBorder="1" applyAlignment="1">
      <alignment vertical="center"/>
    </xf>
    <xf numFmtId="0" fontId="9" fillId="0" borderId="0" xfId="4" applyFont="1" applyBorder="1" applyAlignment="1">
      <alignment horizontal="center" vertical="center"/>
    </xf>
    <xf numFmtId="38" fontId="9" fillId="0" borderId="0" xfId="1" applyFont="1" applyBorder="1" applyAlignment="1">
      <alignment horizontal="right" vertical="center"/>
    </xf>
    <xf numFmtId="180" fontId="9" fillId="0" borderId="0" xfId="4" applyNumberFormat="1" applyFont="1" applyBorder="1" applyAlignment="1">
      <alignment horizontal="center" vertical="center"/>
    </xf>
    <xf numFmtId="180" fontId="9" fillId="0" borderId="0" xfId="1" applyNumberFormat="1" applyFont="1" applyBorder="1" applyAlignment="1">
      <alignment horizontal="right" vertical="center"/>
    </xf>
    <xf numFmtId="0" fontId="9" fillId="0" borderId="10" xfId="4" applyFont="1" applyBorder="1" applyAlignment="1">
      <alignment horizontal="left" vertical="center"/>
    </xf>
    <xf numFmtId="0" fontId="9" fillId="0" borderId="0" xfId="4" applyFont="1" applyBorder="1" applyAlignment="1">
      <alignment horizontal="left" vertical="center"/>
    </xf>
    <xf numFmtId="0" fontId="9" fillId="0" borderId="0" xfId="4" applyFont="1" applyBorder="1" applyAlignment="1">
      <alignment horizontal="right" vertical="center"/>
    </xf>
    <xf numFmtId="0" fontId="9" fillId="0" borderId="10" xfId="4" applyFont="1" applyBorder="1">
      <alignment vertical="center"/>
    </xf>
    <xf numFmtId="0" fontId="14" fillId="0" borderId="10" xfId="4" applyFont="1" applyBorder="1" applyAlignment="1">
      <alignment horizontal="left" vertical="center"/>
    </xf>
    <xf numFmtId="0" fontId="14" fillId="0" borderId="0" xfId="4" applyFont="1" applyBorder="1" applyAlignment="1">
      <alignment horizontal="left" vertical="center"/>
    </xf>
    <xf numFmtId="0" fontId="9" fillId="0" borderId="15" xfId="4" applyFont="1" applyBorder="1" applyAlignment="1">
      <alignment horizontal="left" vertical="center"/>
    </xf>
    <xf numFmtId="0" fontId="9" fillId="0" borderId="1" xfId="4" applyFont="1" applyBorder="1" applyAlignment="1">
      <alignment horizontal="left" vertical="center"/>
    </xf>
    <xf numFmtId="0" fontId="9" fillId="0" borderId="1" xfId="4" applyFont="1" applyBorder="1" applyAlignment="1">
      <alignment horizontal="right" vertical="center"/>
    </xf>
    <xf numFmtId="38" fontId="9" fillId="0" borderId="1" xfId="1" applyFont="1" applyBorder="1" applyAlignment="1">
      <alignment horizontal="right" vertical="center"/>
    </xf>
    <xf numFmtId="0" fontId="9" fillId="0" borderId="8" xfId="4" applyFont="1" applyBorder="1" applyAlignment="1">
      <alignment horizontal="center" vertical="center"/>
    </xf>
    <xf numFmtId="0" fontId="9" fillId="0" borderId="2" xfId="4" applyFont="1" applyBorder="1" applyAlignment="1">
      <alignment horizontal="center" vertical="center"/>
    </xf>
    <xf numFmtId="0" fontId="9" fillId="0" borderId="9" xfId="4" applyFont="1" applyBorder="1" applyAlignment="1">
      <alignment horizontal="center" vertical="center"/>
    </xf>
    <xf numFmtId="38" fontId="9" fillId="0" borderId="9" xfId="1" applyFont="1" applyBorder="1" applyAlignment="1">
      <alignment horizontal="right" vertical="center"/>
    </xf>
    <xf numFmtId="3" fontId="9" fillId="0" borderId="9" xfId="1" applyNumberFormat="1" applyFont="1" applyBorder="1" applyAlignment="1">
      <alignment horizontal="right" vertical="center"/>
    </xf>
    <xf numFmtId="38" fontId="9" fillId="0" borderId="0" xfId="3" applyFont="1">
      <alignment vertical="center"/>
    </xf>
    <xf numFmtId="38" fontId="9" fillId="0" borderId="10" xfId="1" applyFont="1" applyBorder="1" applyAlignment="1">
      <alignment horizontal="right" vertical="center"/>
    </xf>
    <xf numFmtId="0" fontId="9" fillId="0" borderId="11" xfId="4" applyFont="1" applyBorder="1">
      <alignment vertical="center"/>
    </xf>
    <xf numFmtId="0" fontId="9" fillId="0" borderId="12" xfId="4" applyFont="1" applyBorder="1">
      <alignment vertical="center"/>
    </xf>
    <xf numFmtId="0" fontId="9" fillId="0" borderId="13" xfId="4" applyFont="1" applyBorder="1">
      <alignment vertical="center"/>
    </xf>
    <xf numFmtId="0" fontId="9" fillId="0" borderId="15" xfId="4" applyFont="1" applyBorder="1">
      <alignment vertical="center"/>
    </xf>
    <xf numFmtId="0" fontId="9" fillId="0" borderId="14" xfId="4" applyFont="1" applyBorder="1">
      <alignment vertical="center"/>
    </xf>
    <xf numFmtId="0" fontId="9" fillId="0" borderId="15" xfId="4" applyFont="1" applyBorder="1" applyAlignment="1">
      <alignment vertical="center"/>
    </xf>
    <xf numFmtId="0" fontId="9" fillId="0" borderId="16" xfId="4" applyFont="1" applyBorder="1">
      <alignment vertical="center"/>
    </xf>
    <xf numFmtId="0" fontId="13" fillId="4" borderId="3" xfId="4" applyFont="1" applyFill="1" applyBorder="1" applyAlignment="1">
      <alignment horizontal="center" vertical="center"/>
    </xf>
    <xf numFmtId="0" fontId="13" fillId="4" borderId="8" xfId="4" applyFont="1" applyFill="1" applyBorder="1" applyAlignment="1">
      <alignment horizontal="center" vertical="center"/>
    </xf>
    <xf numFmtId="0" fontId="13" fillId="4" borderId="9" xfId="4" applyFont="1" applyFill="1" applyBorder="1" applyAlignment="1">
      <alignment horizontal="center" vertical="center"/>
    </xf>
    <xf numFmtId="177" fontId="9" fillId="0" borderId="3" xfId="4" applyNumberFormat="1" applyFont="1" applyBorder="1" applyAlignment="1">
      <alignment horizontal="left" vertical="center"/>
    </xf>
    <xf numFmtId="0" fontId="7" fillId="0" borderId="0" xfId="4" applyFont="1" applyAlignment="1">
      <alignment horizontal="center" vertical="center"/>
    </xf>
    <xf numFmtId="14" fontId="9" fillId="0" borderId="0" xfId="4" applyNumberFormat="1" applyFont="1" applyAlignment="1">
      <alignment horizontal="right" vertical="center"/>
    </xf>
    <xf numFmtId="0" fontId="9" fillId="0" borderId="1" xfId="4" applyFont="1" applyBorder="1" applyAlignment="1">
      <alignment horizontal="center" vertical="center" shrinkToFit="1"/>
    </xf>
    <xf numFmtId="0" fontId="9" fillId="0" borderId="1" xfId="4" applyFont="1" applyBorder="1" applyAlignment="1">
      <alignment horizontal="center" vertical="center"/>
    </xf>
    <xf numFmtId="0" fontId="9" fillId="0" borderId="2" xfId="4" applyFont="1" applyBorder="1" applyAlignment="1">
      <alignment horizontal="center" vertical="center"/>
    </xf>
    <xf numFmtId="176" fontId="9" fillId="0" borderId="2" xfId="4" applyNumberFormat="1" applyFont="1" applyBorder="1" applyAlignment="1">
      <alignment horizontal="center" vertical="center"/>
    </xf>
    <xf numFmtId="6" fontId="11" fillId="0" borderId="7" xfId="4" applyNumberFormat="1" applyFont="1" applyBorder="1" applyAlignment="1">
      <alignment horizontal="right" vertical="center"/>
    </xf>
    <xf numFmtId="0" fontId="13" fillId="4" borderId="8" xfId="4" applyFont="1" applyFill="1" applyBorder="1" applyAlignment="1">
      <alignment horizontal="center" vertical="center"/>
    </xf>
    <xf numFmtId="0" fontId="13" fillId="4" borderId="2" xfId="4" applyFont="1" applyFill="1" applyBorder="1" applyAlignment="1">
      <alignment horizontal="center" vertical="center"/>
    </xf>
    <xf numFmtId="0" fontId="13" fillId="4" borderId="9" xfId="4" applyFont="1" applyFill="1" applyBorder="1" applyAlignment="1">
      <alignment horizontal="center" vertical="center"/>
    </xf>
    <xf numFmtId="0" fontId="13" fillId="4" borderId="3" xfId="4" applyFont="1" applyFill="1" applyBorder="1" applyAlignment="1">
      <alignment horizontal="center" vertical="center"/>
    </xf>
    <xf numFmtId="177" fontId="9" fillId="0" borderId="4" xfId="4" applyNumberFormat="1" applyFont="1" applyBorder="1" applyAlignment="1">
      <alignment horizontal="left" vertical="center"/>
    </xf>
    <xf numFmtId="0" fontId="9" fillId="0" borderId="8" xfId="4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14" xfId="4" applyFont="1" applyBorder="1" applyAlignment="1">
      <alignment horizontal="left" vertical="center"/>
    </xf>
    <xf numFmtId="0" fontId="9" fillId="0" borderId="5" xfId="4" applyFont="1" applyBorder="1" applyAlignment="1">
      <alignment horizontal="left" vertical="center"/>
    </xf>
    <xf numFmtId="0" fontId="9" fillId="0" borderId="12" xfId="4" applyFont="1" applyBorder="1" applyAlignment="1">
      <alignment horizontal="left" vertical="center"/>
    </xf>
    <xf numFmtId="0" fontId="9" fillId="0" borderId="13" xfId="4" applyFont="1" applyBorder="1" applyAlignment="1">
      <alignment horizontal="left" vertical="center"/>
    </xf>
    <xf numFmtId="0" fontId="9" fillId="0" borderId="0" xfId="4" applyFont="1" applyBorder="1" applyAlignment="1">
      <alignment horizontal="left" vertical="center"/>
    </xf>
    <xf numFmtId="0" fontId="9" fillId="0" borderId="0" xfId="4" applyFont="1" applyBorder="1" applyAlignment="1">
      <alignment horizontal="left" vertical="center" shrinkToFit="1"/>
    </xf>
    <xf numFmtId="0" fontId="9" fillId="0" borderId="14" xfId="4" applyFont="1" applyBorder="1" applyAlignment="1">
      <alignment horizontal="left" vertical="center" shrinkToFit="1"/>
    </xf>
    <xf numFmtId="180" fontId="9" fillId="0" borderId="10" xfId="4" applyNumberFormat="1" applyFont="1" applyBorder="1" applyAlignment="1">
      <alignment horizontal="left" vertical="center" shrinkToFit="1"/>
    </xf>
    <xf numFmtId="180" fontId="9" fillId="0" borderId="0" xfId="4" applyNumberFormat="1" applyFont="1" applyBorder="1" applyAlignment="1">
      <alignment horizontal="left" vertical="center" shrinkToFit="1"/>
    </xf>
    <xf numFmtId="180" fontId="9" fillId="0" borderId="14" xfId="4" applyNumberFormat="1" applyFont="1" applyBorder="1" applyAlignment="1">
      <alignment horizontal="left" vertical="center" shrinkToFit="1"/>
    </xf>
    <xf numFmtId="0" fontId="9" fillId="0" borderId="3" xfId="4" applyFont="1" applyBorder="1" applyAlignment="1">
      <alignment horizontal="left" vertical="center"/>
    </xf>
    <xf numFmtId="0" fontId="9" fillId="0" borderId="16" xfId="4" applyFont="1" applyBorder="1" applyAlignment="1">
      <alignment horizontal="left" vertical="center"/>
    </xf>
    <xf numFmtId="0" fontId="9" fillId="0" borderId="6" xfId="4" applyFont="1" applyBorder="1" applyAlignment="1">
      <alignment horizontal="left" vertical="center"/>
    </xf>
    <xf numFmtId="0" fontId="13" fillId="3" borderId="4" xfId="4" applyFont="1" applyFill="1" applyBorder="1" applyAlignment="1">
      <alignment horizontal="center" vertical="center"/>
    </xf>
    <xf numFmtId="0" fontId="13" fillId="3" borderId="6" xfId="4" applyFont="1" applyFill="1" applyBorder="1" applyAlignment="1">
      <alignment horizontal="center" vertical="center"/>
    </xf>
    <xf numFmtId="38" fontId="9" fillId="0" borderId="1" xfId="1" applyFont="1" applyBorder="1" applyAlignment="1">
      <alignment horizontal="right" vertical="center"/>
    </xf>
    <xf numFmtId="38" fontId="9" fillId="0" borderId="16" xfId="1" applyFont="1" applyBorder="1" applyAlignment="1">
      <alignment horizontal="right" vertical="center"/>
    </xf>
    <xf numFmtId="38" fontId="9" fillId="0" borderId="1" xfId="4" applyNumberFormat="1" applyFont="1" applyBorder="1" applyAlignment="1">
      <alignment horizontal="right" vertical="center"/>
    </xf>
    <xf numFmtId="38" fontId="9" fillId="0" borderId="16" xfId="4" applyNumberFormat="1" applyFont="1" applyBorder="1" applyAlignment="1">
      <alignment horizontal="right" vertical="center"/>
    </xf>
  </cellXfs>
  <cellStyles count="6">
    <cellStyle name="パーセント 2" xfId="2"/>
    <cellStyle name="桁区切り" xfId="3" builtinId="6"/>
    <cellStyle name="桁区切り 2" xfId="1"/>
    <cellStyle name="標準" xfId="0" builtinId="0"/>
    <cellStyle name="標準_20120206　東京都学校生活協同組合様　５年保存パンのお見積もり" xfId="5"/>
    <cellStyle name="標準_見積書フォーマット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342900</xdr:colOff>
      <xdr:row>5</xdr:row>
      <xdr:rowOff>104775</xdr:rowOff>
    </xdr:from>
    <xdr:ext cx="1485900" cy="161925"/>
    <xdr:pic>
      <xdr:nvPicPr>
        <xdr:cNvPr id="2" name="図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1095375"/>
          <a:ext cx="14859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609600</xdr:colOff>
      <xdr:row>5</xdr:row>
      <xdr:rowOff>47625</xdr:rowOff>
    </xdr:from>
    <xdr:ext cx="371475" cy="219075"/>
    <xdr:pic>
      <xdr:nvPicPr>
        <xdr:cNvPr id="3" name="図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1038225"/>
          <a:ext cx="371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600075</xdr:colOff>
      <xdr:row>6</xdr:row>
      <xdr:rowOff>19050</xdr:rowOff>
    </xdr:from>
    <xdr:to>
      <xdr:col>12</xdr:col>
      <xdr:colOff>238125</xdr:colOff>
      <xdr:row>13</xdr:row>
      <xdr:rowOff>58831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4467225" y="1181100"/>
          <a:ext cx="3305175" cy="1239931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/>
        <a:lstStyle/>
        <a:p>
          <a:pPr algn="l" rtl="0">
            <a:lnSpc>
              <a:spcPts val="1100"/>
            </a:lnSpc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〒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464-0075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愛知県名古屋市千種区内山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3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丁目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30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番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9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号</a:t>
          </a:r>
          <a:endParaRPr lang="en-US" altLang="ja-JP" sz="9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TEL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052-744-0271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FAX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052-744-0274</a:t>
          </a:r>
          <a:endParaRPr lang="ja-JP" altLang="en-US" sz="9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フリーダイヤル　0120-66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7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-539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代表取締役　　大谷　真哉</a:t>
          </a:r>
        </a:p>
        <a:p>
          <a:pPr algn="l" rtl="0">
            <a:lnSpc>
              <a:spcPts val="15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</xdr:col>
      <xdr:colOff>581025</xdr:colOff>
      <xdr:row>15</xdr:row>
      <xdr:rowOff>19050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152400" y="2362200"/>
          <a:ext cx="26384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下記の通り、お見積もりさせていただきます。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ご検討のほど、よろしくお願いいたします。</a:t>
          </a:r>
        </a:p>
      </xdr:txBody>
    </xdr:sp>
    <xdr:clientData/>
  </xdr:twoCellAnchor>
  <xdr:twoCellAnchor>
    <xdr:from>
      <xdr:col>1</xdr:col>
      <xdr:colOff>133350</xdr:colOff>
      <xdr:row>35</xdr:row>
      <xdr:rowOff>85725</xdr:rowOff>
    </xdr:from>
    <xdr:to>
      <xdr:col>11</xdr:col>
      <xdr:colOff>619125</xdr:colOff>
      <xdr:row>52</xdr:row>
      <xdr:rowOff>142874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85750" y="6238875"/>
          <a:ext cx="7181850" cy="2971799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18288" rIns="0" bIns="0" anchor="t"/>
        <a:lstStyle/>
        <a:p>
          <a:pPr rtl="0" eaLnBrk="1" fontAlgn="auto" latinLnBrk="0" hangingPunct="1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■備考</a:t>
          </a:r>
          <a:endParaRPr lang="ja-JP" altLang="ja-JP">
            <a:effectLst/>
          </a:endParaRPr>
        </a:p>
        <a:p>
          <a:pPr rtl="0" eaLnBrk="1" fontAlgn="auto" latinLnBrk="0" hangingPunct="1"/>
          <a:r>
            <a:rPr lang="ja-JP" altLang="ja-JP" sz="1100"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>
              <a:effectLst/>
              <a:latin typeface="+mn-lt"/>
              <a:ea typeface="+mn-ea"/>
              <a:cs typeface="+mn-cs"/>
            </a:rPr>
            <a:t>【</a:t>
          </a:r>
          <a:r>
            <a:rPr lang="ja-JP" altLang="ja-JP" sz="1100">
              <a:effectLst/>
              <a:latin typeface="+mn-lt"/>
              <a:ea typeface="+mn-ea"/>
              <a:cs typeface="+mn-cs"/>
            </a:rPr>
            <a:t>作業地</a:t>
          </a:r>
          <a:r>
            <a:rPr lang="en-US" altLang="ja-JP" sz="1100">
              <a:effectLst/>
              <a:latin typeface="+mn-lt"/>
              <a:ea typeface="+mn-ea"/>
              <a:cs typeface="+mn-cs"/>
            </a:rPr>
            <a:t>】</a:t>
          </a:r>
          <a:r>
            <a:rPr lang="ja-JP" altLang="ja-JP" sz="1100">
              <a:effectLst/>
              <a:latin typeface="+mn-lt"/>
              <a:ea typeface="+mn-ea"/>
              <a:cs typeface="+mn-cs"/>
            </a:rPr>
            <a:t>〒</a:t>
          </a:r>
          <a:r>
            <a:rPr lang="en-US" altLang="ja-JP" sz="1100">
              <a:effectLst/>
              <a:latin typeface="+mn-lt"/>
              <a:ea typeface="+mn-ea"/>
              <a:cs typeface="+mn-cs"/>
            </a:rPr>
            <a:t>464-0075</a:t>
          </a:r>
          <a:r>
            <a:rPr lang="ja-JP" altLang="ja-JP" sz="1100">
              <a:effectLst/>
              <a:latin typeface="+mn-lt"/>
              <a:ea typeface="+mn-ea"/>
              <a:cs typeface="+mn-cs"/>
            </a:rPr>
            <a:t>　名古屋市千種区内山三丁目</a:t>
          </a:r>
          <a:r>
            <a:rPr lang="en-US" altLang="ja-JP" sz="1100">
              <a:effectLst/>
              <a:latin typeface="+mn-lt"/>
              <a:ea typeface="+mn-ea"/>
              <a:cs typeface="+mn-cs"/>
            </a:rPr>
            <a:t>30</a:t>
          </a:r>
          <a:r>
            <a:rPr lang="ja-JP" altLang="ja-JP" sz="1100">
              <a:effectLst/>
              <a:latin typeface="+mn-lt"/>
              <a:ea typeface="+mn-ea"/>
              <a:cs typeface="+mn-cs"/>
            </a:rPr>
            <a:t>番</a:t>
          </a:r>
          <a:r>
            <a:rPr lang="en-US" altLang="ja-JP" sz="1100">
              <a:effectLst/>
              <a:latin typeface="+mn-lt"/>
              <a:ea typeface="+mn-ea"/>
              <a:cs typeface="+mn-cs"/>
            </a:rPr>
            <a:t>9</a:t>
          </a:r>
          <a:r>
            <a:rPr lang="ja-JP" altLang="ja-JP" sz="1100">
              <a:effectLst/>
              <a:latin typeface="+mn-lt"/>
              <a:ea typeface="+mn-ea"/>
              <a:cs typeface="+mn-cs"/>
            </a:rPr>
            <a:t>号</a:t>
          </a:r>
          <a:endParaRPr lang="ja-JP" altLang="ja-JP">
            <a:effectLst/>
          </a:endParaRPr>
        </a:p>
        <a:p>
          <a:pPr rtl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・作業前後の確認のためお客様のご同席をお願いいたします。</a:t>
          </a:r>
          <a:endParaRPr lang="en-US" altLang="ja-JP" sz="1100" b="0" i="0" baseline="0">
            <a:effectLst/>
            <a:latin typeface="+mn-lt"/>
            <a:ea typeface="+mn-ea"/>
            <a:cs typeface="+mn-cs"/>
          </a:endParaRPr>
        </a:p>
        <a:p>
          <a:pPr rtl="0"/>
          <a:endParaRPr lang="ja-JP" altLang="ja-JP">
            <a:effectLst/>
          </a:endParaRPr>
        </a:p>
        <a:p>
          <a:pPr rtl="0" eaLnBrk="1" fontAlgn="auto" latinLnBrk="0" hangingPunct="1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■作業日</a:t>
          </a:r>
          <a:endParaRPr lang="ja-JP" altLang="ja-JP">
            <a:effectLst/>
          </a:endParaRPr>
        </a:p>
        <a:p>
          <a:pPr rtl="0" eaLnBrk="1" fontAlgn="auto" latinLnBrk="0" hangingPunct="1"/>
          <a:r>
            <a:rPr lang="ja-JP" altLang="ja-JP" sz="1100">
              <a:effectLst/>
              <a:latin typeface="+mn-lt"/>
              <a:ea typeface="+mn-ea"/>
              <a:cs typeface="+mn-cs"/>
            </a:rPr>
            <a:t>別途お打ち合わせ</a:t>
          </a:r>
          <a:endParaRPr lang="ja-JP" altLang="ja-JP">
            <a:effectLst/>
          </a:endParaRPr>
        </a:p>
        <a:p>
          <a:pPr rtl="0" eaLnBrk="1" fontAlgn="auto" latinLnBrk="0" hangingPunct="1"/>
          <a:endParaRPr lang="en-US" altLang="ja-JP" sz="1100"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ja-JP" altLang="ja-JP" sz="1100">
              <a:effectLst/>
              <a:latin typeface="+mn-lt"/>
              <a:ea typeface="+mn-ea"/>
              <a:cs typeface="+mn-cs"/>
            </a:rPr>
            <a:t>■お支払い方法</a:t>
          </a:r>
          <a:endParaRPr lang="ja-JP" altLang="ja-JP">
            <a:effectLst/>
          </a:endParaRPr>
        </a:p>
        <a:p>
          <a:pPr rtl="0" eaLnBrk="1" fontAlgn="auto" latinLnBrk="0" hangingPunct="1"/>
          <a:r>
            <a:rPr lang="ja-JP" altLang="ja-JP" sz="1100">
              <a:effectLst/>
              <a:latin typeface="+mn-lt"/>
              <a:ea typeface="+mn-ea"/>
              <a:cs typeface="+mn-cs"/>
            </a:rPr>
            <a:t>作業完了日の翌月初旬にご請求書をお送りいたします。支払方法はご注文時に下記からお選びください。</a:t>
          </a:r>
          <a:endParaRPr lang="ja-JP" altLang="ja-JP">
            <a:effectLst/>
          </a:endParaRPr>
        </a:p>
        <a:p>
          <a:pPr rtl="0" eaLnBrk="1" fontAlgn="auto" latinLnBrk="0" hangingPunct="1"/>
          <a:r>
            <a:rPr lang="ja-JP" altLang="ja-JP" sz="1100">
              <a:effectLst/>
              <a:latin typeface="+mn-lt"/>
              <a:ea typeface="+mn-ea"/>
              <a:cs typeface="+mn-cs"/>
            </a:rPr>
            <a:t>・コンビニ支払（振込手数料：無料）</a:t>
          </a:r>
          <a:endParaRPr lang="ja-JP" altLang="ja-JP">
            <a:effectLst/>
          </a:endParaRPr>
        </a:p>
        <a:p>
          <a:pPr rtl="0" eaLnBrk="1" fontAlgn="auto" latinLnBrk="0" hangingPunct="1"/>
          <a:r>
            <a:rPr lang="ja-JP" altLang="ja-JP" sz="1100">
              <a:effectLst/>
              <a:latin typeface="+mn-lt"/>
              <a:ea typeface="+mn-ea"/>
              <a:cs typeface="+mn-cs"/>
            </a:rPr>
            <a:t>・銀行振込（振込手数料：有料（お客様負担））</a:t>
          </a:r>
          <a:endParaRPr lang="ja-JP" altLang="ja-JP">
            <a:effectLst/>
          </a:endParaRPr>
        </a:p>
        <a:p>
          <a:pPr rtl="0" eaLnBrk="1" fontAlgn="auto" latinLnBrk="0" hangingPunct="1"/>
          <a:endParaRPr lang="en-US" altLang="ja-JP">
            <a:solidFill>
              <a:sysClr val="windowText" lastClr="000000"/>
            </a:solidFill>
            <a:effectLst/>
          </a:endParaRPr>
        </a:p>
        <a:p>
          <a:pPr rtl="0" eaLnBrk="1" fontAlgn="auto" latinLnBrk="0" hangingPunct="1"/>
          <a:endParaRPr lang="ja-JP" altLang="ja-JP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5"/>
  <sheetViews>
    <sheetView showGridLines="0" tabSelected="1" zoomScaleNormal="100" workbookViewId="0">
      <selection activeCell="P20" sqref="P20"/>
    </sheetView>
  </sheetViews>
  <sheetFormatPr defaultRowHeight="13.5"/>
  <cols>
    <col min="1" max="1" width="2" style="5" customWidth="1"/>
    <col min="2" max="4" width="9" style="5"/>
    <col min="5" max="5" width="8.125" style="5" customWidth="1"/>
    <col min="6" max="6" width="6.5" style="5" bestFit="1" customWidth="1"/>
    <col min="7" max="7" width="7.125" style="5" bestFit="1" customWidth="1"/>
    <col min="8" max="8" width="9" style="5" customWidth="1"/>
    <col min="9" max="9" width="11.875" style="5" bestFit="1" customWidth="1"/>
    <col min="10" max="10" width="9.25" style="5" bestFit="1" customWidth="1"/>
    <col min="11" max="256" width="9" style="5"/>
    <col min="257" max="257" width="2" style="5" customWidth="1"/>
    <col min="258" max="260" width="9" style="5"/>
    <col min="261" max="261" width="8.125" style="5" customWidth="1"/>
    <col min="262" max="262" width="6.5" style="5" bestFit="1" customWidth="1"/>
    <col min="263" max="263" width="7.125" style="5" bestFit="1" customWidth="1"/>
    <col min="264" max="264" width="9" style="5" customWidth="1"/>
    <col min="265" max="265" width="11.875" style="5" bestFit="1" customWidth="1"/>
    <col min="266" max="266" width="9.25" style="5" bestFit="1" customWidth="1"/>
    <col min="267" max="512" width="9" style="5"/>
    <col min="513" max="513" width="2" style="5" customWidth="1"/>
    <col min="514" max="516" width="9" style="5"/>
    <col min="517" max="517" width="8.125" style="5" customWidth="1"/>
    <col min="518" max="518" width="6.5" style="5" bestFit="1" customWidth="1"/>
    <col min="519" max="519" width="7.125" style="5" bestFit="1" customWidth="1"/>
    <col min="520" max="520" width="9" style="5" customWidth="1"/>
    <col min="521" max="521" width="11.875" style="5" bestFit="1" customWidth="1"/>
    <col min="522" max="522" width="9.25" style="5" bestFit="1" customWidth="1"/>
    <col min="523" max="768" width="9" style="5"/>
    <col min="769" max="769" width="2" style="5" customWidth="1"/>
    <col min="770" max="772" width="9" style="5"/>
    <col min="773" max="773" width="8.125" style="5" customWidth="1"/>
    <col min="774" max="774" width="6.5" style="5" bestFit="1" customWidth="1"/>
    <col min="775" max="775" width="7.125" style="5" bestFit="1" customWidth="1"/>
    <col min="776" max="776" width="9" style="5" customWidth="1"/>
    <col min="777" max="777" width="11.875" style="5" bestFit="1" customWidth="1"/>
    <col min="778" max="778" width="9.25" style="5" bestFit="1" customWidth="1"/>
    <col min="779" max="1024" width="9" style="5"/>
    <col min="1025" max="1025" width="2" style="5" customWidth="1"/>
    <col min="1026" max="1028" width="9" style="5"/>
    <col min="1029" max="1029" width="8.125" style="5" customWidth="1"/>
    <col min="1030" max="1030" width="6.5" style="5" bestFit="1" customWidth="1"/>
    <col min="1031" max="1031" width="7.125" style="5" bestFit="1" customWidth="1"/>
    <col min="1032" max="1032" width="9" style="5" customWidth="1"/>
    <col min="1033" max="1033" width="11.875" style="5" bestFit="1" customWidth="1"/>
    <col min="1034" max="1034" width="9.25" style="5" bestFit="1" customWidth="1"/>
    <col min="1035" max="1280" width="9" style="5"/>
    <col min="1281" max="1281" width="2" style="5" customWidth="1"/>
    <col min="1282" max="1284" width="9" style="5"/>
    <col min="1285" max="1285" width="8.125" style="5" customWidth="1"/>
    <col min="1286" max="1286" width="6.5" style="5" bestFit="1" customWidth="1"/>
    <col min="1287" max="1287" width="7.125" style="5" bestFit="1" customWidth="1"/>
    <col min="1288" max="1288" width="9" style="5" customWidth="1"/>
    <col min="1289" max="1289" width="11.875" style="5" bestFit="1" customWidth="1"/>
    <col min="1290" max="1290" width="9.25" style="5" bestFit="1" customWidth="1"/>
    <col min="1291" max="1536" width="9" style="5"/>
    <col min="1537" max="1537" width="2" style="5" customWidth="1"/>
    <col min="1538" max="1540" width="9" style="5"/>
    <col min="1541" max="1541" width="8.125" style="5" customWidth="1"/>
    <col min="1542" max="1542" width="6.5" style="5" bestFit="1" customWidth="1"/>
    <col min="1543" max="1543" width="7.125" style="5" bestFit="1" customWidth="1"/>
    <col min="1544" max="1544" width="9" style="5" customWidth="1"/>
    <col min="1545" max="1545" width="11.875" style="5" bestFit="1" customWidth="1"/>
    <col min="1546" max="1546" width="9.25" style="5" bestFit="1" customWidth="1"/>
    <col min="1547" max="1792" width="9" style="5"/>
    <col min="1793" max="1793" width="2" style="5" customWidth="1"/>
    <col min="1794" max="1796" width="9" style="5"/>
    <col min="1797" max="1797" width="8.125" style="5" customWidth="1"/>
    <col min="1798" max="1798" width="6.5" style="5" bestFit="1" customWidth="1"/>
    <col min="1799" max="1799" width="7.125" style="5" bestFit="1" customWidth="1"/>
    <col min="1800" max="1800" width="9" style="5" customWidth="1"/>
    <col min="1801" max="1801" width="11.875" style="5" bestFit="1" customWidth="1"/>
    <col min="1802" max="1802" width="9.25" style="5" bestFit="1" customWidth="1"/>
    <col min="1803" max="2048" width="9" style="5"/>
    <col min="2049" max="2049" width="2" style="5" customWidth="1"/>
    <col min="2050" max="2052" width="9" style="5"/>
    <col min="2053" max="2053" width="8.125" style="5" customWidth="1"/>
    <col min="2054" max="2054" width="6.5" style="5" bestFit="1" customWidth="1"/>
    <col min="2055" max="2055" width="7.125" style="5" bestFit="1" customWidth="1"/>
    <col min="2056" max="2056" width="9" style="5" customWidth="1"/>
    <col min="2057" max="2057" width="11.875" style="5" bestFit="1" customWidth="1"/>
    <col min="2058" max="2058" width="9.25" style="5" bestFit="1" customWidth="1"/>
    <col min="2059" max="2304" width="9" style="5"/>
    <col min="2305" max="2305" width="2" style="5" customWidth="1"/>
    <col min="2306" max="2308" width="9" style="5"/>
    <col min="2309" max="2309" width="8.125" style="5" customWidth="1"/>
    <col min="2310" max="2310" width="6.5" style="5" bestFit="1" customWidth="1"/>
    <col min="2311" max="2311" width="7.125" style="5" bestFit="1" customWidth="1"/>
    <col min="2312" max="2312" width="9" style="5" customWidth="1"/>
    <col min="2313" max="2313" width="11.875" style="5" bestFit="1" customWidth="1"/>
    <col min="2314" max="2314" width="9.25" style="5" bestFit="1" customWidth="1"/>
    <col min="2315" max="2560" width="9" style="5"/>
    <col min="2561" max="2561" width="2" style="5" customWidth="1"/>
    <col min="2562" max="2564" width="9" style="5"/>
    <col min="2565" max="2565" width="8.125" style="5" customWidth="1"/>
    <col min="2566" max="2566" width="6.5" style="5" bestFit="1" customWidth="1"/>
    <col min="2567" max="2567" width="7.125" style="5" bestFit="1" customWidth="1"/>
    <col min="2568" max="2568" width="9" style="5" customWidth="1"/>
    <col min="2569" max="2569" width="11.875" style="5" bestFit="1" customWidth="1"/>
    <col min="2570" max="2570" width="9.25" style="5" bestFit="1" customWidth="1"/>
    <col min="2571" max="2816" width="9" style="5"/>
    <col min="2817" max="2817" width="2" style="5" customWidth="1"/>
    <col min="2818" max="2820" width="9" style="5"/>
    <col min="2821" max="2821" width="8.125" style="5" customWidth="1"/>
    <col min="2822" max="2822" width="6.5" style="5" bestFit="1" customWidth="1"/>
    <col min="2823" max="2823" width="7.125" style="5" bestFit="1" customWidth="1"/>
    <col min="2824" max="2824" width="9" style="5" customWidth="1"/>
    <col min="2825" max="2825" width="11.875" style="5" bestFit="1" customWidth="1"/>
    <col min="2826" max="2826" width="9.25" style="5" bestFit="1" customWidth="1"/>
    <col min="2827" max="3072" width="9" style="5"/>
    <col min="3073" max="3073" width="2" style="5" customWidth="1"/>
    <col min="3074" max="3076" width="9" style="5"/>
    <col min="3077" max="3077" width="8.125" style="5" customWidth="1"/>
    <col min="3078" max="3078" width="6.5" style="5" bestFit="1" customWidth="1"/>
    <col min="3079" max="3079" width="7.125" style="5" bestFit="1" customWidth="1"/>
    <col min="3080" max="3080" width="9" style="5" customWidth="1"/>
    <col min="3081" max="3081" width="11.875" style="5" bestFit="1" customWidth="1"/>
    <col min="3082" max="3082" width="9.25" style="5" bestFit="1" customWidth="1"/>
    <col min="3083" max="3328" width="9" style="5"/>
    <col min="3329" max="3329" width="2" style="5" customWidth="1"/>
    <col min="3330" max="3332" width="9" style="5"/>
    <col min="3333" max="3333" width="8.125" style="5" customWidth="1"/>
    <col min="3334" max="3334" width="6.5" style="5" bestFit="1" customWidth="1"/>
    <col min="3335" max="3335" width="7.125" style="5" bestFit="1" customWidth="1"/>
    <col min="3336" max="3336" width="9" style="5" customWidth="1"/>
    <col min="3337" max="3337" width="11.875" style="5" bestFit="1" customWidth="1"/>
    <col min="3338" max="3338" width="9.25" style="5" bestFit="1" customWidth="1"/>
    <col min="3339" max="3584" width="9" style="5"/>
    <col min="3585" max="3585" width="2" style="5" customWidth="1"/>
    <col min="3586" max="3588" width="9" style="5"/>
    <col min="3589" max="3589" width="8.125" style="5" customWidth="1"/>
    <col min="3590" max="3590" width="6.5" style="5" bestFit="1" customWidth="1"/>
    <col min="3591" max="3591" width="7.125" style="5" bestFit="1" customWidth="1"/>
    <col min="3592" max="3592" width="9" style="5" customWidth="1"/>
    <col min="3593" max="3593" width="11.875" style="5" bestFit="1" customWidth="1"/>
    <col min="3594" max="3594" width="9.25" style="5" bestFit="1" customWidth="1"/>
    <col min="3595" max="3840" width="9" style="5"/>
    <col min="3841" max="3841" width="2" style="5" customWidth="1"/>
    <col min="3842" max="3844" width="9" style="5"/>
    <col min="3845" max="3845" width="8.125" style="5" customWidth="1"/>
    <col min="3846" max="3846" width="6.5" style="5" bestFit="1" customWidth="1"/>
    <col min="3847" max="3847" width="7.125" style="5" bestFit="1" customWidth="1"/>
    <col min="3848" max="3848" width="9" style="5" customWidth="1"/>
    <col min="3849" max="3849" width="11.875" style="5" bestFit="1" customWidth="1"/>
    <col min="3850" max="3850" width="9.25" style="5" bestFit="1" customWidth="1"/>
    <col min="3851" max="4096" width="9" style="5"/>
    <col min="4097" max="4097" width="2" style="5" customWidth="1"/>
    <col min="4098" max="4100" width="9" style="5"/>
    <col min="4101" max="4101" width="8.125" style="5" customWidth="1"/>
    <col min="4102" max="4102" width="6.5" style="5" bestFit="1" customWidth="1"/>
    <col min="4103" max="4103" width="7.125" style="5" bestFit="1" customWidth="1"/>
    <col min="4104" max="4104" width="9" style="5" customWidth="1"/>
    <col min="4105" max="4105" width="11.875" style="5" bestFit="1" customWidth="1"/>
    <col min="4106" max="4106" width="9.25" style="5" bestFit="1" customWidth="1"/>
    <col min="4107" max="4352" width="9" style="5"/>
    <col min="4353" max="4353" width="2" style="5" customWidth="1"/>
    <col min="4354" max="4356" width="9" style="5"/>
    <col min="4357" max="4357" width="8.125" style="5" customWidth="1"/>
    <col min="4358" max="4358" width="6.5" style="5" bestFit="1" customWidth="1"/>
    <col min="4359" max="4359" width="7.125" style="5" bestFit="1" customWidth="1"/>
    <col min="4360" max="4360" width="9" style="5" customWidth="1"/>
    <col min="4361" max="4361" width="11.875" style="5" bestFit="1" customWidth="1"/>
    <col min="4362" max="4362" width="9.25" style="5" bestFit="1" customWidth="1"/>
    <col min="4363" max="4608" width="9" style="5"/>
    <col min="4609" max="4609" width="2" style="5" customWidth="1"/>
    <col min="4610" max="4612" width="9" style="5"/>
    <col min="4613" max="4613" width="8.125" style="5" customWidth="1"/>
    <col min="4614" max="4614" width="6.5" style="5" bestFit="1" customWidth="1"/>
    <col min="4615" max="4615" width="7.125" style="5" bestFit="1" customWidth="1"/>
    <col min="4616" max="4616" width="9" style="5" customWidth="1"/>
    <col min="4617" max="4617" width="11.875" style="5" bestFit="1" customWidth="1"/>
    <col min="4618" max="4618" width="9.25" style="5" bestFit="1" customWidth="1"/>
    <col min="4619" max="4864" width="9" style="5"/>
    <col min="4865" max="4865" width="2" style="5" customWidth="1"/>
    <col min="4866" max="4868" width="9" style="5"/>
    <col min="4869" max="4869" width="8.125" style="5" customWidth="1"/>
    <col min="4870" max="4870" width="6.5" style="5" bestFit="1" customWidth="1"/>
    <col min="4871" max="4871" width="7.125" style="5" bestFit="1" customWidth="1"/>
    <col min="4872" max="4872" width="9" style="5" customWidth="1"/>
    <col min="4873" max="4873" width="11.875" style="5" bestFit="1" customWidth="1"/>
    <col min="4874" max="4874" width="9.25" style="5" bestFit="1" customWidth="1"/>
    <col min="4875" max="5120" width="9" style="5"/>
    <col min="5121" max="5121" width="2" style="5" customWidth="1"/>
    <col min="5122" max="5124" width="9" style="5"/>
    <col min="5125" max="5125" width="8.125" style="5" customWidth="1"/>
    <col min="5126" max="5126" width="6.5" style="5" bestFit="1" customWidth="1"/>
    <col min="5127" max="5127" width="7.125" style="5" bestFit="1" customWidth="1"/>
    <col min="5128" max="5128" width="9" style="5" customWidth="1"/>
    <col min="5129" max="5129" width="11.875" style="5" bestFit="1" customWidth="1"/>
    <col min="5130" max="5130" width="9.25" style="5" bestFit="1" customWidth="1"/>
    <col min="5131" max="5376" width="9" style="5"/>
    <col min="5377" max="5377" width="2" style="5" customWidth="1"/>
    <col min="5378" max="5380" width="9" style="5"/>
    <col min="5381" max="5381" width="8.125" style="5" customWidth="1"/>
    <col min="5382" max="5382" width="6.5" style="5" bestFit="1" customWidth="1"/>
    <col min="5383" max="5383" width="7.125" style="5" bestFit="1" customWidth="1"/>
    <col min="5384" max="5384" width="9" style="5" customWidth="1"/>
    <col min="5385" max="5385" width="11.875" style="5" bestFit="1" customWidth="1"/>
    <col min="5386" max="5386" width="9.25" style="5" bestFit="1" customWidth="1"/>
    <col min="5387" max="5632" width="9" style="5"/>
    <col min="5633" max="5633" width="2" style="5" customWidth="1"/>
    <col min="5634" max="5636" width="9" style="5"/>
    <col min="5637" max="5637" width="8.125" style="5" customWidth="1"/>
    <col min="5638" max="5638" width="6.5" style="5" bestFit="1" customWidth="1"/>
    <col min="5639" max="5639" width="7.125" style="5" bestFit="1" customWidth="1"/>
    <col min="5640" max="5640" width="9" style="5" customWidth="1"/>
    <col min="5641" max="5641" width="11.875" style="5" bestFit="1" customWidth="1"/>
    <col min="5642" max="5642" width="9.25" style="5" bestFit="1" customWidth="1"/>
    <col min="5643" max="5888" width="9" style="5"/>
    <col min="5889" max="5889" width="2" style="5" customWidth="1"/>
    <col min="5890" max="5892" width="9" style="5"/>
    <col min="5893" max="5893" width="8.125" style="5" customWidth="1"/>
    <col min="5894" max="5894" width="6.5" style="5" bestFit="1" customWidth="1"/>
    <col min="5895" max="5895" width="7.125" style="5" bestFit="1" customWidth="1"/>
    <col min="5896" max="5896" width="9" style="5" customWidth="1"/>
    <col min="5897" max="5897" width="11.875" style="5" bestFit="1" customWidth="1"/>
    <col min="5898" max="5898" width="9.25" style="5" bestFit="1" customWidth="1"/>
    <col min="5899" max="6144" width="9" style="5"/>
    <col min="6145" max="6145" width="2" style="5" customWidth="1"/>
    <col min="6146" max="6148" width="9" style="5"/>
    <col min="6149" max="6149" width="8.125" style="5" customWidth="1"/>
    <col min="6150" max="6150" width="6.5" style="5" bestFit="1" customWidth="1"/>
    <col min="6151" max="6151" width="7.125" style="5" bestFit="1" customWidth="1"/>
    <col min="6152" max="6152" width="9" style="5" customWidth="1"/>
    <col min="6153" max="6153" width="11.875" style="5" bestFit="1" customWidth="1"/>
    <col min="6154" max="6154" width="9.25" style="5" bestFit="1" customWidth="1"/>
    <col min="6155" max="6400" width="9" style="5"/>
    <col min="6401" max="6401" width="2" style="5" customWidth="1"/>
    <col min="6402" max="6404" width="9" style="5"/>
    <col min="6405" max="6405" width="8.125" style="5" customWidth="1"/>
    <col min="6406" max="6406" width="6.5" style="5" bestFit="1" customWidth="1"/>
    <col min="6407" max="6407" width="7.125" style="5" bestFit="1" customWidth="1"/>
    <col min="6408" max="6408" width="9" style="5" customWidth="1"/>
    <col min="6409" max="6409" width="11.875" style="5" bestFit="1" customWidth="1"/>
    <col min="6410" max="6410" width="9.25" style="5" bestFit="1" customWidth="1"/>
    <col min="6411" max="6656" width="9" style="5"/>
    <col min="6657" max="6657" width="2" style="5" customWidth="1"/>
    <col min="6658" max="6660" width="9" style="5"/>
    <col min="6661" max="6661" width="8.125" style="5" customWidth="1"/>
    <col min="6662" max="6662" width="6.5" style="5" bestFit="1" customWidth="1"/>
    <col min="6663" max="6663" width="7.125" style="5" bestFit="1" customWidth="1"/>
    <col min="6664" max="6664" width="9" style="5" customWidth="1"/>
    <col min="6665" max="6665" width="11.875" style="5" bestFit="1" customWidth="1"/>
    <col min="6666" max="6666" width="9.25" style="5" bestFit="1" customWidth="1"/>
    <col min="6667" max="6912" width="9" style="5"/>
    <col min="6913" max="6913" width="2" style="5" customWidth="1"/>
    <col min="6914" max="6916" width="9" style="5"/>
    <col min="6917" max="6917" width="8.125" style="5" customWidth="1"/>
    <col min="6918" max="6918" width="6.5" style="5" bestFit="1" customWidth="1"/>
    <col min="6919" max="6919" width="7.125" style="5" bestFit="1" customWidth="1"/>
    <col min="6920" max="6920" width="9" style="5" customWidth="1"/>
    <col min="6921" max="6921" width="11.875" style="5" bestFit="1" customWidth="1"/>
    <col min="6922" max="6922" width="9.25" style="5" bestFit="1" customWidth="1"/>
    <col min="6923" max="7168" width="9" style="5"/>
    <col min="7169" max="7169" width="2" style="5" customWidth="1"/>
    <col min="7170" max="7172" width="9" style="5"/>
    <col min="7173" max="7173" width="8.125" style="5" customWidth="1"/>
    <col min="7174" max="7174" width="6.5" style="5" bestFit="1" customWidth="1"/>
    <col min="7175" max="7175" width="7.125" style="5" bestFit="1" customWidth="1"/>
    <col min="7176" max="7176" width="9" style="5" customWidth="1"/>
    <col min="7177" max="7177" width="11.875" style="5" bestFit="1" customWidth="1"/>
    <col min="7178" max="7178" width="9.25" style="5" bestFit="1" customWidth="1"/>
    <col min="7179" max="7424" width="9" style="5"/>
    <col min="7425" max="7425" width="2" style="5" customWidth="1"/>
    <col min="7426" max="7428" width="9" style="5"/>
    <col min="7429" max="7429" width="8.125" style="5" customWidth="1"/>
    <col min="7430" max="7430" width="6.5" style="5" bestFit="1" customWidth="1"/>
    <col min="7431" max="7431" width="7.125" style="5" bestFit="1" customWidth="1"/>
    <col min="7432" max="7432" width="9" style="5" customWidth="1"/>
    <col min="7433" max="7433" width="11.875" style="5" bestFit="1" customWidth="1"/>
    <col min="7434" max="7434" width="9.25" style="5" bestFit="1" customWidth="1"/>
    <col min="7435" max="7680" width="9" style="5"/>
    <col min="7681" max="7681" width="2" style="5" customWidth="1"/>
    <col min="7682" max="7684" width="9" style="5"/>
    <col min="7685" max="7685" width="8.125" style="5" customWidth="1"/>
    <col min="7686" max="7686" width="6.5" style="5" bestFit="1" customWidth="1"/>
    <col min="7687" max="7687" width="7.125" style="5" bestFit="1" customWidth="1"/>
    <col min="7688" max="7688" width="9" style="5" customWidth="1"/>
    <col min="7689" max="7689" width="11.875" style="5" bestFit="1" customWidth="1"/>
    <col min="7690" max="7690" width="9.25" style="5" bestFit="1" customWidth="1"/>
    <col min="7691" max="7936" width="9" style="5"/>
    <col min="7937" max="7937" width="2" style="5" customWidth="1"/>
    <col min="7938" max="7940" width="9" style="5"/>
    <col min="7941" max="7941" width="8.125" style="5" customWidth="1"/>
    <col min="7942" max="7942" width="6.5" style="5" bestFit="1" customWidth="1"/>
    <col min="7943" max="7943" width="7.125" style="5" bestFit="1" customWidth="1"/>
    <col min="7944" max="7944" width="9" style="5" customWidth="1"/>
    <col min="7945" max="7945" width="11.875" style="5" bestFit="1" customWidth="1"/>
    <col min="7946" max="7946" width="9.25" style="5" bestFit="1" customWidth="1"/>
    <col min="7947" max="8192" width="9" style="5"/>
    <col min="8193" max="8193" width="2" style="5" customWidth="1"/>
    <col min="8194" max="8196" width="9" style="5"/>
    <col min="8197" max="8197" width="8.125" style="5" customWidth="1"/>
    <col min="8198" max="8198" width="6.5" style="5" bestFit="1" customWidth="1"/>
    <col min="8199" max="8199" width="7.125" style="5" bestFit="1" customWidth="1"/>
    <col min="8200" max="8200" width="9" style="5" customWidth="1"/>
    <col min="8201" max="8201" width="11.875" style="5" bestFit="1" customWidth="1"/>
    <col min="8202" max="8202" width="9.25" style="5" bestFit="1" customWidth="1"/>
    <col min="8203" max="8448" width="9" style="5"/>
    <col min="8449" max="8449" width="2" style="5" customWidth="1"/>
    <col min="8450" max="8452" width="9" style="5"/>
    <col min="8453" max="8453" width="8.125" style="5" customWidth="1"/>
    <col min="8454" max="8454" width="6.5" style="5" bestFit="1" customWidth="1"/>
    <col min="8455" max="8455" width="7.125" style="5" bestFit="1" customWidth="1"/>
    <col min="8456" max="8456" width="9" style="5" customWidth="1"/>
    <col min="8457" max="8457" width="11.875" style="5" bestFit="1" customWidth="1"/>
    <col min="8458" max="8458" width="9.25" style="5" bestFit="1" customWidth="1"/>
    <col min="8459" max="8704" width="9" style="5"/>
    <col min="8705" max="8705" width="2" style="5" customWidth="1"/>
    <col min="8706" max="8708" width="9" style="5"/>
    <col min="8709" max="8709" width="8.125" style="5" customWidth="1"/>
    <col min="8710" max="8710" width="6.5" style="5" bestFit="1" customWidth="1"/>
    <col min="8711" max="8711" width="7.125" style="5" bestFit="1" customWidth="1"/>
    <col min="8712" max="8712" width="9" style="5" customWidth="1"/>
    <col min="8713" max="8713" width="11.875" style="5" bestFit="1" customWidth="1"/>
    <col min="8714" max="8714" width="9.25" style="5" bestFit="1" customWidth="1"/>
    <col min="8715" max="8960" width="9" style="5"/>
    <col min="8961" max="8961" width="2" style="5" customWidth="1"/>
    <col min="8962" max="8964" width="9" style="5"/>
    <col min="8965" max="8965" width="8.125" style="5" customWidth="1"/>
    <col min="8966" max="8966" width="6.5" style="5" bestFit="1" customWidth="1"/>
    <col min="8967" max="8967" width="7.125" style="5" bestFit="1" customWidth="1"/>
    <col min="8968" max="8968" width="9" style="5" customWidth="1"/>
    <col min="8969" max="8969" width="11.875" style="5" bestFit="1" customWidth="1"/>
    <col min="8970" max="8970" width="9.25" style="5" bestFit="1" customWidth="1"/>
    <col min="8971" max="9216" width="9" style="5"/>
    <col min="9217" max="9217" width="2" style="5" customWidth="1"/>
    <col min="9218" max="9220" width="9" style="5"/>
    <col min="9221" max="9221" width="8.125" style="5" customWidth="1"/>
    <col min="9222" max="9222" width="6.5" style="5" bestFit="1" customWidth="1"/>
    <col min="9223" max="9223" width="7.125" style="5" bestFit="1" customWidth="1"/>
    <col min="9224" max="9224" width="9" style="5" customWidth="1"/>
    <col min="9225" max="9225" width="11.875" style="5" bestFit="1" customWidth="1"/>
    <col min="9226" max="9226" width="9.25" style="5" bestFit="1" customWidth="1"/>
    <col min="9227" max="9472" width="9" style="5"/>
    <col min="9473" max="9473" width="2" style="5" customWidth="1"/>
    <col min="9474" max="9476" width="9" style="5"/>
    <col min="9477" max="9477" width="8.125" style="5" customWidth="1"/>
    <col min="9478" max="9478" width="6.5" style="5" bestFit="1" customWidth="1"/>
    <col min="9479" max="9479" width="7.125" style="5" bestFit="1" customWidth="1"/>
    <col min="9480" max="9480" width="9" style="5" customWidth="1"/>
    <col min="9481" max="9481" width="11.875" style="5" bestFit="1" customWidth="1"/>
    <col min="9482" max="9482" width="9.25" style="5" bestFit="1" customWidth="1"/>
    <col min="9483" max="9728" width="9" style="5"/>
    <col min="9729" max="9729" width="2" style="5" customWidth="1"/>
    <col min="9730" max="9732" width="9" style="5"/>
    <col min="9733" max="9733" width="8.125" style="5" customWidth="1"/>
    <col min="9734" max="9734" width="6.5" style="5" bestFit="1" customWidth="1"/>
    <col min="9735" max="9735" width="7.125" style="5" bestFit="1" customWidth="1"/>
    <col min="9736" max="9736" width="9" style="5" customWidth="1"/>
    <col min="9737" max="9737" width="11.875" style="5" bestFit="1" customWidth="1"/>
    <col min="9738" max="9738" width="9.25" style="5" bestFit="1" customWidth="1"/>
    <col min="9739" max="9984" width="9" style="5"/>
    <col min="9985" max="9985" width="2" style="5" customWidth="1"/>
    <col min="9986" max="9988" width="9" style="5"/>
    <col min="9989" max="9989" width="8.125" style="5" customWidth="1"/>
    <col min="9990" max="9990" width="6.5" style="5" bestFit="1" customWidth="1"/>
    <col min="9991" max="9991" width="7.125" style="5" bestFit="1" customWidth="1"/>
    <col min="9992" max="9992" width="9" style="5" customWidth="1"/>
    <col min="9993" max="9993" width="11.875" style="5" bestFit="1" customWidth="1"/>
    <col min="9994" max="9994" width="9.25" style="5" bestFit="1" customWidth="1"/>
    <col min="9995" max="10240" width="9" style="5"/>
    <col min="10241" max="10241" width="2" style="5" customWidth="1"/>
    <col min="10242" max="10244" width="9" style="5"/>
    <col min="10245" max="10245" width="8.125" style="5" customWidth="1"/>
    <col min="10246" max="10246" width="6.5" style="5" bestFit="1" customWidth="1"/>
    <col min="10247" max="10247" width="7.125" style="5" bestFit="1" customWidth="1"/>
    <col min="10248" max="10248" width="9" style="5" customWidth="1"/>
    <col min="10249" max="10249" width="11.875" style="5" bestFit="1" customWidth="1"/>
    <col min="10250" max="10250" width="9.25" style="5" bestFit="1" customWidth="1"/>
    <col min="10251" max="10496" width="9" style="5"/>
    <col min="10497" max="10497" width="2" style="5" customWidth="1"/>
    <col min="10498" max="10500" width="9" style="5"/>
    <col min="10501" max="10501" width="8.125" style="5" customWidth="1"/>
    <col min="10502" max="10502" width="6.5" style="5" bestFit="1" customWidth="1"/>
    <col min="10503" max="10503" width="7.125" style="5" bestFit="1" customWidth="1"/>
    <col min="10504" max="10504" width="9" style="5" customWidth="1"/>
    <col min="10505" max="10505" width="11.875" style="5" bestFit="1" customWidth="1"/>
    <col min="10506" max="10506" width="9.25" style="5" bestFit="1" customWidth="1"/>
    <col min="10507" max="10752" width="9" style="5"/>
    <col min="10753" max="10753" width="2" style="5" customWidth="1"/>
    <col min="10754" max="10756" width="9" style="5"/>
    <col min="10757" max="10757" width="8.125" style="5" customWidth="1"/>
    <col min="10758" max="10758" width="6.5" style="5" bestFit="1" customWidth="1"/>
    <col min="10759" max="10759" width="7.125" style="5" bestFit="1" customWidth="1"/>
    <col min="10760" max="10760" width="9" style="5" customWidth="1"/>
    <col min="10761" max="10761" width="11.875" style="5" bestFit="1" customWidth="1"/>
    <col min="10762" max="10762" width="9.25" style="5" bestFit="1" customWidth="1"/>
    <col min="10763" max="11008" width="9" style="5"/>
    <col min="11009" max="11009" width="2" style="5" customWidth="1"/>
    <col min="11010" max="11012" width="9" style="5"/>
    <col min="11013" max="11013" width="8.125" style="5" customWidth="1"/>
    <col min="11014" max="11014" width="6.5" style="5" bestFit="1" customWidth="1"/>
    <col min="11015" max="11015" width="7.125" style="5" bestFit="1" customWidth="1"/>
    <col min="11016" max="11016" width="9" style="5" customWidth="1"/>
    <col min="11017" max="11017" width="11.875" style="5" bestFit="1" customWidth="1"/>
    <col min="11018" max="11018" width="9.25" style="5" bestFit="1" customWidth="1"/>
    <col min="11019" max="11264" width="9" style="5"/>
    <col min="11265" max="11265" width="2" style="5" customWidth="1"/>
    <col min="11266" max="11268" width="9" style="5"/>
    <col min="11269" max="11269" width="8.125" style="5" customWidth="1"/>
    <col min="11270" max="11270" width="6.5" style="5" bestFit="1" customWidth="1"/>
    <col min="11271" max="11271" width="7.125" style="5" bestFit="1" customWidth="1"/>
    <col min="11272" max="11272" width="9" style="5" customWidth="1"/>
    <col min="11273" max="11273" width="11.875" style="5" bestFit="1" customWidth="1"/>
    <col min="11274" max="11274" width="9.25" style="5" bestFit="1" customWidth="1"/>
    <col min="11275" max="11520" width="9" style="5"/>
    <col min="11521" max="11521" width="2" style="5" customWidth="1"/>
    <col min="11522" max="11524" width="9" style="5"/>
    <col min="11525" max="11525" width="8.125" style="5" customWidth="1"/>
    <col min="11526" max="11526" width="6.5" style="5" bestFit="1" customWidth="1"/>
    <col min="11527" max="11527" width="7.125" style="5" bestFit="1" customWidth="1"/>
    <col min="11528" max="11528" width="9" style="5" customWidth="1"/>
    <col min="11529" max="11529" width="11.875" style="5" bestFit="1" customWidth="1"/>
    <col min="11530" max="11530" width="9.25" style="5" bestFit="1" customWidth="1"/>
    <col min="11531" max="11776" width="9" style="5"/>
    <col min="11777" max="11777" width="2" style="5" customWidth="1"/>
    <col min="11778" max="11780" width="9" style="5"/>
    <col min="11781" max="11781" width="8.125" style="5" customWidth="1"/>
    <col min="11782" max="11782" width="6.5" style="5" bestFit="1" customWidth="1"/>
    <col min="11783" max="11783" width="7.125" style="5" bestFit="1" customWidth="1"/>
    <col min="11784" max="11784" width="9" style="5" customWidth="1"/>
    <col min="11785" max="11785" width="11.875" style="5" bestFit="1" customWidth="1"/>
    <col min="11786" max="11786" width="9.25" style="5" bestFit="1" customWidth="1"/>
    <col min="11787" max="12032" width="9" style="5"/>
    <col min="12033" max="12033" width="2" style="5" customWidth="1"/>
    <col min="12034" max="12036" width="9" style="5"/>
    <col min="12037" max="12037" width="8.125" style="5" customWidth="1"/>
    <col min="12038" max="12038" width="6.5" style="5" bestFit="1" customWidth="1"/>
    <col min="12039" max="12039" width="7.125" style="5" bestFit="1" customWidth="1"/>
    <col min="12040" max="12040" width="9" style="5" customWidth="1"/>
    <col min="12041" max="12041" width="11.875" style="5" bestFit="1" customWidth="1"/>
    <col min="12042" max="12042" width="9.25" style="5" bestFit="1" customWidth="1"/>
    <col min="12043" max="12288" width="9" style="5"/>
    <col min="12289" max="12289" width="2" style="5" customWidth="1"/>
    <col min="12290" max="12292" width="9" style="5"/>
    <col min="12293" max="12293" width="8.125" style="5" customWidth="1"/>
    <col min="12294" max="12294" width="6.5" style="5" bestFit="1" customWidth="1"/>
    <col min="12295" max="12295" width="7.125" style="5" bestFit="1" customWidth="1"/>
    <col min="12296" max="12296" width="9" style="5" customWidth="1"/>
    <col min="12297" max="12297" width="11.875" style="5" bestFit="1" customWidth="1"/>
    <col min="12298" max="12298" width="9.25" style="5" bestFit="1" customWidth="1"/>
    <col min="12299" max="12544" width="9" style="5"/>
    <col min="12545" max="12545" width="2" style="5" customWidth="1"/>
    <col min="12546" max="12548" width="9" style="5"/>
    <col min="12549" max="12549" width="8.125" style="5" customWidth="1"/>
    <col min="12550" max="12550" width="6.5" style="5" bestFit="1" customWidth="1"/>
    <col min="12551" max="12551" width="7.125" style="5" bestFit="1" customWidth="1"/>
    <col min="12552" max="12552" width="9" style="5" customWidth="1"/>
    <col min="12553" max="12553" width="11.875" style="5" bestFit="1" customWidth="1"/>
    <col min="12554" max="12554" width="9.25" style="5" bestFit="1" customWidth="1"/>
    <col min="12555" max="12800" width="9" style="5"/>
    <col min="12801" max="12801" width="2" style="5" customWidth="1"/>
    <col min="12802" max="12804" width="9" style="5"/>
    <col min="12805" max="12805" width="8.125" style="5" customWidth="1"/>
    <col min="12806" max="12806" width="6.5" style="5" bestFit="1" customWidth="1"/>
    <col min="12807" max="12807" width="7.125" style="5" bestFit="1" customWidth="1"/>
    <col min="12808" max="12808" width="9" style="5" customWidth="1"/>
    <col min="12809" max="12809" width="11.875" style="5" bestFit="1" customWidth="1"/>
    <col min="12810" max="12810" width="9.25" style="5" bestFit="1" customWidth="1"/>
    <col min="12811" max="13056" width="9" style="5"/>
    <col min="13057" max="13057" width="2" style="5" customWidth="1"/>
    <col min="13058" max="13060" width="9" style="5"/>
    <col min="13061" max="13061" width="8.125" style="5" customWidth="1"/>
    <col min="13062" max="13062" width="6.5" style="5" bestFit="1" customWidth="1"/>
    <col min="13063" max="13063" width="7.125" style="5" bestFit="1" customWidth="1"/>
    <col min="13064" max="13064" width="9" style="5" customWidth="1"/>
    <col min="13065" max="13065" width="11.875" style="5" bestFit="1" customWidth="1"/>
    <col min="13066" max="13066" width="9.25" style="5" bestFit="1" customWidth="1"/>
    <col min="13067" max="13312" width="9" style="5"/>
    <col min="13313" max="13313" width="2" style="5" customWidth="1"/>
    <col min="13314" max="13316" width="9" style="5"/>
    <col min="13317" max="13317" width="8.125" style="5" customWidth="1"/>
    <col min="13318" max="13318" width="6.5" style="5" bestFit="1" customWidth="1"/>
    <col min="13319" max="13319" width="7.125" style="5" bestFit="1" customWidth="1"/>
    <col min="13320" max="13320" width="9" style="5" customWidth="1"/>
    <col min="13321" max="13321" width="11.875" style="5" bestFit="1" customWidth="1"/>
    <col min="13322" max="13322" width="9.25" style="5" bestFit="1" customWidth="1"/>
    <col min="13323" max="13568" width="9" style="5"/>
    <col min="13569" max="13569" width="2" style="5" customWidth="1"/>
    <col min="13570" max="13572" width="9" style="5"/>
    <col min="13573" max="13573" width="8.125" style="5" customWidth="1"/>
    <col min="13574" max="13574" width="6.5" style="5" bestFit="1" customWidth="1"/>
    <col min="13575" max="13575" width="7.125" style="5" bestFit="1" customWidth="1"/>
    <col min="13576" max="13576" width="9" style="5" customWidth="1"/>
    <col min="13577" max="13577" width="11.875" style="5" bestFit="1" customWidth="1"/>
    <col min="13578" max="13578" width="9.25" style="5" bestFit="1" customWidth="1"/>
    <col min="13579" max="13824" width="9" style="5"/>
    <col min="13825" max="13825" width="2" style="5" customWidth="1"/>
    <col min="13826" max="13828" width="9" style="5"/>
    <col min="13829" max="13829" width="8.125" style="5" customWidth="1"/>
    <col min="13830" max="13830" width="6.5" style="5" bestFit="1" customWidth="1"/>
    <col min="13831" max="13831" width="7.125" style="5" bestFit="1" customWidth="1"/>
    <col min="13832" max="13832" width="9" style="5" customWidth="1"/>
    <col min="13833" max="13833" width="11.875" style="5" bestFit="1" customWidth="1"/>
    <col min="13834" max="13834" width="9.25" style="5" bestFit="1" customWidth="1"/>
    <col min="13835" max="14080" width="9" style="5"/>
    <col min="14081" max="14081" width="2" style="5" customWidth="1"/>
    <col min="14082" max="14084" width="9" style="5"/>
    <col min="14085" max="14085" width="8.125" style="5" customWidth="1"/>
    <col min="14086" max="14086" width="6.5" style="5" bestFit="1" customWidth="1"/>
    <col min="14087" max="14087" width="7.125" style="5" bestFit="1" customWidth="1"/>
    <col min="14088" max="14088" width="9" style="5" customWidth="1"/>
    <col min="14089" max="14089" width="11.875" style="5" bestFit="1" customWidth="1"/>
    <col min="14090" max="14090" width="9.25" style="5" bestFit="1" customWidth="1"/>
    <col min="14091" max="14336" width="9" style="5"/>
    <col min="14337" max="14337" width="2" style="5" customWidth="1"/>
    <col min="14338" max="14340" width="9" style="5"/>
    <col min="14341" max="14341" width="8.125" style="5" customWidth="1"/>
    <col min="14342" max="14342" width="6.5" style="5" bestFit="1" customWidth="1"/>
    <col min="14343" max="14343" width="7.125" style="5" bestFit="1" customWidth="1"/>
    <col min="14344" max="14344" width="9" style="5" customWidth="1"/>
    <col min="14345" max="14345" width="11.875" style="5" bestFit="1" customWidth="1"/>
    <col min="14346" max="14346" width="9.25" style="5" bestFit="1" customWidth="1"/>
    <col min="14347" max="14592" width="9" style="5"/>
    <col min="14593" max="14593" width="2" style="5" customWidth="1"/>
    <col min="14594" max="14596" width="9" style="5"/>
    <col min="14597" max="14597" width="8.125" style="5" customWidth="1"/>
    <col min="14598" max="14598" width="6.5" style="5" bestFit="1" customWidth="1"/>
    <col min="14599" max="14599" width="7.125" style="5" bestFit="1" customWidth="1"/>
    <col min="14600" max="14600" width="9" style="5" customWidth="1"/>
    <col min="14601" max="14601" width="11.875" style="5" bestFit="1" customWidth="1"/>
    <col min="14602" max="14602" width="9.25" style="5" bestFit="1" customWidth="1"/>
    <col min="14603" max="14848" width="9" style="5"/>
    <col min="14849" max="14849" width="2" style="5" customWidth="1"/>
    <col min="14850" max="14852" width="9" style="5"/>
    <col min="14853" max="14853" width="8.125" style="5" customWidth="1"/>
    <col min="14854" max="14854" width="6.5" style="5" bestFit="1" customWidth="1"/>
    <col min="14855" max="14855" width="7.125" style="5" bestFit="1" customWidth="1"/>
    <col min="14856" max="14856" width="9" style="5" customWidth="1"/>
    <col min="14857" max="14857" width="11.875" style="5" bestFit="1" customWidth="1"/>
    <col min="14858" max="14858" width="9.25" style="5" bestFit="1" customWidth="1"/>
    <col min="14859" max="15104" width="9" style="5"/>
    <col min="15105" max="15105" width="2" style="5" customWidth="1"/>
    <col min="15106" max="15108" width="9" style="5"/>
    <col min="15109" max="15109" width="8.125" style="5" customWidth="1"/>
    <col min="15110" max="15110" width="6.5" style="5" bestFit="1" customWidth="1"/>
    <col min="15111" max="15111" width="7.125" style="5" bestFit="1" customWidth="1"/>
    <col min="15112" max="15112" width="9" style="5" customWidth="1"/>
    <col min="15113" max="15113" width="11.875" style="5" bestFit="1" customWidth="1"/>
    <col min="15114" max="15114" width="9.25" style="5" bestFit="1" customWidth="1"/>
    <col min="15115" max="15360" width="9" style="5"/>
    <col min="15361" max="15361" width="2" style="5" customWidth="1"/>
    <col min="15362" max="15364" width="9" style="5"/>
    <col min="15365" max="15365" width="8.125" style="5" customWidth="1"/>
    <col min="15366" max="15366" width="6.5" style="5" bestFit="1" customWidth="1"/>
    <col min="15367" max="15367" width="7.125" style="5" bestFit="1" customWidth="1"/>
    <col min="15368" max="15368" width="9" style="5" customWidth="1"/>
    <col min="15369" max="15369" width="11.875" style="5" bestFit="1" customWidth="1"/>
    <col min="15370" max="15370" width="9.25" style="5" bestFit="1" customWidth="1"/>
    <col min="15371" max="15616" width="9" style="5"/>
    <col min="15617" max="15617" width="2" style="5" customWidth="1"/>
    <col min="15618" max="15620" width="9" style="5"/>
    <col min="15621" max="15621" width="8.125" style="5" customWidth="1"/>
    <col min="15622" max="15622" width="6.5" style="5" bestFit="1" customWidth="1"/>
    <col min="15623" max="15623" width="7.125" style="5" bestFit="1" customWidth="1"/>
    <col min="15624" max="15624" width="9" style="5" customWidth="1"/>
    <col min="15625" max="15625" width="11.875" style="5" bestFit="1" customWidth="1"/>
    <col min="15626" max="15626" width="9.25" style="5" bestFit="1" customWidth="1"/>
    <col min="15627" max="15872" width="9" style="5"/>
    <col min="15873" max="15873" width="2" style="5" customWidth="1"/>
    <col min="15874" max="15876" width="9" style="5"/>
    <col min="15877" max="15877" width="8.125" style="5" customWidth="1"/>
    <col min="15878" max="15878" width="6.5" style="5" bestFit="1" customWidth="1"/>
    <col min="15879" max="15879" width="7.125" style="5" bestFit="1" customWidth="1"/>
    <col min="15880" max="15880" width="9" style="5" customWidth="1"/>
    <col min="15881" max="15881" width="11.875" style="5" bestFit="1" customWidth="1"/>
    <col min="15882" max="15882" width="9.25" style="5" bestFit="1" customWidth="1"/>
    <col min="15883" max="16128" width="9" style="5"/>
    <col min="16129" max="16129" width="2" style="5" customWidth="1"/>
    <col min="16130" max="16132" width="9" style="5"/>
    <col min="16133" max="16133" width="8.125" style="5" customWidth="1"/>
    <col min="16134" max="16134" width="6.5" style="5" bestFit="1" customWidth="1"/>
    <col min="16135" max="16135" width="7.125" style="5" bestFit="1" customWidth="1"/>
    <col min="16136" max="16136" width="9" style="5" customWidth="1"/>
    <col min="16137" max="16137" width="11.875" style="5" bestFit="1" customWidth="1"/>
    <col min="16138" max="16138" width="9.25" style="5" bestFit="1" customWidth="1"/>
    <col min="16139" max="16384" width="9" style="5"/>
  </cols>
  <sheetData>
    <row r="2" spans="2:12" ht="18.75">
      <c r="B2" s="79" t="s">
        <v>17</v>
      </c>
      <c r="C2" s="79"/>
      <c r="D2" s="79"/>
      <c r="E2" s="79"/>
      <c r="F2" s="79"/>
      <c r="G2" s="79"/>
      <c r="H2" s="79"/>
      <c r="I2" s="79"/>
      <c r="J2" s="79"/>
      <c r="K2" s="79"/>
      <c r="L2" s="79"/>
    </row>
    <row r="3" spans="2:12" ht="18.75"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5" spans="2:12">
      <c r="K5" s="80">
        <f>貼り付け!A4</f>
        <v>43252</v>
      </c>
      <c r="L5" s="80"/>
    </row>
    <row r="6" spans="2:12">
      <c r="B6" s="81" t="str">
        <f>貼り付け!C4&amp;貼り付け!D4&amp;"　様"</f>
        <v>テスト　様</v>
      </c>
      <c r="C6" s="81"/>
      <c r="D6" s="81"/>
      <c r="E6" s="81"/>
      <c r="F6" s="81"/>
    </row>
    <row r="9" spans="2:12">
      <c r="B9" s="7" t="s">
        <v>18</v>
      </c>
      <c r="C9" s="7"/>
      <c r="D9" s="82" t="s">
        <v>19</v>
      </c>
      <c r="E9" s="82"/>
      <c r="F9" s="82"/>
    </row>
    <row r="10" spans="2:12">
      <c r="B10" s="8" t="s">
        <v>20</v>
      </c>
      <c r="C10" s="8"/>
      <c r="D10" s="83" t="s">
        <v>19</v>
      </c>
      <c r="E10" s="83"/>
      <c r="F10" s="83"/>
    </row>
    <row r="11" spans="2:12">
      <c r="B11" s="8" t="s">
        <v>21</v>
      </c>
      <c r="C11" s="8"/>
      <c r="D11" s="83" t="s">
        <v>19</v>
      </c>
      <c r="E11" s="83"/>
      <c r="F11" s="83"/>
    </row>
    <row r="12" spans="2:12">
      <c r="B12" s="8" t="s">
        <v>22</v>
      </c>
      <c r="C12" s="8"/>
      <c r="D12" s="84" t="s">
        <v>23</v>
      </c>
      <c r="E12" s="84"/>
      <c r="F12" s="84"/>
    </row>
    <row r="13" spans="2:12">
      <c r="J13" s="91" t="s">
        <v>24</v>
      </c>
      <c r="K13" s="92"/>
      <c r="L13" s="9" t="s">
        <v>25</v>
      </c>
    </row>
    <row r="14" spans="2:12">
      <c r="J14" s="68"/>
      <c r="K14" s="70"/>
      <c r="L14" s="10"/>
    </row>
    <row r="15" spans="2:12">
      <c r="J15" s="54"/>
      <c r="K15" s="72"/>
      <c r="L15" s="11"/>
    </row>
    <row r="16" spans="2:12">
      <c r="J16" s="54"/>
      <c r="K16" s="72"/>
      <c r="L16" s="11"/>
    </row>
    <row r="17" spans="2:17">
      <c r="J17" s="71"/>
      <c r="K17" s="74"/>
      <c r="L17" s="12"/>
    </row>
    <row r="19" spans="2:17" ht="13.5" customHeight="1">
      <c r="E19" s="13"/>
      <c r="F19" s="13"/>
      <c r="G19" s="13"/>
      <c r="H19" s="13"/>
      <c r="I19" s="13"/>
      <c r="J19" s="13"/>
    </row>
    <row r="20" spans="2:17" ht="15" customHeight="1" thickBot="1">
      <c r="C20" s="14" t="s">
        <v>26</v>
      </c>
      <c r="D20" s="15"/>
      <c r="E20" s="16"/>
      <c r="F20" s="16"/>
      <c r="G20" s="16"/>
      <c r="H20" s="16"/>
      <c r="I20" s="85">
        <f>SUM(K59)</f>
        <v>70632</v>
      </c>
      <c r="J20" s="85"/>
      <c r="K20" s="5" t="s">
        <v>27</v>
      </c>
    </row>
    <row r="22" spans="2:17">
      <c r="L22" s="17" t="s">
        <v>28</v>
      </c>
      <c r="M22" s="18"/>
    </row>
    <row r="23" spans="2:17">
      <c r="B23" s="86" t="s">
        <v>29</v>
      </c>
      <c r="C23" s="87"/>
      <c r="D23" s="87"/>
      <c r="E23" s="88"/>
      <c r="F23" s="75" t="s">
        <v>30</v>
      </c>
      <c r="G23" s="76" t="s">
        <v>31</v>
      </c>
      <c r="H23" s="75" t="s">
        <v>32</v>
      </c>
      <c r="I23" s="77" t="s">
        <v>33</v>
      </c>
      <c r="J23" s="89" t="s">
        <v>34</v>
      </c>
      <c r="K23" s="89"/>
      <c r="L23" s="89"/>
      <c r="M23" s="19" t="s">
        <v>35</v>
      </c>
      <c r="N23" s="20" t="s">
        <v>36</v>
      </c>
      <c r="O23" s="21" t="s">
        <v>37</v>
      </c>
      <c r="P23" s="22" t="s">
        <v>38</v>
      </c>
      <c r="Q23" s="5" t="s">
        <v>39</v>
      </c>
    </row>
    <row r="24" spans="2:17">
      <c r="B24" s="23" t="str">
        <f>貼り付け!C6</f>
        <v>エアコン　自動掃除機能有り</v>
      </c>
      <c r="C24" s="24"/>
      <c r="D24" s="24"/>
      <c r="E24" s="25"/>
      <c r="F24" s="26">
        <f>貼り付け!D6</f>
        <v>1</v>
      </c>
      <c r="G24" s="26" t="str">
        <f>貼り付け!E6</f>
        <v>台</v>
      </c>
      <c r="H24" s="27">
        <f>貼り付け!F6</f>
        <v>19800</v>
      </c>
      <c r="I24" s="27">
        <f>貼り付け!G6</f>
        <v>19800</v>
      </c>
      <c r="J24" s="28"/>
      <c r="K24" s="29"/>
      <c r="L24" s="30"/>
      <c r="M24" s="5">
        <f>貼り付け!J6</f>
        <v>13719</v>
      </c>
      <c r="N24" s="20"/>
      <c r="O24" s="33">
        <f>I24-M24</f>
        <v>6081</v>
      </c>
      <c r="P24" s="32">
        <f>O24/I24</f>
        <v>0.30712121212121213</v>
      </c>
    </row>
    <row r="25" spans="2:17">
      <c r="B25" s="23" t="str">
        <f>貼り付け!C7</f>
        <v>エアコン　ロボ有り2台目</v>
      </c>
      <c r="C25" s="24"/>
      <c r="D25" s="24"/>
      <c r="E25" s="25"/>
      <c r="F25" s="26">
        <f>貼り付け!D7</f>
        <v>1</v>
      </c>
      <c r="G25" s="26" t="str">
        <f>貼り付け!E7</f>
        <v>台</v>
      </c>
      <c r="H25" s="27">
        <f>貼り付け!F7</f>
        <v>19800</v>
      </c>
      <c r="I25" s="27">
        <f>貼り付け!G7</f>
        <v>19800</v>
      </c>
      <c r="J25" s="28"/>
      <c r="K25" s="29"/>
      <c r="L25" s="30"/>
      <c r="M25" s="5">
        <f>貼り付け!J7</f>
        <v>12719</v>
      </c>
      <c r="O25" s="33">
        <f>I25-M25</f>
        <v>7081</v>
      </c>
      <c r="P25" s="32">
        <f t="shared" ref="P25:P53" si="0">O25/I25</f>
        <v>0.35762626262626263</v>
      </c>
      <c r="Q25" s="32" t="e">
        <f>1-H25/#REF!</f>
        <v>#REF!</v>
      </c>
    </row>
    <row r="26" spans="2:17">
      <c r="B26" s="23" t="str">
        <f>貼り付け!C8</f>
        <v>エアコン　自動掃除機能無し</v>
      </c>
      <c r="C26" s="24"/>
      <c r="D26" s="24"/>
      <c r="E26" s="25"/>
      <c r="F26" s="26">
        <f>貼り付け!D8</f>
        <v>1</v>
      </c>
      <c r="G26" s="26" t="str">
        <f>貼り付け!E8</f>
        <v>台</v>
      </c>
      <c r="H26" s="27">
        <f>貼り付け!F8</f>
        <v>12900</v>
      </c>
      <c r="I26" s="27">
        <f>貼り付け!G8</f>
        <v>12900</v>
      </c>
      <c r="J26" s="28"/>
      <c r="K26" s="29"/>
      <c r="L26" s="30"/>
      <c r="M26" s="5">
        <f>貼り付け!J8</f>
        <v>9419</v>
      </c>
      <c r="O26" s="33">
        <f>I26-M26</f>
        <v>3481</v>
      </c>
      <c r="P26" s="32">
        <f t="shared" si="0"/>
        <v>0.2698449612403101</v>
      </c>
      <c r="Q26" s="32" t="e">
        <f>1-H26/#REF!</f>
        <v>#REF!</v>
      </c>
    </row>
    <row r="27" spans="2:17">
      <c r="B27" s="23" t="str">
        <f>貼り付け!C9</f>
        <v>エアコン　ロボ無し2台目</v>
      </c>
      <c r="C27" s="24"/>
      <c r="D27" s="24"/>
      <c r="E27" s="25"/>
      <c r="F27" s="26">
        <f>貼り付け!D9</f>
        <v>1</v>
      </c>
      <c r="G27" s="26" t="str">
        <f>貼り付け!E9</f>
        <v>台</v>
      </c>
      <c r="H27" s="27">
        <f>貼り付け!F9</f>
        <v>12900</v>
      </c>
      <c r="I27" s="27">
        <f>貼り付け!G9</f>
        <v>12900</v>
      </c>
      <c r="J27" s="28"/>
      <c r="K27" s="29"/>
      <c r="L27" s="30"/>
      <c r="M27" s="5">
        <f>貼り付け!J9</f>
        <v>8419</v>
      </c>
      <c r="N27" s="20"/>
      <c r="O27" s="33">
        <f>I27-M27</f>
        <v>4481</v>
      </c>
      <c r="P27" s="32">
        <f t="shared" si="0"/>
        <v>0.34736434108527131</v>
      </c>
      <c r="Q27" s="32" t="e">
        <f>1-H27/#REF!</f>
        <v>#REF!</v>
      </c>
    </row>
    <row r="28" spans="2:17">
      <c r="B28" s="23">
        <f>貼り付け!C10</f>
        <v>0</v>
      </c>
      <c r="C28" s="24"/>
      <c r="D28" s="24"/>
      <c r="E28" s="25"/>
      <c r="F28" s="26">
        <f>貼り付け!D10</f>
        <v>0</v>
      </c>
      <c r="G28" s="26">
        <f>貼り付け!E10</f>
        <v>0</v>
      </c>
      <c r="H28" s="27">
        <f>貼り付け!F10</f>
        <v>0</v>
      </c>
      <c r="I28" s="27">
        <f>貼り付け!G10</f>
        <v>0</v>
      </c>
      <c r="J28" s="34"/>
      <c r="K28" s="35"/>
      <c r="L28" s="36"/>
      <c r="M28" s="5">
        <f>貼り付け!J10</f>
        <v>0</v>
      </c>
      <c r="N28" s="20"/>
      <c r="O28" s="33">
        <f>I28-M29</f>
        <v>0</v>
      </c>
      <c r="P28" s="32" t="e">
        <f t="shared" si="0"/>
        <v>#DIV/0!</v>
      </c>
      <c r="Q28" s="32" t="e">
        <f>1-H28/#REF!</f>
        <v>#REF!</v>
      </c>
    </row>
    <row r="29" spans="2:17">
      <c r="B29" s="23">
        <f>貼り付け!C11</f>
        <v>0</v>
      </c>
      <c r="C29" s="24"/>
      <c r="D29" s="24"/>
      <c r="E29" s="25"/>
      <c r="F29" s="26">
        <f>貼り付け!D11</f>
        <v>0</v>
      </c>
      <c r="G29" s="26">
        <f>貼り付け!E11</f>
        <v>0</v>
      </c>
      <c r="H29" s="27">
        <f>貼り付け!F11</f>
        <v>0</v>
      </c>
      <c r="I29" s="27">
        <f>貼り付け!G11</f>
        <v>0</v>
      </c>
      <c r="J29" s="37"/>
      <c r="K29" s="38"/>
      <c r="L29" s="39"/>
      <c r="M29" s="5">
        <f>貼り付け!J11</f>
        <v>0</v>
      </c>
      <c r="N29" s="20"/>
      <c r="O29" s="33">
        <f>I29-M30</f>
        <v>0</v>
      </c>
      <c r="P29" s="32" t="e">
        <f t="shared" si="0"/>
        <v>#DIV/0!</v>
      </c>
      <c r="Q29" s="32" t="e">
        <f>1-H29/#REF!</f>
        <v>#REF!</v>
      </c>
    </row>
    <row r="30" spans="2:17">
      <c r="B30" s="23">
        <f>貼り付け!C12</f>
        <v>0</v>
      </c>
      <c r="C30" s="24"/>
      <c r="D30" s="24"/>
      <c r="E30" s="25"/>
      <c r="F30" s="26">
        <f>貼り付け!D12</f>
        <v>0</v>
      </c>
      <c r="G30" s="26">
        <f>貼り付け!E12</f>
        <v>0</v>
      </c>
      <c r="H30" s="27">
        <f>貼り付け!F12</f>
        <v>0</v>
      </c>
      <c r="I30" s="27">
        <f>貼り付け!G12</f>
        <v>0</v>
      </c>
      <c r="J30" s="28"/>
      <c r="K30" s="29"/>
      <c r="L30" s="30"/>
      <c r="M30" s="5">
        <f>貼り付け!J12</f>
        <v>0</v>
      </c>
      <c r="N30" s="20"/>
      <c r="O30" s="33">
        <f t="shared" ref="O30:O38" si="1">I30-M30</f>
        <v>0</v>
      </c>
      <c r="P30" s="32" t="e">
        <f t="shared" si="0"/>
        <v>#DIV/0!</v>
      </c>
    </row>
    <row r="31" spans="2:17">
      <c r="B31" s="23">
        <f>貼り付け!C13</f>
        <v>0</v>
      </c>
      <c r="C31" s="24"/>
      <c r="D31" s="24"/>
      <c r="E31" s="25"/>
      <c r="F31" s="26">
        <f>貼り付け!D13</f>
        <v>0</v>
      </c>
      <c r="G31" s="26">
        <f>貼り付け!E13</f>
        <v>0</v>
      </c>
      <c r="H31" s="27">
        <f>貼り付け!F13</f>
        <v>0</v>
      </c>
      <c r="I31" s="27">
        <f>貼り付け!G13</f>
        <v>0</v>
      </c>
      <c r="J31" s="23"/>
      <c r="K31" s="24"/>
      <c r="L31" s="25"/>
      <c r="M31" s="5">
        <f>貼り付け!J13</f>
        <v>0</v>
      </c>
      <c r="O31" s="33">
        <f t="shared" si="1"/>
        <v>0</v>
      </c>
      <c r="P31" s="32" t="e">
        <f t="shared" si="0"/>
        <v>#DIV/0!</v>
      </c>
      <c r="Q31" s="32"/>
    </row>
    <row r="32" spans="2:17">
      <c r="B32" s="23">
        <f>貼り付け!C14</f>
        <v>0</v>
      </c>
      <c r="C32" s="24"/>
      <c r="D32" s="24"/>
      <c r="E32" s="25"/>
      <c r="F32" s="26">
        <f>貼り付け!D14</f>
        <v>0</v>
      </c>
      <c r="G32" s="26">
        <f>貼り付け!E14</f>
        <v>0</v>
      </c>
      <c r="H32" s="27">
        <f>貼り付け!F14</f>
        <v>0</v>
      </c>
      <c r="I32" s="27">
        <f>貼り付け!G14</f>
        <v>0</v>
      </c>
      <c r="J32" s="90"/>
      <c r="K32" s="90"/>
      <c r="L32" s="90"/>
      <c r="M32" s="5">
        <f>貼り付け!J14</f>
        <v>0</v>
      </c>
      <c r="N32" s="20"/>
      <c r="O32" s="33">
        <f t="shared" si="1"/>
        <v>0</v>
      </c>
      <c r="P32" s="32" t="e">
        <f t="shared" si="0"/>
        <v>#DIV/0!</v>
      </c>
    </row>
    <row r="33" spans="2:17">
      <c r="B33" s="23">
        <f>貼り付け!C15</f>
        <v>0</v>
      </c>
      <c r="C33" s="24"/>
      <c r="D33" s="24"/>
      <c r="E33" s="25"/>
      <c r="F33" s="26">
        <f>貼り付け!D15</f>
        <v>0</v>
      </c>
      <c r="G33" s="26">
        <f>貼り付け!E15</f>
        <v>0</v>
      </c>
      <c r="H33" s="27">
        <f>貼り付け!F15</f>
        <v>0</v>
      </c>
      <c r="I33" s="27">
        <f>貼り付け!G15</f>
        <v>0</v>
      </c>
      <c r="J33" s="78"/>
      <c r="K33" s="78"/>
      <c r="L33" s="78"/>
      <c r="M33" s="5">
        <f>貼り付け!J15</f>
        <v>0</v>
      </c>
      <c r="N33" s="20"/>
      <c r="O33" s="33">
        <f t="shared" si="1"/>
        <v>0</v>
      </c>
      <c r="P33" s="32" t="e">
        <f t="shared" si="0"/>
        <v>#DIV/0!</v>
      </c>
    </row>
    <row r="34" spans="2:17">
      <c r="B34" s="23">
        <f>貼り付け!C16</f>
        <v>0</v>
      </c>
      <c r="C34" s="24"/>
      <c r="D34" s="24"/>
      <c r="E34" s="25"/>
      <c r="F34" s="26">
        <f>貼り付け!D16</f>
        <v>0</v>
      </c>
      <c r="G34" s="26">
        <f>貼り付け!E16</f>
        <v>0</v>
      </c>
      <c r="H34" s="27">
        <f>貼り付け!F16</f>
        <v>0</v>
      </c>
      <c r="I34" s="27">
        <f>貼り付け!G16</f>
        <v>0</v>
      </c>
      <c r="J34" s="78"/>
      <c r="K34" s="78"/>
      <c r="L34" s="78"/>
      <c r="M34" s="5">
        <f>貼り付け!J16</f>
        <v>0</v>
      </c>
      <c r="N34" s="20"/>
      <c r="O34" s="33">
        <f t="shared" si="1"/>
        <v>0</v>
      </c>
      <c r="P34" s="32" t="e">
        <f t="shared" si="0"/>
        <v>#DIV/0!</v>
      </c>
      <c r="Q34" s="32" t="e">
        <f>1-H34/N34</f>
        <v>#DIV/0!</v>
      </c>
    </row>
    <row r="35" spans="2:17">
      <c r="B35" s="23">
        <f>貼り付け!C17</f>
        <v>0</v>
      </c>
      <c r="C35" s="24"/>
      <c r="D35" s="24"/>
      <c r="E35" s="25"/>
      <c r="F35" s="26">
        <f>貼り付け!D17</f>
        <v>0</v>
      </c>
      <c r="G35" s="26">
        <f>貼り付け!E17</f>
        <v>0</v>
      </c>
      <c r="H35" s="27">
        <f>貼り付け!F17</f>
        <v>0</v>
      </c>
      <c r="I35" s="27">
        <f>貼り付け!G17</f>
        <v>0</v>
      </c>
      <c r="J35" s="90"/>
      <c r="K35" s="90"/>
      <c r="L35" s="90"/>
      <c r="M35" s="5">
        <f>貼り付け!J17</f>
        <v>0</v>
      </c>
      <c r="N35" s="20"/>
      <c r="O35" s="33">
        <f t="shared" si="1"/>
        <v>0</v>
      </c>
      <c r="P35" s="32" t="e">
        <f t="shared" si="0"/>
        <v>#DIV/0!</v>
      </c>
      <c r="Q35" s="32" t="e">
        <f>1-H35/N35</f>
        <v>#DIV/0!</v>
      </c>
    </row>
    <row r="36" spans="2:17">
      <c r="B36" s="40"/>
      <c r="C36" s="41"/>
      <c r="D36" s="41"/>
      <c r="E36" s="41"/>
      <c r="F36" s="42"/>
      <c r="G36" s="42"/>
      <c r="H36" s="43"/>
      <c r="I36" s="43"/>
      <c r="J36" s="95"/>
      <c r="K36" s="95"/>
      <c r="L36" s="96"/>
      <c r="N36" s="44"/>
      <c r="O36" s="33">
        <f t="shared" si="1"/>
        <v>0</v>
      </c>
      <c r="P36" s="32" t="e">
        <f t="shared" si="0"/>
        <v>#DIV/0!</v>
      </c>
    </row>
    <row r="37" spans="2:17">
      <c r="B37" s="45"/>
      <c r="C37" s="46"/>
      <c r="D37" s="46"/>
      <c r="E37" s="46"/>
      <c r="F37" s="47"/>
      <c r="G37" s="47"/>
      <c r="H37" s="48"/>
      <c r="I37" s="48"/>
      <c r="J37" s="97"/>
      <c r="K37" s="97"/>
      <c r="L37" s="93"/>
      <c r="N37" s="44"/>
      <c r="O37" s="33">
        <f t="shared" si="1"/>
        <v>0</v>
      </c>
      <c r="P37" s="32" t="e">
        <f t="shared" si="0"/>
        <v>#DIV/0!</v>
      </c>
    </row>
    <row r="38" spans="2:17">
      <c r="B38" s="45"/>
      <c r="C38" s="46"/>
      <c r="D38" s="46"/>
      <c r="E38" s="46"/>
      <c r="F38" s="47"/>
      <c r="G38" s="47"/>
      <c r="H38" s="48"/>
      <c r="I38" s="48"/>
      <c r="J38" s="97"/>
      <c r="K38" s="97"/>
      <c r="L38" s="93"/>
      <c r="N38" s="44"/>
      <c r="O38" s="33">
        <f t="shared" si="1"/>
        <v>0</v>
      </c>
      <c r="P38" s="32" t="e">
        <f t="shared" si="0"/>
        <v>#DIV/0!</v>
      </c>
    </row>
    <row r="39" spans="2:17">
      <c r="B39" s="45"/>
      <c r="C39" s="46"/>
      <c r="D39" s="46"/>
      <c r="E39" s="46"/>
      <c r="F39" s="47"/>
      <c r="G39" s="47"/>
      <c r="H39" s="48"/>
      <c r="I39" s="48"/>
      <c r="J39" s="98"/>
      <c r="K39" s="98"/>
      <c r="L39" s="99"/>
      <c r="N39" s="20"/>
      <c r="O39" s="31"/>
      <c r="P39" s="32" t="e">
        <f t="shared" si="0"/>
        <v>#DIV/0!</v>
      </c>
    </row>
    <row r="40" spans="2:17">
      <c r="B40" s="100"/>
      <c r="C40" s="101"/>
      <c r="D40" s="101"/>
      <c r="E40" s="101"/>
      <c r="F40" s="49"/>
      <c r="G40" s="49"/>
      <c r="H40" s="50"/>
      <c r="I40" s="50"/>
      <c r="J40" s="101"/>
      <c r="K40" s="101"/>
      <c r="L40" s="102"/>
      <c r="M40" s="19"/>
      <c r="N40" s="44"/>
      <c r="O40" s="31"/>
      <c r="P40" s="32" t="e">
        <f t="shared" si="0"/>
        <v>#DIV/0!</v>
      </c>
    </row>
    <row r="41" spans="2:17">
      <c r="B41" s="100"/>
      <c r="C41" s="101"/>
      <c r="D41" s="101"/>
      <c r="E41" s="101"/>
      <c r="F41" s="49"/>
      <c r="G41" s="49"/>
      <c r="H41" s="50"/>
      <c r="I41" s="50"/>
      <c r="J41" s="101"/>
      <c r="K41" s="101"/>
      <c r="L41" s="102"/>
      <c r="M41" s="19"/>
      <c r="N41" s="44"/>
      <c r="O41" s="31"/>
      <c r="P41" s="32" t="e">
        <f t="shared" si="0"/>
        <v>#DIV/0!</v>
      </c>
    </row>
    <row r="42" spans="2:17">
      <c r="B42" s="51"/>
      <c r="C42" s="52"/>
      <c r="D42" s="52"/>
      <c r="E42" s="52"/>
      <c r="F42" s="53"/>
      <c r="G42" s="53"/>
      <c r="H42" s="48"/>
      <c r="I42" s="48"/>
      <c r="J42" s="93"/>
      <c r="K42" s="94"/>
      <c r="L42" s="94"/>
      <c r="M42" s="54"/>
      <c r="N42" s="44"/>
      <c r="O42" s="44"/>
      <c r="P42" s="32" t="e">
        <f t="shared" si="0"/>
        <v>#DIV/0!</v>
      </c>
    </row>
    <row r="43" spans="2:17">
      <c r="B43" s="51"/>
      <c r="C43" s="52"/>
      <c r="D43" s="52"/>
      <c r="E43" s="52"/>
      <c r="F43" s="53"/>
      <c r="G43" s="53"/>
      <c r="H43" s="48"/>
      <c r="I43" s="48"/>
      <c r="J43" s="93"/>
      <c r="K43" s="94"/>
      <c r="L43" s="94"/>
      <c r="M43" s="54"/>
      <c r="N43" s="44"/>
      <c r="O43" s="44"/>
      <c r="P43" s="32" t="e">
        <f t="shared" si="0"/>
        <v>#DIV/0!</v>
      </c>
    </row>
    <row r="44" spans="2:17">
      <c r="B44" s="55"/>
      <c r="C44" s="56"/>
      <c r="D44" s="52"/>
      <c r="E44" s="52"/>
      <c r="F44" s="53"/>
      <c r="G44" s="53"/>
      <c r="H44" s="48"/>
      <c r="I44" s="48"/>
      <c r="J44" s="93"/>
      <c r="K44" s="94"/>
      <c r="L44" s="94"/>
      <c r="M44" s="54"/>
      <c r="N44" s="44"/>
      <c r="O44" s="44"/>
      <c r="P44" s="32" t="e">
        <f t="shared" si="0"/>
        <v>#DIV/0!</v>
      </c>
    </row>
    <row r="45" spans="2:17">
      <c r="B45" s="55"/>
      <c r="C45" s="56"/>
      <c r="D45" s="52"/>
      <c r="E45" s="52"/>
      <c r="F45" s="53"/>
      <c r="G45" s="53"/>
      <c r="H45" s="48"/>
      <c r="I45" s="48"/>
      <c r="J45" s="93"/>
      <c r="K45" s="94"/>
      <c r="L45" s="94"/>
      <c r="M45" s="54"/>
      <c r="N45" s="44"/>
      <c r="O45" s="44"/>
      <c r="P45" s="32" t="e">
        <f t="shared" si="0"/>
        <v>#DIV/0!</v>
      </c>
    </row>
    <row r="46" spans="2:17">
      <c r="B46" s="55"/>
      <c r="C46" s="56"/>
      <c r="D46" s="52"/>
      <c r="E46" s="52"/>
      <c r="F46" s="53"/>
      <c r="G46" s="53"/>
      <c r="H46" s="48"/>
      <c r="I46" s="48"/>
      <c r="J46" s="93"/>
      <c r="K46" s="94"/>
      <c r="L46" s="94"/>
      <c r="M46" s="54"/>
      <c r="N46" s="44"/>
      <c r="O46" s="44"/>
      <c r="P46" s="32" t="e">
        <f t="shared" si="0"/>
        <v>#DIV/0!</v>
      </c>
    </row>
    <row r="47" spans="2:17">
      <c r="B47" s="55"/>
      <c r="C47" s="56"/>
      <c r="D47" s="52"/>
      <c r="E47" s="52"/>
      <c r="F47" s="53"/>
      <c r="G47" s="53"/>
      <c r="H47" s="48"/>
      <c r="I47" s="48"/>
      <c r="J47" s="93"/>
      <c r="K47" s="94"/>
      <c r="L47" s="94"/>
      <c r="M47" s="54"/>
      <c r="N47" s="44"/>
      <c r="O47" s="44"/>
      <c r="P47" s="32" t="e">
        <f t="shared" si="0"/>
        <v>#DIV/0!</v>
      </c>
    </row>
    <row r="48" spans="2:17">
      <c r="B48" s="51"/>
      <c r="C48" s="52"/>
      <c r="D48" s="52"/>
      <c r="E48" s="52"/>
      <c r="F48" s="53"/>
      <c r="G48" s="53"/>
      <c r="H48" s="48"/>
      <c r="I48" s="48"/>
      <c r="J48" s="93"/>
      <c r="K48" s="94"/>
      <c r="L48" s="94"/>
      <c r="M48" s="54"/>
      <c r="N48" s="44"/>
      <c r="O48" s="44"/>
      <c r="P48" s="32" t="e">
        <f t="shared" si="0"/>
        <v>#DIV/0!</v>
      </c>
    </row>
    <row r="49" spans="2:16">
      <c r="B49" s="51"/>
      <c r="C49" s="52"/>
      <c r="D49" s="52"/>
      <c r="E49" s="52"/>
      <c r="F49" s="53"/>
      <c r="G49" s="53"/>
      <c r="H49" s="48"/>
      <c r="I49" s="48"/>
      <c r="J49" s="93"/>
      <c r="K49" s="94"/>
      <c r="L49" s="94"/>
      <c r="M49" s="54"/>
      <c r="N49" s="44"/>
      <c r="O49" s="44"/>
      <c r="P49" s="32" t="e">
        <f t="shared" si="0"/>
        <v>#DIV/0!</v>
      </c>
    </row>
    <row r="50" spans="2:16">
      <c r="B50" s="51"/>
      <c r="C50" s="52"/>
      <c r="D50" s="52"/>
      <c r="E50" s="52"/>
      <c r="F50" s="53"/>
      <c r="G50" s="53"/>
      <c r="H50" s="48"/>
      <c r="I50" s="48"/>
      <c r="J50" s="93"/>
      <c r="K50" s="94"/>
      <c r="L50" s="94"/>
      <c r="M50" s="54"/>
      <c r="N50" s="44"/>
      <c r="O50" s="44"/>
      <c r="P50" s="32" t="e">
        <f t="shared" si="0"/>
        <v>#DIV/0!</v>
      </c>
    </row>
    <row r="51" spans="2:16">
      <c r="B51" s="51"/>
      <c r="C51" s="52"/>
      <c r="D51" s="52"/>
      <c r="E51" s="52"/>
      <c r="F51" s="53"/>
      <c r="G51" s="53"/>
      <c r="H51" s="48"/>
      <c r="I51" s="48"/>
      <c r="J51" s="93"/>
      <c r="K51" s="94"/>
      <c r="L51" s="94"/>
      <c r="M51" s="54"/>
      <c r="N51" s="44"/>
      <c r="O51" s="44"/>
      <c r="P51" s="32" t="e">
        <f t="shared" si="0"/>
        <v>#DIV/0!</v>
      </c>
    </row>
    <row r="52" spans="2:16">
      <c r="B52" s="51"/>
      <c r="C52" s="52"/>
      <c r="D52" s="52"/>
      <c r="E52" s="52"/>
      <c r="F52" s="53"/>
      <c r="G52" s="53"/>
      <c r="H52" s="48"/>
      <c r="I52" s="48"/>
      <c r="J52" s="93"/>
      <c r="K52" s="94"/>
      <c r="L52" s="94"/>
      <c r="M52" s="54"/>
      <c r="N52" s="44"/>
      <c r="O52" s="44"/>
      <c r="P52" s="32" t="e">
        <f t="shared" si="0"/>
        <v>#DIV/0!</v>
      </c>
    </row>
    <row r="53" spans="2:16">
      <c r="B53" s="57"/>
      <c r="C53" s="58"/>
      <c r="D53" s="58"/>
      <c r="E53" s="58"/>
      <c r="F53" s="59"/>
      <c r="G53" s="59"/>
      <c r="H53" s="60"/>
      <c r="I53" s="60"/>
      <c r="J53" s="104"/>
      <c r="K53" s="105"/>
      <c r="L53" s="105"/>
      <c r="M53" s="54"/>
      <c r="N53" s="44"/>
      <c r="O53" s="44"/>
      <c r="P53" s="32" t="e">
        <f t="shared" si="0"/>
        <v>#DIV/0!</v>
      </c>
    </row>
    <row r="54" spans="2:16" ht="13.5" hidden="1" customHeight="1">
      <c r="B54" s="61" t="s">
        <v>40</v>
      </c>
      <c r="C54" s="62"/>
      <c r="D54" s="62"/>
      <c r="E54" s="62"/>
      <c r="F54" s="62"/>
      <c r="G54" s="62"/>
      <c r="H54" s="63"/>
      <c r="I54" s="64">
        <f>SUM(I24:I38)</f>
        <v>65400</v>
      </c>
      <c r="J54" s="103"/>
      <c r="K54" s="103"/>
      <c r="L54" s="103"/>
      <c r="P54" s="32">
        <f t="shared" ref="P54" si="2">M54/I54</f>
        <v>0</v>
      </c>
    </row>
    <row r="55" spans="2:16" ht="13.5" hidden="1" customHeight="1">
      <c r="B55" s="61" t="s">
        <v>41</v>
      </c>
      <c r="C55" s="62"/>
      <c r="D55" s="62"/>
      <c r="E55" s="62"/>
      <c r="F55" s="62"/>
      <c r="G55" s="62"/>
      <c r="H55" s="63"/>
      <c r="I55" s="65"/>
      <c r="J55" s="103"/>
      <c r="K55" s="103"/>
      <c r="L55" s="103"/>
      <c r="M55" s="66"/>
      <c r="P55" s="32"/>
    </row>
    <row r="56" spans="2:16">
      <c r="B56" s="61" t="s">
        <v>42</v>
      </c>
      <c r="C56" s="62"/>
      <c r="D56" s="62"/>
      <c r="E56" s="62"/>
      <c r="F56" s="62"/>
      <c r="G56" s="62"/>
      <c r="H56" s="63"/>
      <c r="I56" s="64">
        <f>SUM(I54:I55)</f>
        <v>65400</v>
      </c>
      <c r="J56" s="103"/>
      <c r="K56" s="103"/>
      <c r="L56" s="103"/>
      <c r="M56" s="67">
        <f>SUM(M24:M55)</f>
        <v>44276</v>
      </c>
      <c r="N56" s="48">
        <f>SUM(N24:N53)</f>
        <v>0</v>
      </c>
      <c r="O56" s="48">
        <f>I56-M56</f>
        <v>21124</v>
      </c>
      <c r="P56" s="32">
        <f>O56/I56</f>
        <v>0.32299694189602446</v>
      </c>
    </row>
    <row r="57" spans="2:16">
      <c r="B57" s="97"/>
      <c r="C57" s="97"/>
      <c r="D57" s="97"/>
      <c r="E57" s="97"/>
      <c r="F57" s="53"/>
      <c r="G57" s="53"/>
      <c r="H57" s="48"/>
      <c r="I57" s="48"/>
      <c r="J57" s="97"/>
      <c r="K57" s="97"/>
      <c r="L57" s="97"/>
    </row>
    <row r="58" spans="2:16">
      <c r="B58" s="44"/>
      <c r="C58" s="106" t="s">
        <v>42</v>
      </c>
      <c r="D58" s="68" t="s">
        <v>43</v>
      </c>
      <c r="E58" s="69"/>
      <c r="F58" s="70"/>
      <c r="G58" s="68" t="s">
        <v>44</v>
      </c>
      <c r="H58" s="69"/>
      <c r="I58" s="70"/>
      <c r="J58" s="68" t="s">
        <v>45</v>
      </c>
      <c r="K58" s="69"/>
      <c r="L58" s="70"/>
    </row>
    <row r="59" spans="2:16">
      <c r="C59" s="107"/>
      <c r="D59" s="71"/>
      <c r="E59" s="108">
        <f>I56</f>
        <v>65400</v>
      </c>
      <c r="F59" s="109"/>
      <c r="G59" s="71"/>
      <c r="H59" s="108">
        <f>ROUNDDOWN(E59*0.08,0)</f>
        <v>5232</v>
      </c>
      <c r="I59" s="109"/>
      <c r="J59" s="71"/>
      <c r="K59" s="110">
        <f>E59+H59</f>
        <v>70632</v>
      </c>
      <c r="L59" s="111"/>
    </row>
    <row r="61" spans="2:16">
      <c r="B61" s="68" t="s">
        <v>34</v>
      </c>
      <c r="C61" s="69"/>
      <c r="D61" s="69"/>
      <c r="E61" s="69"/>
      <c r="F61" s="69"/>
      <c r="G61" s="69"/>
      <c r="H61" s="69"/>
      <c r="I61" s="69"/>
      <c r="J61" s="69"/>
      <c r="K61" s="69"/>
      <c r="L61" s="70"/>
    </row>
    <row r="62" spans="2:16">
      <c r="B62" s="54"/>
      <c r="C62" s="44"/>
      <c r="D62" s="44"/>
      <c r="E62" s="44"/>
      <c r="F62" s="44"/>
      <c r="G62" s="44"/>
      <c r="H62" s="44"/>
      <c r="I62" s="44"/>
      <c r="J62" s="44"/>
      <c r="K62" s="44"/>
      <c r="L62" s="72"/>
    </row>
    <row r="63" spans="2:16">
      <c r="B63" s="45"/>
      <c r="C63" s="44"/>
      <c r="D63" s="44"/>
      <c r="E63" s="44"/>
      <c r="F63" s="44"/>
      <c r="G63" s="44"/>
      <c r="H63" s="44"/>
      <c r="I63" s="44"/>
      <c r="J63" s="44"/>
      <c r="K63" s="44"/>
      <c r="L63" s="72"/>
    </row>
    <row r="64" spans="2:16">
      <c r="B64" s="45"/>
      <c r="C64" s="44"/>
      <c r="E64" s="44"/>
      <c r="F64" s="44"/>
      <c r="G64" s="44"/>
      <c r="H64" s="44"/>
      <c r="I64" s="44"/>
      <c r="J64" s="44"/>
      <c r="K64" s="44"/>
      <c r="L64" s="72"/>
    </row>
    <row r="65" spans="2:12">
      <c r="B65" s="73"/>
      <c r="C65" s="7"/>
      <c r="D65" s="7"/>
      <c r="E65" s="7"/>
      <c r="F65" s="7"/>
      <c r="G65" s="7"/>
      <c r="H65" s="7"/>
      <c r="I65" s="7"/>
      <c r="J65" s="7"/>
      <c r="K65" s="7"/>
      <c r="L65" s="74"/>
    </row>
    <row r="70" spans="2:12" ht="14.25" customHeight="1"/>
    <row r="72" spans="2:12" ht="14.25" customHeight="1"/>
    <row r="73" spans="2:12" ht="14.25" customHeight="1"/>
    <row r="82" ht="14.25" customHeight="1"/>
    <row r="84" ht="14.25" customHeight="1"/>
    <row r="85" ht="14.25" customHeight="1"/>
  </sheetData>
  <mergeCells count="44">
    <mergeCell ref="J56:L56"/>
    <mergeCell ref="B57:E57"/>
    <mergeCell ref="J57:L57"/>
    <mergeCell ref="C58:C59"/>
    <mergeCell ref="E59:F59"/>
    <mergeCell ref="H59:I59"/>
    <mergeCell ref="K59:L59"/>
    <mergeCell ref="J55:L55"/>
    <mergeCell ref="J44:L44"/>
    <mergeCell ref="J45:L45"/>
    <mergeCell ref="J46:L46"/>
    <mergeCell ref="J47:L47"/>
    <mergeCell ref="J48:L48"/>
    <mergeCell ref="J49:L49"/>
    <mergeCell ref="J50:L50"/>
    <mergeCell ref="J51:L51"/>
    <mergeCell ref="J52:L52"/>
    <mergeCell ref="J53:L53"/>
    <mergeCell ref="J54:L54"/>
    <mergeCell ref="B40:E40"/>
    <mergeCell ref="J40:L40"/>
    <mergeCell ref="B41:E41"/>
    <mergeCell ref="J41:L41"/>
    <mergeCell ref="J42:L42"/>
    <mergeCell ref="J43:L43"/>
    <mergeCell ref="J34:L34"/>
    <mergeCell ref="J35:L35"/>
    <mergeCell ref="J36:L36"/>
    <mergeCell ref="J37:L37"/>
    <mergeCell ref="J38:L38"/>
    <mergeCell ref="J39:L39"/>
    <mergeCell ref="J33:L33"/>
    <mergeCell ref="B2:L2"/>
    <mergeCell ref="K5:L5"/>
    <mergeCell ref="B6:F6"/>
    <mergeCell ref="D9:F9"/>
    <mergeCell ref="D10:F10"/>
    <mergeCell ref="D11:F11"/>
    <mergeCell ref="D12:F12"/>
    <mergeCell ref="I20:J20"/>
    <mergeCell ref="B23:E23"/>
    <mergeCell ref="J23:L23"/>
    <mergeCell ref="J32:L32"/>
    <mergeCell ref="J13:K13"/>
  </mergeCells>
  <phoneticPr fontId="2"/>
  <pageMargins left="0.7" right="0.7" top="0.75" bottom="0.75" header="0.3" footer="0.3"/>
  <pageSetup paperSize="9" scale="89" orientation="portrait" r:id="rId1"/>
  <colBreaks count="1" manualBreakCount="1">
    <brk id="1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J20"/>
  <sheetViews>
    <sheetView workbookViewId="0">
      <selection sqref="A1:J9"/>
    </sheetView>
  </sheetViews>
  <sheetFormatPr defaultRowHeight="13.5"/>
  <cols>
    <col min="1" max="1" width="16.25" bestFit="1" customWidth="1"/>
    <col min="2" max="2" width="10.5" bestFit="1" customWidth="1"/>
    <col min="3" max="3" width="17.125" bestFit="1" customWidth="1"/>
    <col min="4" max="4" width="12.375" bestFit="1" customWidth="1"/>
    <col min="5" max="5" width="13" bestFit="1" customWidth="1"/>
    <col min="6" max="6" width="11" bestFit="1" customWidth="1"/>
    <col min="7" max="7" width="13" bestFit="1" customWidth="1"/>
    <col min="9" max="9" width="11" bestFit="1" customWidth="1"/>
  </cols>
  <sheetData>
    <row r="1" spans="1:10">
      <c r="A1" s="3" t="s">
        <v>0</v>
      </c>
      <c r="B1" s="4"/>
    </row>
    <row r="3" spans="1:10">
      <c r="A3" t="s">
        <v>12</v>
      </c>
      <c r="B3" t="s">
        <v>1</v>
      </c>
      <c r="C3" t="s">
        <v>2</v>
      </c>
      <c r="D3" t="s">
        <v>3</v>
      </c>
      <c r="E3" t="s">
        <v>13</v>
      </c>
      <c r="F3" t="s">
        <v>4</v>
      </c>
      <c r="G3" t="s">
        <v>14</v>
      </c>
    </row>
    <row r="4" spans="1:10">
      <c r="A4" s="1">
        <v>43252</v>
      </c>
      <c r="B4">
        <v>90000000</v>
      </c>
      <c r="C4" t="s">
        <v>46</v>
      </c>
      <c r="E4" s="2">
        <v>65400</v>
      </c>
      <c r="F4" s="2">
        <v>0</v>
      </c>
      <c r="G4" s="2">
        <v>65400</v>
      </c>
      <c r="H4" s="2"/>
      <c r="I4" s="2"/>
    </row>
    <row r="5" spans="1:10">
      <c r="A5" t="s">
        <v>5</v>
      </c>
      <c r="B5" t="s">
        <v>6</v>
      </c>
      <c r="C5" t="s">
        <v>7</v>
      </c>
      <c r="D5" t="s">
        <v>15</v>
      </c>
      <c r="E5" t="s">
        <v>8</v>
      </c>
      <c r="F5" t="s">
        <v>16</v>
      </c>
      <c r="G5" t="s">
        <v>13</v>
      </c>
      <c r="H5" t="s">
        <v>9</v>
      </c>
      <c r="I5" t="s">
        <v>10</v>
      </c>
      <c r="J5" t="s">
        <v>11</v>
      </c>
    </row>
    <row r="6" spans="1:10">
      <c r="A6">
        <v>1</v>
      </c>
      <c r="B6" t="s">
        <v>47</v>
      </c>
      <c r="C6" t="s">
        <v>48</v>
      </c>
      <c r="D6">
        <v>1</v>
      </c>
      <c r="E6" t="s">
        <v>49</v>
      </c>
      <c r="F6" s="2">
        <v>19800</v>
      </c>
      <c r="G6" s="2">
        <v>19800</v>
      </c>
      <c r="J6" s="2">
        <v>13719</v>
      </c>
    </row>
    <row r="7" spans="1:10">
      <c r="A7">
        <v>2</v>
      </c>
      <c r="B7" t="s">
        <v>50</v>
      </c>
      <c r="C7" t="s">
        <v>51</v>
      </c>
      <c r="D7">
        <v>1</v>
      </c>
      <c r="E7" t="s">
        <v>49</v>
      </c>
      <c r="F7" s="2">
        <v>19800</v>
      </c>
      <c r="G7" s="2">
        <v>19800</v>
      </c>
      <c r="J7" s="2">
        <v>12719</v>
      </c>
    </row>
    <row r="8" spans="1:10">
      <c r="A8">
        <v>3</v>
      </c>
      <c r="B8" t="s">
        <v>52</v>
      </c>
      <c r="C8" t="s">
        <v>53</v>
      </c>
      <c r="D8">
        <v>1</v>
      </c>
      <c r="E8" t="s">
        <v>49</v>
      </c>
      <c r="F8" s="2">
        <v>12900</v>
      </c>
      <c r="G8" s="2">
        <v>12900</v>
      </c>
      <c r="J8" s="2">
        <v>9419</v>
      </c>
    </row>
    <row r="9" spans="1:10">
      <c r="A9">
        <v>4</v>
      </c>
      <c r="B9" t="s">
        <v>54</v>
      </c>
      <c r="C9" t="s">
        <v>55</v>
      </c>
      <c r="D9">
        <v>1</v>
      </c>
      <c r="E9" t="s">
        <v>49</v>
      </c>
      <c r="F9" s="2">
        <v>12900</v>
      </c>
      <c r="G9" s="2">
        <v>12900</v>
      </c>
      <c r="J9" s="2">
        <v>8419</v>
      </c>
    </row>
    <row r="10" spans="1:10">
      <c r="F10" s="2"/>
      <c r="G10" s="2"/>
      <c r="J10" s="2"/>
    </row>
    <row r="11" spans="1:10">
      <c r="F11" s="2"/>
      <c r="G11" s="2"/>
      <c r="J11" s="2"/>
    </row>
    <row r="12" spans="1:10">
      <c r="F12" s="2"/>
      <c r="G12" s="2"/>
      <c r="J12" s="2"/>
    </row>
    <row r="14" spans="1:10">
      <c r="F14" s="2"/>
      <c r="G14" s="2"/>
      <c r="J14" s="2"/>
    </row>
    <row r="15" spans="1:10">
      <c r="F15" s="2"/>
      <c r="G15" s="2"/>
      <c r="J15" s="2"/>
    </row>
    <row r="16" spans="1:10">
      <c r="F16" s="2"/>
      <c r="G16" s="2"/>
      <c r="J16" s="2"/>
    </row>
    <row r="17" spans="6:10">
      <c r="F17" s="2"/>
      <c r="G17" s="2"/>
      <c r="J17" s="2"/>
    </row>
    <row r="18" spans="6:10">
      <c r="F18" s="2"/>
      <c r="G18" s="2"/>
      <c r="J18" s="2"/>
    </row>
    <row r="19" spans="6:10">
      <c r="F19" s="2"/>
      <c r="G19" s="2"/>
      <c r="J19" s="2"/>
    </row>
    <row r="20" spans="6:10">
      <c r="F20" s="2"/>
      <c r="G20" s="2"/>
      <c r="J20" s="2"/>
    </row>
  </sheetData>
  <phoneticPr fontId="2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見積書（雛形）</vt:lpstr>
      <vt:lpstr>貼り付け</vt:lpstr>
      <vt:lpstr>'見積書（雛形）'!Print_Area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1262002</dc:creator>
  <cp:lastModifiedBy>木元 美咲</cp:lastModifiedBy>
  <cp:lastPrinted>2018-01-31T09:52:50Z</cp:lastPrinted>
  <dcterms:created xsi:type="dcterms:W3CDTF">2017-08-30T12:00:36Z</dcterms:created>
  <dcterms:modified xsi:type="dcterms:W3CDTF">2018-06-21T04:27:04Z</dcterms:modified>
</cp:coreProperties>
</file>