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C:\Users\dohyung\Desktop\아이나비\경로기술개발팀\교통정보\TomTom\orbis\"/>
    </mc:Choice>
  </mc:AlternateContent>
  <xr:revisionPtr revIDLastSave="0" documentId="13_ncr:1_{3D311A3E-48A3-4D32-9D3F-73AEDDB47C6D}" xr6:coauthVersionLast="47" xr6:coauthVersionMax="47" xr10:uidLastSave="{00000000-0000-0000-0000-000000000000}"/>
  <bookViews>
    <workbookView xWindow="0" yWindow="0" windowWidth="25800" windowHeight="21000" tabRatio="643" xr2:uid="{00000000-000D-0000-FFFF-FFFF00000000}"/>
  </bookViews>
  <sheets>
    <sheet name="TomTom Traffic_Inquiry" sheetId="1" r:id="rId1"/>
    <sheet name="question7" sheetId="15" r:id="rId2"/>
    <sheet name="question8" sheetId="17" r:id="rId3"/>
    <sheet name="question9" sheetId="16" r:id="rId4"/>
    <sheet name="question1" sheetId="3" state="hidden" r:id="rId5"/>
    <sheet name="newQuestion" sheetId="4" state="hidden" r:id="rId6"/>
    <sheet name="question2" sheetId="7" state="hidden" r:id="rId7"/>
    <sheet name="question3" sheetId="8" state="hidden" r:id="rId8"/>
    <sheet name="question4" sheetId="10" state="hidden" r:id="rId9"/>
    <sheet name="question5" sheetId="12" state="hidden" r:id="rId10"/>
    <sheet name="question6" sheetId="13" state="hidden" r:id="rId11"/>
    <sheet name="answer_5" sheetId="2" state="hidden" r:id="rId12"/>
    <sheet name="answer_6" sheetId="6" state="hidden" r:id="rId13"/>
    <sheet name="answer_9" sheetId="9" state="hidden" r:id="rId14"/>
    <sheet name="answer_12" sheetId="14" r:id="rId15"/>
    <sheet name="question10" sheetId="18" r:id="rId16"/>
  </sheets>
  <definedNames>
    <definedName name="_xlnm._FilterDatabase" localSheetId="13" hidden="1">answer_9!#REF!</definedName>
    <definedName name="_xlnm._FilterDatabase" localSheetId="0" hidden="1">'TomTom Traffic_Inquiry'!$A$1:$H$15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2" i="15" l="1"/>
  <c r="U43" i="10" l="1"/>
  <c r="U34" i="10"/>
  <c r="U29" i="10"/>
  <c r="U11" i="10"/>
  <c r="U19" i="10"/>
  <c r="I32" i="10"/>
  <c r="I25" i="10"/>
  <c r="I20" i="10"/>
  <c r="L3" i="8" l="1"/>
  <c r="L31" i="7" l="1"/>
  <c r="L30" i="7" s="1"/>
  <c r="L29" i="7" s="1"/>
  <c r="L28" i="7" s="1"/>
  <c r="K28" i="7"/>
  <c r="K29" i="7" s="1"/>
  <c r="K30" i="7" s="1"/>
  <c r="K31" i="7" s="1"/>
  <c r="D3" i="7"/>
  <c r="A10" i="7" s="1"/>
  <c r="I44" i="6" l="1"/>
  <c r="I25" i="6"/>
  <c r="I8" i="6"/>
  <c r="I6" i="6"/>
  <c r="I2" i="6"/>
  <c r="F44" i="6" l="1"/>
  <c r="F45" i="6" s="1"/>
  <c r="F46" i="6" s="1"/>
  <c r="F47" i="6" s="1"/>
  <c r="F48" i="6" s="1"/>
  <c r="F49" i="6" s="1"/>
  <c r="F50" i="6" s="1"/>
  <c r="F51" i="6" s="1"/>
  <c r="F52" i="6" s="1"/>
  <c r="F53" i="6" s="1"/>
  <c r="F54" i="6" s="1"/>
  <c r="F25" i="6"/>
  <c r="F26" i="6" s="1"/>
  <c r="F27" i="6" s="1"/>
  <c r="F29" i="6" s="1"/>
  <c r="F30" i="6" s="1"/>
  <c r="F31" i="6" s="1"/>
  <c r="F32" i="6" s="1"/>
  <c r="F33" i="6" s="1"/>
  <c r="F34" i="6" s="1"/>
  <c r="F35" i="6" s="1"/>
  <c r="F36" i="6" s="1"/>
  <c r="F37" i="6" s="1"/>
  <c r="F38" i="6" s="1"/>
  <c r="F39" i="6" s="1"/>
  <c r="F40" i="6" s="1"/>
  <c r="F41" i="6" s="1"/>
  <c r="F42" i="6" s="1"/>
  <c r="F43" i="6" s="1"/>
  <c r="F8" i="6"/>
  <c r="F9" i="6" s="1"/>
  <c r="F10" i="6" s="1"/>
  <c r="F11" i="6" s="1"/>
  <c r="F12" i="6" s="1"/>
  <c r="F13" i="6" s="1"/>
  <c r="F14" i="6" s="1"/>
  <c r="F15" i="6" s="1"/>
  <c r="F16" i="6" s="1"/>
  <c r="F17" i="6" s="1"/>
  <c r="F18" i="6" s="1"/>
  <c r="F19" i="6" s="1"/>
  <c r="F20" i="6" s="1"/>
  <c r="F21" i="6" s="1"/>
  <c r="F22" i="6" s="1"/>
  <c r="F23" i="6" s="1"/>
  <c r="F24" i="6" s="1"/>
  <c r="F6" i="6"/>
  <c r="F7" i="6" s="1"/>
  <c r="F3" i="6"/>
  <c r="F4" i="6"/>
  <c r="F5" i="6"/>
  <c r="F2" i="6"/>
  <c r="G2" i="6"/>
  <c r="G3" i="6" s="1"/>
  <c r="G4" i="6" s="1"/>
  <c r="G5" i="6" s="1"/>
  <c r="G6" i="6" s="1"/>
  <c r="G7" i="6" s="1"/>
  <c r="G8" i="6" s="1"/>
  <c r="G9" i="6" s="1"/>
  <c r="G10" i="6" s="1"/>
  <c r="G11" i="6" s="1"/>
  <c r="G12" i="6" s="1"/>
  <c r="G13" i="6" s="1"/>
  <c r="G14" i="6" s="1"/>
  <c r="G15" i="6" s="1"/>
  <c r="G16" i="6" s="1"/>
  <c r="G17" i="6" s="1"/>
  <c r="G18" i="6" s="1"/>
  <c r="G19" i="6" s="1"/>
  <c r="G20" i="6" s="1"/>
  <c r="G21" i="6" s="1"/>
  <c r="G22" i="6" s="1"/>
  <c r="G23" i="6" s="1"/>
  <c r="G24" i="6" s="1"/>
  <c r="G28" i="6" s="1"/>
  <c r="G44" i="6" s="1"/>
  <c r="G45" i="6" s="1"/>
  <c r="G46" i="6" s="1"/>
  <c r="G47" i="6" s="1"/>
  <c r="G48" i="6" s="1"/>
  <c r="G49" i="6" s="1"/>
  <c r="G50" i="6" s="1"/>
  <c r="G51" i="6" s="1"/>
  <c r="G52" i="6" s="1"/>
  <c r="G53" i="6" s="1"/>
  <c r="G54" i="6" s="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<sst xmlns="http://schemas.openxmlformats.org/spreadsheetml/2006/main" count="340" uniqueCount="227">
  <si>
    <t>No.</t>
    <phoneticPr fontId="1" type="noConversion"/>
  </si>
  <si>
    <t>Enquiry(KOR)</t>
    <phoneticPr fontId="1" type="noConversion"/>
  </si>
  <si>
    <t>Enquiry(ENG)</t>
    <phoneticPr fontId="1" type="noConversion"/>
  </si>
  <si>
    <t>Reference Image</t>
    <phoneticPr fontId="1" type="noConversion"/>
  </si>
  <si>
    <t>TomTom Answers</t>
    <phoneticPr fontId="1" type="noConversion"/>
  </si>
  <si>
    <t>Note</t>
    <phoneticPr fontId="1" type="noConversion"/>
  </si>
  <si>
    <t>동일 OSM_id가 존재하는데 동일한 OSM_id들은 모두 서로 연결성이 보장되는지?</t>
    <phoneticPr fontId="1" type="noConversion"/>
  </si>
  <si>
    <t>동일 osm_id가 모두 연결되어 있다면, 동일 osm_id의 길이를 모두 더해 osm_id 한 개로 치환 가능한지?</t>
    <phoneticPr fontId="1" type="noConversion"/>
  </si>
  <si>
    <t>Live Services 데이터의 segmentid에서 OSM_id의 적용 범위는?</t>
    <phoneticPr fontId="1" type="noConversion"/>
  </si>
  <si>
    <t>Live Services 데이터의 segmentid중 896506430 osm_id는 위 4개의 osm_id를 모두 더한 것을 의미하는 것인지, 특정 한 개를 의미하는 것인지?</t>
    <phoneticPr fontId="1" type="noConversion"/>
  </si>
  <si>
    <t>Live Serivces에서 제공하는 "lengthInMeter"의 길이 계산 방식은?</t>
    <phoneticPr fontId="1" type="noConversion"/>
  </si>
  <si>
    <t>Live Services의 교통정보 생성 주기는?</t>
    <phoneticPr fontId="1" type="noConversion"/>
  </si>
  <si>
    <t>What is the generation cycle of Live services' traffic information?</t>
    <phoneticPr fontId="1" type="noConversion"/>
  </si>
  <si>
    <t>location정보의 startOffsetInMeters가 segment 중간에 있는 경우 경로열 표현 방식은?</t>
    <phoneticPr fontId="1" type="noConversion"/>
  </si>
  <si>
    <t>전체 lengthInMeters가 1,943m일 때 segmentids의 length가 어떻게 계산되는지?</t>
    <phoneticPr fontId="1" type="noConversion"/>
  </si>
  <si>
    <t>lengthInMeters를 기준으로 SegmentId 별로 분할하기 위해 osm_id 별 길이 계산이 필요한데 어떤 식으로 길이를 계산하고 있는지 길이 계산 방법</t>
    <phoneticPr fontId="1" type="noConversion"/>
  </si>
  <si>
    <t>If the startOffsetInMeters of location information is in the middle segmentid, how is the each route represented on the map?</t>
    <phoneticPr fontId="1" type="noConversion"/>
  </si>
  <si>
    <t>What is the method of calculating the length of "lengthInMeters" of Live Services?</t>
    <phoneticPr fontId="1" type="noConversion"/>
  </si>
  <si>
    <t>Length calculation by each OSM_id is required to divide lengthInMeters into each segmentid, so we are curious about the method how TomTom calculates the length.</t>
    <phoneticPr fontId="1" type="noConversion"/>
  </si>
  <si>
    <t>There are the same OSM_ids, but are all of the same OSM_ids guaranteed to be connected to each other?</t>
  </si>
  <si>
    <t>Yes, it should be all connected. The left image is the way of OSM_ID = 896506430</t>
  </si>
  <si>
    <t>Does 896506430 OSM_id of segmentid in Live Services data mean the total of all four OSM_ids above, or does it mean a specific one?</t>
  </si>
  <si>
    <t>If all the same OSM_ids are connected to each other, is it possible to replace them with one OSM_id by calculating all the lengths of the same OSM_ids?</t>
  </si>
  <si>
    <t>What is the coverage of OSM_id in segmentid of Live Services data?</t>
  </si>
  <si>
    <t>Yes. The specific use case for the sheet 'question1', you need to cut the frst 233 meters since it's saying 'startOffsetInMeters:233'.</t>
    <phoneticPr fontId="1" type="noConversion"/>
  </si>
  <si>
    <t>It means the total of all four OSM IDs.
When trimming is needed, "startOffsetInMeters" or "endOffsetInMeters" info will be provided.</t>
    <phoneticPr fontId="1" type="noConversion"/>
  </si>
  <si>
    <t>It represents the total length of the road which OpenLR is representing.</t>
    <phoneticPr fontId="1" type="noConversion"/>
  </si>
  <si>
    <t>Our Traffic is generated based on TomTom Orbis Map.
TomTom Orbis Map is based on Orverture Maps.
Overture Maps is based on OpenStreetMap, so Orbis Map is most likely quite similar to OSM road network.</t>
    <phoneticPr fontId="1" type="noConversion"/>
  </si>
  <si>
    <t>Fusion Engine generates every 30 sec.</t>
    <phoneticPr fontId="1" type="noConversion"/>
  </si>
  <si>
    <t>See the sheet 'answer_5'</t>
    <phoneticPr fontId="1" type="noConversion"/>
  </si>
  <si>
    <t>simply the total length of the road geometry.</t>
    <phoneticPr fontId="1" type="noConversion"/>
  </si>
  <si>
    <t>How is the length of segmentids calculated when the total of lengthInMeters is 1,943m?</t>
    <phoneticPr fontId="1" type="noConversion"/>
  </si>
  <si>
    <t>speedVector의 속도를 경로열에 어떤식으로 맵핑하는지 그림에 표현 요청</t>
    <phoneticPr fontId="1" type="noConversion"/>
  </si>
  <si>
    <t>(5, 5.1 추가 질문) 경로열의 총 길이는 4,701m 일때
376481646의 길이 + 259553105의 길이 + 106239747의 길이 + (105811361의 길이 - 536m- 1223m) + 376481645의 길이  = 4,071m 인가?</t>
    <phoneticPr fontId="1" type="noConversion"/>
  </si>
  <si>
    <t>(Additional question of 5, 5.1) If the total length is 4,701m, Is 376481646's length + 259553105's length + 106239747's length + (105811361's length - 536m - 1223m) + 376481645's length = 4,071m?</t>
    <phoneticPr fontId="1" type="noConversion"/>
  </si>
  <si>
    <t>Please refer to Sheet 'newQuestion'</t>
    <phoneticPr fontId="1" type="noConversion"/>
  </si>
  <si>
    <t>(Additional question of 3, 3.1) I want to know how to calculate the length of Link by wkb-geometry of geometry(LineString, 4326) Type. [Now we are using postgreSQL and postGIS is also available]</t>
    <phoneticPr fontId="1" type="noConversion"/>
  </si>
  <si>
    <t>3. speedVector의 속도를 경로열에 어떤식으로 맵핑하는지 그림에 표현 요청</t>
  </si>
  <si>
    <t>2. 이전 3번, 3.1번 질문에 대한 답변 부족: orbis map 의 geometry(LineString,4326) Type의 wkb_geometry로 링크의 길이를 구하는 방법 문의 [현재 postgreSQL 사용중 postGIS 사용가능]</t>
    <phoneticPr fontId="1" type="noConversion"/>
  </si>
  <si>
    <t>1. 이전 5번, 5.1번 질문에 대한 답변 부족: 경로열의 총 길이는 4,701m 일때 376481646의 길이 + 259553105의 길이 + 106239747의 길이 + (105811361의 길이 - 536m- 1223m) + 376481645의 길이  = 4,071m 인가?</t>
    <phoneticPr fontId="1" type="noConversion"/>
  </si>
  <si>
    <t>((Additional question of 3, 3.1) I want to know how to calculate the length of Link by wkb-geometry of geometry(LineString, 4326) Type. [Now we are using postgreSQL and postGIS is also available])</t>
    <phoneticPr fontId="1" type="noConversion"/>
  </si>
  <si>
    <t>(For easier understanding, could you please draw an example image of mapping the speed of speedVector on the each route?)</t>
    <phoneticPr fontId="1" type="noConversion"/>
  </si>
  <si>
    <t>For easier understanding, could you please draw an example image of mapping the "speed" of speedVector on the each route?</t>
    <phoneticPr fontId="1" type="noConversion"/>
  </si>
  <si>
    <t>Status</t>
    <phoneticPr fontId="1" type="noConversion"/>
  </si>
  <si>
    <t>Close</t>
    <phoneticPr fontId="1" type="noConversion"/>
  </si>
  <si>
    <t>((Additional question of 5, 5.1) If the total length is 4,701m, Is 376481646's length + 259553105's length + 106239747's length + (105811361's length - 536m - 1223m) + 376481645's length = 4,071m?)</t>
  </si>
  <si>
    <t>orbis_id</t>
  </si>
  <si>
    <t>osm</t>
  </si>
  <si>
    <t>length(meter)</t>
  </si>
  <si>
    <t>section</t>
  </si>
  <si>
    <t>startOffset</t>
  </si>
  <si>
    <t>endOffset</t>
  </si>
  <si>
    <t>osmId
length</t>
  </si>
  <si>
    <t>openLR
length</t>
  </si>
  <si>
    <t>You can use ST_Length function.
https://postgis.net/docs/ja/ST_Length.html</t>
    <phoneticPr fontId="1" type="noConversion"/>
  </si>
  <si>
    <r>
      <t>(3, 3-1 추가 질문) orbis m</t>
    </r>
    <r>
      <rPr>
        <sz val="11"/>
        <color theme="0" tint="-0.499984740745262"/>
        <rFont val="맑은 고딕"/>
        <family val="3"/>
        <charset val="129"/>
        <scheme val="minor"/>
      </rPr>
      <t>ap 의 geometry(LineString,4326) Type의 wkb_geometry로 링크의 길이를 구하는 방법 문의 [현재 postgreSQL 사용중 postGIS 사용가능]</t>
    </r>
    <phoneticPr fontId="1" type="noConversion"/>
  </si>
  <si>
    <t>Yes, correct.</t>
    <phoneticPr fontId="1" type="noConversion"/>
  </si>
  <si>
    <t>See the sheet 'answer_6'</t>
    <phoneticPr fontId="1" type="noConversion"/>
  </si>
  <si>
    <t>osm_id</t>
  </si>
  <si>
    <t>Please refer to Sheet 'question2'</t>
    <phoneticPr fontId="1" type="noConversion"/>
  </si>
  <si>
    <t>orbis map 기준</t>
    <phoneticPr fontId="1" type="noConversion"/>
  </si>
  <si>
    <t>fid</t>
    <phoneticPr fontId="1" type="noConversion"/>
  </si>
  <si>
    <t>length</t>
  </si>
  <si>
    <t>total_len</t>
    <phoneticPr fontId="1" type="noConversion"/>
  </si>
  <si>
    <t>2024.07.26/15:16 기준 TomTom Live Services 데이터</t>
    <phoneticPr fontId="1" type="noConversion"/>
  </si>
  <si>
    <t>location: {</t>
  </si>
  <si>
    <t xml:space="preserve">        "openlr": "C1QydhFkIjTRAAAH/+w0Gg==",</t>
  </si>
  <si>
    <t xml:space="preserve">        "lengthInMeters": 32,</t>
  </si>
  <si>
    <t xml:space="preserve">        "segmentIds": [</t>
  </si>
  <si>
    <t xml:space="preserve">          {</t>
  </si>
  <si>
    <t xml:space="preserve">            "type": "OSM_WAY_ID",</t>
  </si>
  <si>
    <t xml:space="preserve">            "segmentId": [</t>
  </si>
  <si>
    <t xml:space="preserve">              {</t>
  </si>
  <si>
    <t xml:space="preserve">                "id": "264059632",</t>
  </si>
  <si>
    <t xml:space="preserve">                "backwards": false,</t>
  </si>
  <si>
    <t xml:space="preserve">                "endOffsetInMeters": 62</t>
  </si>
  <si>
    <t xml:space="preserve">              }</t>
  </si>
  <si>
    <t xml:space="preserve">            ]</t>
  </si>
  <si>
    <t xml:space="preserve">          }</t>
  </si>
  <si>
    <t xml:space="preserve">        ]</t>
  </si>
  <si>
    <t xml:space="preserve">      }</t>
  </si>
  <si>
    <t>location length</t>
    <phoneticPr fontId="1" type="noConversion"/>
  </si>
  <si>
    <t>지도상의 링크 길이보다 live services의 offset의 합이 더 큰 이슈</t>
    <phoneticPr fontId="1" type="noConversion"/>
  </si>
  <si>
    <t>Why is the total of offset(122) is bigger than the total_len(77.08)?</t>
    <phoneticPr fontId="1" type="noConversion"/>
  </si>
  <si>
    <t>orbis map data</t>
    <phoneticPr fontId="1" type="noConversion"/>
  </si>
  <si>
    <t xml:space="preserve">                "startOffsetInMeters": 60,</t>
    <phoneticPr fontId="1" type="noConversion"/>
  </si>
  <si>
    <t>TomTom Live Services Data as of 26/JUL/2024/15:16</t>
    <phoneticPr fontId="1" type="noConversion"/>
  </si>
  <si>
    <t>No</t>
  </si>
  <si>
    <t>startOffset
#1 to #4</t>
  </si>
  <si>
    <t>endOffset
#4 to #1</t>
  </si>
  <si>
    <t>subtotal</t>
  </si>
  <si>
    <t>회전교차로 말고도 offset의 합이 total_len보다 긴 경우가 있는지?</t>
    <phoneticPr fontId="1" type="noConversion"/>
  </si>
  <si>
    <t>Are there other cases which the total of offset is bigger than the total_len? (If there are, could you give me some examples?)</t>
    <phoneticPr fontId="1" type="noConversion"/>
  </si>
  <si>
    <t>회전교차로 교통정보는 다른 길이 섞이지 않고 오로지 회전교차로 정보로만 구성되어있는지?</t>
    <phoneticPr fontId="1" type="noConversion"/>
  </si>
  <si>
    <t>In case of roundabout, does it consist of only the roundabout information without the entrance road and exit road?</t>
    <phoneticPr fontId="1" type="noConversion"/>
  </si>
  <si>
    <t>See the sheet question2.
startOffset needs to be trimmed from the start and endOffset needs to be trimmed from the end.</t>
  </si>
  <si>
    <t>No, that is not the case.</t>
  </si>
  <si>
    <t>We are checking with the team right now.</t>
  </si>
  <si>
    <t>Please refer to Sheet 'question3'</t>
    <phoneticPr fontId="1" type="noConversion"/>
  </si>
  <si>
    <t xml:space="preserve">  osm_id  </t>
  </si>
  <si>
    <t xml:space="preserve">    fid     </t>
  </si>
  <si>
    <t xml:space="preserve">    length_meter    </t>
  </si>
  <si>
    <t>651 - 2,196 = -1,545</t>
    <phoneticPr fontId="1" type="noConversion"/>
  </si>
  <si>
    <t>2024/07/26 15:16 Data</t>
    <phoneticPr fontId="1" type="noConversion"/>
  </si>
  <si>
    <t>회전 교차로 말고도 offset의 합이 total_len보다 긴 이슈 발견(7.1)</t>
    <phoneticPr fontId="1" type="noConversion"/>
  </si>
  <si>
    <t>스타트노드에서 f노드와 t노드 찾는 방법</t>
    <phoneticPr fontId="1" type="noConversion"/>
  </si>
  <si>
    <t>How to find fnode and tnode from StartNode?</t>
    <phoneticPr fontId="1" type="noConversion"/>
  </si>
  <si>
    <t>We found out another issue that the total of offset is bigger than the total_len. (7.1)</t>
    <phoneticPr fontId="1" type="noConversion"/>
  </si>
  <si>
    <t>openlr: "C1V/8hBIxTPVHfnrAS8jBQ==",</t>
  </si>
  <si>
    <t>lengthInMeters: 1713,</t>
  </si>
  <si>
    <t>segmentIds: [</t>
  </si>
  <si>
    <t xml:space="preserve">  {</t>
  </si>
  <si>
    <t xml:space="preserve">    "type": "OSM_WAY_ID",</t>
  </si>
  <si>
    <t xml:space="preserve">    "segmentId": [</t>
  </si>
  <si>
    <t xml:space="preserve">      {</t>
  </si>
  <si>
    <t xml:space="preserve">        "id": "41951908",</t>
  </si>
  <si>
    <t xml:space="preserve">        "backwards": true,</t>
  </si>
  <si>
    <t xml:space="preserve">        "startOffsetInMeters": 2196</t>
  </si>
  <si>
    <t xml:space="preserve">      },</t>
  </si>
  <si>
    <t xml:space="preserve">        "id": "308081516",</t>
  </si>
  <si>
    <t xml:space="preserve">        "backwards": true</t>
  </si>
  <si>
    <t xml:space="preserve">        "id": "208246105",</t>
  </si>
  <si>
    <t>TomTom Fusion Engine</t>
  </si>
  <si>
    <t>Latest OSM</t>
  </si>
  <si>
    <t>It will be fixed in the new version in Sept</t>
    <phoneticPr fontId="1" type="noConversion"/>
  </si>
  <si>
    <t>Please refer to Sheet 'question4'</t>
    <phoneticPr fontId="1" type="noConversion"/>
  </si>
  <si>
    <t>Please refer to Sheet 'question5'</t>
    <phoneticPr fontId="1" type="noConversion"/>
  </si>
  <si>
    <t>경로열 구성 링크 길이의 합이 전체 경로열 길이를 넘는 이슈 발견</t>
    <phoneticPr fontId="1" type="noConversion"/>
  </si>
  <si>
    <t xml:space="preserve"> osm_id   </t>
  </si>
  <si>
    <t xml:space="preserve">    fid    </t>
  </si>
  <si>
    <t>total</t>
    <phoneticPr fontId="1" type="noConversion"/>
  </si>
  <si>
    <t xml:space="preserve">990 - 2,165 = -1,175 </t>
    <phoneticPr fontId="1" type="noConversion"/>
  </si>
  <si>
    <t>34km/h 매칭</t>
    <phoneticPr fontId="1" type="noConversion"/>
  </si>
  <si>
    <t>남은거리 없음</t>
    <phoneticPr fontId="1" type="noConversion"/>
  </si>
  <si>
    <t>속도 매칭x</t>
    <phoneticPr fontId="1" type="noConversion"/>
  </si>
  <si>
    <t>16km/h 매칭</t>
    <phoneticPr fontId="1" type="noConversion"/>
  </si>
  <si>
    <t>677-240 = 437</t>
    <phoneticPr fontId="1" type="noConversion"/>
  </si>
  <si>
    <t>437-278 = 159</t>
    <phoneticPr fontId="1" type="noConversion"/>
  </si>
  <si>
    <t>159-212 = -53</t>
    <phoneticPr fontId="1" type="noConversion"/>
  </si>
  <si>
    <t>지도상 Roundabout이지만 junction이 설정 되어 있지 않은 이슈</t>
    <phoneticPr fontId="1" type="noConversion"/>
  </si>
  <si>
    <t>fid</t>
  </si>
  <si>
    <t>junction</t>
  </si>
  <si>
    <t>Null</t>
  </si>
  <si>
    <t>TomTom Live services data가 계속 같은 데이터 들어오는 이슈
(2024-09-03 1747의 proto파일과 2024-09-05 1356의 proto파일이 동일하게 나옴)</t>
    <phoneticPr fontId="1" type="noConversion"/>
  </si>
  <si>
    <t>12_1</t>
    <phoneticPr fontId="1" type="noConversion"/>
  </si>
  <si>
    <t>Please refer to Sheet 'question6'
TomTom 제공 pdf 참조</t>
    <phoneticPr fontId="1" type="noConversion"/>
  </si>
  <si>
    <t>flowType = ff</t>
    <phoneticPr fontId="1" type="noConversion"/>
  </si>
  <si>
    <t>flowType = cff</t>
    <phoneticPr fontId="1" type="noConversion"/>
  </si>
  <si>
    <t>현제 TomTom Live services data의 Request parmeters flowTpye=ff 에는 segmentId섹션이 포함
flowType=nff에는 segmentId섹션 미포함인 것으로 파악 flowType=nff에는 segmentId가 언제 포함되는지 문의</t>
    <phoneticPr fontId="1" type="noConversion"/>
  </si>
  <si>
    <t>The proto file of 1747, 03/SEP/24 and another proto file of 1356, 05/SEP/24 is the same.</t>
    <phoneticPr fontId="1" type="noConversion"/>
  </si>
  <si>
    <t>Request "flowType=nff" which returns the information only to the roads different from flowType=ff</t>
    <phoneticPr fontId="1" type="noConversion"/>
  </si>
  <si>
    <t>Please refer to Sheet 'question6'
PDF from TomTom is attached.</t>
    <phoneticPr fontId="1" type="noConversion"/>
  </si>
  <si>
    <t>There is a segmentId section in "flowType=ff".
However, "flowType=nff" doesn't have, so when is the segmentId planned to be included?</t>
    <phoneticPr fontId="1" type="noConversion"/>
  </si>
  <si>
    <t>segmentID will be included only in flowType=ff.
So it would be better to have a mapping table for OpenLR-OSMIDs.</t>
  </si>
  <si>
    <t>12_2</t>
    <phoneticPr fontId="1" type="noConversion"/>
  </si>
  <si>
    <t>flowType=ff일때 segmentId를 알수있는 mapping table 구성에 대해 예제로 설명 요청드립니다.</t>
    <phoneticPr fontId="1" type="noConversion"/>
  </si>
  <si>
    <t>12_3</t>
    <phoneticPr fontId="1" type="noConversion"/>
  </si>
  <si>
    <t>flowType=ff일때 언제 갱신되는지?</t>
    <phoneticPr fontId="1" type="noConversion"/>
  </si>
  <si>
    <t>What is the renewal cycle when flowType=ff?</t>
    <phoneticPr fontId="1" type="noConversion"/>
  </si>
  <si>
    <t>Could you show me an example of mapping table composition to know segmentId when flowType=ff?</t>
    <phoneticPr fontId="1" type="noConversion"/>
  </si>
  <si>
    <t>It is not clearly decided, but since it is related to Map update, it will be every 2 weeks(in the future, it can be 1 week)
Even if clientId has been changed, it does not mean all of the location reference change. Most of the locations don't change.</t>
  </si>
  <si>
    <t>OpenLR</t>
  </si>
  <si>
    <t>OSMID</t>
  </si>
  <si>
    <t>Travel Time</t>
  </si>
  <si>
    <t>Speed</t>
  </si>
  <si>
    <t>Key</t>
  </si>
  <si>
    <t>FreeFlow Overview</t>
  </si>
  <si>
    <t>FreeFlow Details</t>
  </si>
  <si>
    <t>Section Counts</t>
  </si>
  <si>
    <t>Section Seq</t>
  </si>
  <si>
    <t>StartOffsetInMeters</t>
  </si>
  <si>
    <t>Total Length</t>
  </si>
  <si>
    <t>OpenLR Mapping</t>
  </si>
  <si>
    <t>OSM Length</t>
  </si>
  <si>
    <t>TravelTime</t>
  </si>
  <si>
    <t>FreeFlow_OSM_Speed</t>
  </si>
  <si>
    <t>NonFreeFlow_OSM_Speed</t>
  </si>
  <si>
    <t>Please find the sheetanswer_12.
Note that this is 'MY' idea, so it should be used as just a reference.
There might be some mistakes, but hope it gives you some ideas.</t>
  </si>
  <si>
    <t>- FreeFlow Overview, FreeFlow Details and OpenLR Mapping, which are based on Traffic Flow Feed.</t>
  </si>
  <si>
    <t>- Based on the startOffsetInMeters, create FreeFlow_OSM_Speed table having speed and travel time per OSMID</t>
  </si>
  <si>
    <t>1. First, create the following tables(flowType=ff)</t>
  </si>
  <si>
    <t>2. then, create NonFreeFlow_OSM_Speed(flowType=nff)</t>
  </si>
  <si>
    <t>- find the missing OSMIDs in 'nff' and fill with 'ff'</t>
  </si>
  <si>
    <t>This is caused by using an old OSM map on TomTom side.
As you can see answer_9 sheet, in our traffic fusion engine, the OSM ID 41951908 is that length, whereas the latest OSM has shorter length.
This issue will be solved in the new version in Sept</t>
    <phoneticPr fontId="1" type="noConversion"/>
  </si>
  <si>
    <t>Reopen</t>
    <phoneticPr fontId="1" type="noConversion"/>
  </si>
  <si>
    <t>close</t>
    <phoneticPr fontId="1" type="noConversion"/>
  </si>
  <si>
    <t>We found out another issue that the total of offset is bigger than the total_len. (9 Reopen)</t>
    <phoneticPr fontId="1" type="noConversion"/>
  </si>
  <si>
    <t>Please refer to Sheet 'question7'</t>
    <phoneticPr fontId="1" type="noConversion"/>
  </si>
  <si>
    <t>Orbis taiwan v24400 지도 적용 이후에도 여전히 회전 교차로 말고도 offset의 합이 total_len보다 긴 이슈 발견(9번 Reopen)</t>
    <phoneticPr fontId="1" type="noConversion"/>
  </si>
  <si>
    <t xml:space="preserve">        "openlr": "C1V/aBA3aDPKAQBT/9MzGg==",</t>
  </si>
  <si>
    <t xml:space="preserve">        "lengthInMeters": 99,</t>
  </si>
  <si>
    <t xml:space="preserve">                "id": "280673170",</t>
  </si>
  <si>
    <t xml:space="preserve">                "endOffsetInMeters": 877</t>
  </si>
  <si>
    <t xml:space="preserve">  osm_id   </t>
  </si>
  <si>
    <t xml:space="preserve"> </t>
  </si>
  <si>
    <t>total_length</t>
    <phoneticPr fontId="1" type="noConversion"/>
  </si>
  <si>
    <t>522.37 - 877 = -324.63</t>
    <phoneticPr fontId="1" type="noConversion"/>
  </si>
  <si>
    <t>metaInformation: {</t>
  </si>
  <si>
    <t xml:space="preserve">    "createTimeUTCSeconds": 1728916470,</t>
  </si>
  <si>
    <t xml:space="preserve">    "supplierAndClientInfo": {</t>
  </si>
  <si>
    <t xml:space="preserve">      "clientID": "7f9f8cca-07c2-4066-9aba-8a78f62eb6bae1fd373",</t>
  </si>
  <si>
    <t xml:space="preserve">      "supplierID": "TomTom Traffic Service"</t>
  </si>
  <si>
    <t xml:space="preserve">    },</t>
  </si>
  <si>
    <t xml:space="preserve">    "formatVersion": 9,</t>
  </si>
  <si>
    <t xml:space="preserve">    "mapVersion": [</t>
  </si>
  <si>
    <t xml:space="preserve">      "sea2024.01.100"</t>
  </si>
  <si>
    <t xml:space="preserve">    ]</t>
  </si>
  <si>
    <t xml:space="preserve">  }</t>
  </si>
  <si>
    <t>We found out another issue that the total of offset is bigger than the total_len. (13 Reopen)</t>
    <phoneticPr fontId="1" type="noConversion"/>
  </si>
  <si>
    <t>Orbis taiwan v24420 지도 적용 이후에도 여전히 회전 교차로 말고도 offset의 합이 total_len보다 긴 이슈 발견(13번 Reopen)</t>
    <phoneticPr fontId="1" type="noConversion"/>
  </si>
  <si>
    <t>Free Flow 데이터(flowType=ff)에서 segmentIds가 없는 이슈 발견</t>
    <phoneticPr fontId="1" type="noConversion"/>
  </si>
  <si>
    <t>New</t>
    <phoneticPr fontId="1" type="noConversion"/>
  </si>
  <si>
    <t>Please refer to Sheet 'question8'</t>
    <phoneticPr fontId="1" type="noConversion"/>
  </si>
  <si>
    <t>올바른 형태</t>
    <phoneticPr fontId="1" type="noConversion"/>
  </si>
  <si>
    <t>이슈 형태</t>
    <phoneticPr fontId="1" type="noConversion"/>
  </si>
  <si>
    <t>해당 데이터는 20241204-1554 데이터 이며 json 데이터 첨부 합니다.</t>
    <phoneticPr fontId="1" type="noConversion"/>
  </si>
  <si>
    <t>segmentIds가 없음</t>
    <phoneticPr fontId="1" type="noConversion"/>
  </si>
  <si>
    <t>Please refer to Sheet 'question9'</t>
    <phoneticPr fontId="1" type="noConversion"/>
  </si>
  <si>
    <t>v24420 지도 기준 링크 길이</t>
    <phoneticPr fontId="1" type="noConversion"/>
  </si>
  <si>
    <t>941-877-134 = -70</t>
    <phoneticPr fontId="1" type="noConversion"/>
  </si>
  <si>
    <t>junction이 회전 교차로가 아니지만 Offset계산 결과 음수가 나오는 것을 확인</t>
    <phoneticPr fontId="1" type="noConversion"/>
  </si>
  <si>
    <t>Orbis taiwan v25060 지도 적용 이후에도 Free Flow 데이터에 segmentids가 없는 이슈 발견(15번 Reopen)</t>
    <phoneticPr fontId="1" type="noConversion"/>
  </si>
  <si>
    <t>Orbis taiwan v25060 지도 적용 이후에도 여전히 회전 교차로 말고도 offset의 합이 total_len보다 긴 이슈[개별 링크] 발견(14번 Reopen)</t>
    <phoneticPr fontId="1" type="noConversion"/>
  </si>
  <si>
    <t>Orbis taiwan v25060 지도 기준 개별 링크 offset 계산이 다 끝나고 경로열 길이를 빼며 속도를 계산할때 속도가 안들어가는 이슈 [링크별 길이 합이 전체 길이보다 길 경우] 발견</t>
    <phoneticPr fontId="1" type="noConversion"/>
  </si>
  <si>
    <t>Orbis taiwan v25060 지도 기준 원본 지도에 존재하지 않는 링크가 Free Flow 데이터(flowType=ff)에서 발견</t>
    <phoneticPr fontId="1" type="noConversion"/>
  </si>
  <si>
    <t>Please refer to Sheet 'question10'</t>
    <phoneticPr fontId="1" type="noConversion"/>
  </si>
  <si>
    <t>1. Tomtom ORBIS Taiwan v25060에 포함되지 않은 링크(19개)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</si>
</sst>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_);[Red]\(0\)"/>
    <numFmt numFmtId="177" formatCode="0.00_ "/>
    <numFmt numFmtId="178" formatCode="mm&quot;월&quot;\ dd&quot;일&quot;"/>
  </numFmts>
  <fonts count="18">
    <font>
      <sz val="11"/>
      <color theme="1"/>
      <name val="맑은 고딕"/>
      <family val="2"/>
      <charset val="129"/>
      <scheme val="minor"/>
    </font>
    <font>
      <sz val="8"/>
      <name val="맑은 고딕"/>
      <family val="2"/>
      <charset val="129"/>
      <scheme val="minor"/>
    </font>
    <font>
      <b/>
      <sz val="11"/>
      <color theme="1"/>
      <name val="맑은 고딕"/>
      <family val="3"/>
      <charset val="129"/>
      <scheme val="minor"/>
    </font>
    <font>
      <sz val="11"/>
      <color theme="0" tint="-0.499984740745262"/>
      <name val="맑은 고딕"/>
      <family val="2"/>
      <charset val="129"/>
      <scheme val="minor"/>
    </font>
    <font>
      <sz val="12"/>
      <color theme="0" tint="-0.499984740745262"/>
      <name val="Calibri"/>
      <family val="2"/>
    </font>
    <font>
      <sz val="11"/>
      <color theme="0" tint="-0.499984740745262"/>
      <name val="맑은 고딕"/>
      <family val="3"/>
      <charset val="129"/>
      <scheme val="minor"/>
    </font>
    <font>
      <sz val="11"/>
      <color rgb="FFFF0000"/>
      <name val="맑은 고딕"/>
      <family val="2"/>
      <charset val="129"/>
      <scheme val="minor"/>
    </font>
    <font>
      <strike/>
      <sz val="11"/>
      <color theme="4"/>
      <name val="맑은 고딕"/>
      <family val="2"/>
      <charset val="129"/>
      <scheme val="minor"/>
    </font>
    <font>
      <sz val="11"/>
      <color rgb="FF000000"/>
      <name val="맑은 고딕"/>
      <family val="2"/>
      <scheme val="minor"/>
    </font>
    <font>
      <sz val="11"/>
      <name val="맑은 고딕"/>
      <family val="2"/>
      <charset val="129"/>
      <scheme val="minor"/>
    </font>
    <font>
      <b/>
      <sz val="11"/>
      <name val="맑은 고딕"/>
      <family val="3"/>
      <charset val="129"/>
      <scheme val="minor"/>
    </font>
    <font>
      <sz val="11"/>
      <color rgb="FFFF0000"/>
      <name val="맑은 고딕"/>
      <family val="3"/>
      <charset val="129"/>
      <scheme val="minor"/>
    </font>
    <font>
      <b/>
      <sz val="11"/>
      <color rgb="FFFF0000"/>
      <name val="맑은 고딕"/>
      <family val="3"/>
      <charset val="129"/>
      <scheme val="minor"/>
    </font>
    <font>
      <sz val="11"/>
      <color rgb="FF000000"/>
      <name val="맑은 고딕"/>
      <family val="3"/>
      <charset val="129"/>
    </font>
    <font>
      <b/>
      <sz val="11"/>
      <color theme="1"/>
      <name val="맑은 고딕"/>
      <family val="2"/>
      <scheme val="minor"/>
    </font>
    <font>
      <sz val="11"/>
      <color theme="1"/>
      <name val="맑은 고딕"/>
      <family val="2"/>
      <scheme val="minor"/>
    </font>
    <font>
      <sz val="11"/>
      <color theme="1"/>
      <name val="맑은 고딕"/>
      <family val="3"/>
      <charset val="129"/>
      <scheme val="minor"/>
    </font>
    <font>
      <b/>
      <sz val="10"/>
      <color theme="1"/>
      <name val="맑은 고딕"/>
      <family val="3"/>
      <charset val="129"/>
      <scheme val="minor"/>
    </font>
  </fonts>
  <fills count="7">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rgb="FFFF0000"/>
        <bgColor indexed="64"/>
      </patternFill>
    </fill>
    <fill>
      <patternFill patternType="solid">
        <fgColor theme="0"/>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s>
  <cellStyleXfs count="1">
    <xf numFmtId="0" fontId="0" fillId="0" borderId="0">
      <alignment vertical="center"/>
    </xf>
  </cellStyleXfs>
  <cellXfs count="115">
    <xf numFmtId="0" fontId="0" fillId="0" borderId="0" xfId="0">
      <alignment vertical="center"/>
    </xf>
    <xf numFmtId="0" fontId="0" fillId="0" borderId="1" xfId="0" applyBorder="1" applyAlignment="1">
      <alignment horizontal="right" vertical="center"/>
    </xf>
    <xf numFmtId="0" fontId="0" fillId="0" borderId="1" xfId="0" applyBorder="1">
      <alignment vertical="center"/>
    </xf>
    <xf numFmtId="0" fontId="2" fillId="2" borderId="1" xfId="0" applyFont="1" applyFill="1" applyBorder="1" applyAlignment="1">
      <alignment horizontal="left" vertical="center"/>
    </xf>
    <xf numFmtId="0" fontId="2" fillId="2" borderId="1" xfId="0" applyFont="1" applyFill="1" applyBorder="1" applyAlignment="1">
      <alignment horizontal="center" vertical="center"/>
    </xf>
    <xf numFmtId="0" fontId="0" fillId="0" borderId="0" xfId="0" applyAlignment="1">
      <alignment horizontal="center" vertical="center"/>
    </xf>
    <xf numFmtId="0" fontId="3"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3" fillId="3" borderId="1" xfId="0" applyFont="1" applyFill="1" applyBorder="1" applyAlignment="1">
      <alignment vertical="center" wrapText="1"/>
    </xf>
    <xf numFmtId="0" fontId="5" fillId="3" borderId="1" xfId="0" applyFont="1" applyFill="1" applyBorder="1" applyAlignment="1">
      <alignment horizontal="center" vertical="center" wrapText="1"/>
    </xf>
    <xf numFmtId="0" fontId="3" fillId="3" borderId="1" xfId="0" applyFont="1" applyFill="1" applyBorder="1">
      <alignment vertical="center"/>
    </xf>
    <xf numFmtId="0" fontId="6" fillId="0" borderId="0" xfId="0" applyFont="1">
      <alignment vertical="center"/>
    </xf>
    <xf numFmtId="0" fontId="0" fillId="0" borderId="0" xfId="0" applyAlignment="1">
      <alignment vertical="center" wrapText="1"/>
    </xf>
    <xf numFmtId="0" fontId="7" fillId="0" borderId="0" xfId="0" applyFont="1">
      <alignment vertical="center"/>
    </xf>
    <xf numFmtId="0" fontId="0" fillId="2" borderId="0" xfId="0" applyFill="1">
      <alignment vertical="center"/>
    </xf>
    <xf numFmtId="0" fontId="8" fillId="0" borderId="0" xfId="0" applyFont="1">
      <alignment vertical="center"/>
    </xf>
    <xf numFmtId="0" fontId="9" fillId="0" borderId="0" xfId="0" applyFont="1">
      <alignment vertical="center"/>
    </xf>
    <xf numFmtId="0" fontId="3" fillId="3" borderId="1" xfId="0" applyFont="1" applyFill="1" applyBorder="1" applyAlignment="1">
      <alignment horizontal="left" vertical="center" wrapText="1"/>
    </xf>
    <xf numFmtId="0" fontId="4" fillId="3" borderId="1" xfId="0" applyFont="1" applyFill="1" applyBorder="1" applyAlignment="1">
      <alignment horizontal="left" vertical="center" wrapText="1"/>
    </xf>
    <xf numFmtId="0" fontId="0" fillId="4" borderId="1" xfId="0" applyFill="1" applyBorder="1">
      <alignment vertical="center"/>
    </xf>
    <xf numFmtId="0" fontId="0" fillId="4" borderId="1" xfId="0" applyFill="1" applyBorder="1" applyAlignment="1">
      <alignment horizontal="center" vertical="center"/>
    </xf>
    <xf numFmtId="176" fontId="0" fillId="0" borderId="1" xfId="0" applyNumberFormat="1" applyBorder="1">
      <alignment vertical="center"/>
    </xf>
    <xf numFmtId="2" fontId="0" fillId="0" borderId="1" xfId="0" applyNumberFormat="1" applyBorder="1">
      <alignment vertical="center"/>
    </xf>
    <xf numFmtId="0" fontId="10" fillId="0" borderId="0" xfId="0" applyFont="1">
      <alignment vertical="center"/>
    </xf>
    <xf numFmtId="2" fontId="0" fillId="2" borderId="1" xfId="0" applyNumberFormat="1" applyFill="1" applyBorder="1">
      <alignment vertical="center"/>
    </xf>
    <xf numFmtId="0" fontId="10" fillId="2" borderId="0" xfId="0" applyFont="1" applyFill="1">
      <alignment vertical="center"/>
    </xf>
    <xf numFmtId="2" fontId="0" fillId="0" borderId="0" xfId="0" applyNumberFormat="1">
      <alignment vertical="center"/>
    </xf>
    <xf numFmtId="2" fontId="6" fillId="0" borderId="1" xfId="0" applyNumberFormat="1" applyFont="1" applyBorder="1">
      <alignment vertical="center"/>
    </xf>
    <xf numFmtId="0" fontId="0" fillId="0" borderId="8" xfId="0" applyBorder="1" applyAlignment="1">
      <alignment horizontal="right" vertical="center"/>
    </xf>
    <xf numFmtId="0" fontId="0" fillId="0" borderId="10" xfId="0" applyBorder="1" applyAlignment="1">
      <alignment horizontal="right" vertical="center"/>
    </xf>
    <xf numFmtId="176" fontId="0" fillId="0" borderId="0" xfId="0" applyNumberFormat="1">
      <alignment vertical="center"/>
    </xf>
    <xf numFmtId="0" fontId="0" fillId="0" borderId="6" xfId="0" applyBorder="1">
      <alignment vertical="center"/>
    </xf>
    <xf numFmtId="0" fontId="0" fillId="0" borderId="12" xfId="0" applyBorder="1">
      <alignment vertical="center"/>
    </xf>
    <xf numFmtId="0" fontId="0" fillId="3" borderId="1" xfId="0" applyFill="1" applyBorder="1">
      <alignment vertical="center"/>
    </xf>
    <xf numFmtId="0" fontId="0" fillId="3" borderId="6" xfId="0" applyFill="1" applyBorder="1">
      <alignment vertical="center"/>
    </xf>
    <xf numFmtId="0" fontId="0" fillId="3" borderId="11" xfId="0" applyFill="1" applyBorder="1">
      <alignment vertical="center"/>
    </xf>
    <xf numFmtId="0" fontId="5" fillId="3" borderId="1" xfId="0" applyFont="1" applyFill="1" applyBorder="1">
      <alignment vertical="center"/>
    </xf>
    <xf numFmtId="0" fontId="5" fillId="3" borderId="1" xfId="0" applyFont="1" applyFill="1" applyBorder="1" applyAlignment="1">
      <alignment horizontal="center" vertical="center"/>
    </xf>
    <xf numFmtId="0" fontId="5" fillId="3" borderId="1" xfId="0" applyFont="1" applyFill="1" applyBorder="1" applyAlignment="1">
      <alignment vertical="center" wrapText="1"/>
    </xf>
    <xf numFmtId="0" fontId="5" fillId="3" borderId="1" xfId="0" applyFont="1" applyFill="1" applyBorder="1" applyAlignment="1">
      <alignment horizontal="left" vertical="center" wrapText="1"/>
    </xf>
    <xf numFmtId="176" fontId="0" fillId="3" borderId="1" xfId="0" applyNumberFormat="1" applyFill="1" applyBorder="1" applyAlignment="1">
      <alignment horizontal="center" vertical="center"/>
    </xf>
    <xf numFmtId="0" fontId="0" fillId="3" borderId="1" xfId="0" applyFill="1" applyBorder="1" applyAlignment="1">
      <alignment horizontal="center" vertical="center"/>
    </xf>
    <xf numFmtId="176" fontId="0" fillId="0" borderId="1" xfId="0" applyNumberFormat="1" applyBorder="1" applyAlignment="1">
      <alignment horizontal="center" vertical="center"/>
    </xf>
    <xf numFmtId="0" fontId="12" fillId="0" borderId="1" xfId="0" applyFont="1" applyBorder="1">
      <alignment vertical="center"/>
    </xf>
    <xf numFmtId="0" fontId="2" fillId="0" borderId="0" xfId="0" applyFont="1">
      <alignment vertical="center"/>
    </xf>
    <xf numFmtId="0" fontId="12" fillId="0" borderId="1" xfId="0" applyFont="1" applyBorder="1" applyAlignment="1">
      <alignment horizontal="center" vertical="center"/>
    </xf>
    <xf numFmtId="0" fontId="12" fillId="0" borderId="0" xfId="0" applyFont="1">
      <alignment vertical="center"/>
    </xf>
    <xf numFmtId="0" fontId="12" fillId="0" borderId="6" xfId="0" applyFont="1" applyBorder="1" applyAlignment="1">
      <alignment horizontal="center" vertical="center"/>
    </xf>
    <xf numFmtId="0" fontId="12" fillId="0" borderId="6" xfId="0" applyFont="1" applyBorder="1">
      <alignment vertical="center"/>
    </xf>
    <xf numFmtId="176" fontId="0" fillId="0" borderId="10" xfId="0" applyNumberFormat="1" applyBorder="1" applyAlignment="1">
      <alignment horizontal="center" vertical="center"/>
    </xf>
    <xf numFmtId="0" fontId="12" fillId="0" borderId="10" xfId="0" applyFont="1" applyBorder="1">
      <alignment vertical="center"/>
    </xf>
    <xf numFmtId="0" fontId="0" fillId="6" borderId="1" xfId="0" applyFill="1" applyBorder="1" applyAlignment="1">
      <alignment vertical="center" wrapText="1"/>
    </xf>
    <xf numFmtId="0" fontId="13" fillId="0" borderId="15" xfId="0" applyFont="1" applyBorder="1" applyAlignment="1">
      <alignment horizontal="center" vertical="center"/>
    </xf>
    <xf numFmtId="0" fontId="13" fillId="0" borderId="14" xfId="0" applyFont="1" applyBorder="1" applyAlignment="1">
      <alignment horizontal="center" vertical="center"/>
    </xf>
    <xf numFmtId="0" fontId="13" fillId="0" borderId="23" xfId="0" applyFont="1" applyBorder="1" applyAlignment="1">
      <alignment horizontal="left" vertical="center"/>
    </xf>
    <xf numFmtId="176" fontId="13" fillId="0" borderId="24" xfId="0" applyNumberFormat="1" applyFont="1" applyBorder="1" applyAlignment="1">
      <alignment horizontal="left" vertical="center"/>
    </xf>
    <xf numFmtId="176" fontId="13" fillId="0" borderId="23" xfId="0" applyNumberFormat="1" applyFont="1" applyBorder="1" applyAlignment="1">
      <alignment horizontal="left" vertical="center"/>
    </xf>
    <xf numFmtId="178" fontId="0" fillId="0" borderId="1" xfId="0" applyNumberFormat="1" applyBorder="1" applyAlignment="1">
      <alignment horizontal="right" vertical="center"/>
    </xf>
    <xf numFmtId="0" fontId="0" fillId="0" borderId="0" xfId="0" applyAlignment="1">
      <alignment horizontal="right" vertical="center"/>
    </xf>
    <xf numFmtId="0" fontId="14" fillId="0" borderId="0" xfId="0" applyFont="1">
      <alignment vertical="center"/>
    </xf>
    <xf numFmtId="0" fontId="15" fillId="0" borderId="0" xfId="0" applyFont="1">
      <alignment vertical="center"/>
    </xf>
    <xf numFmtId="0" fontId="0" fillId="0" borderId="0" xfId="0" quotePrefix="1">
      <alignment vertical="center"/>
    </xf>
    <xf numFmtId="0" fontId="0" fillId="3" borderId="1" xfId="0" applyFill="1" applyBorder="1" applyAlignment="1">
      <alignment horizontal="center" vertical="center" wrapText="1"/>
    </xf>
    <xf numFmtId="0" fontId="11" fillId="6" borderId="1" xfId="0" applyFont="1" applyFill="1" applyBorder="1" applyAlignment="1">
      <alignment horizontal="center" vertical="center"/>
    </xf>
    <xf numFmtId="0" fontId="11" fillId="6" borderId="1" xfId="0" applyFont="1" applyFill="1" applyBorder="1" applyAlignment="1">
      <alignment vertical="center" wrapText="1"/>
    </xf>
    <xf numFmtId="0" fontId="16" fillId="6" borderId="1" xfId="0" applyFont="1" applyFill="1" applyBorder="1" applyAlignment="1">
      <alignment horizontal="center" vertical="center"/>
    </xf>
    <xf numFmtId="0" fontId="16" fillId="6" borderId="1" xfId="0" applyFont="1" applyFill="1" applyBorder="1" applyAlignment="1">
      <alignment vertical="center" wrapText="1"/>
    </xf>
    <xf numFmtId="0" fontId="0" fillId="0" borderId="8" xfId="0" applyBorder="1">
      <alignment vertical="center"/>
    </xf>
    <xf numFmtId="0" fontId="0" fillId="0" borderId="13" xfId="0" applyBorder="1">
      <alignment vertical="center"/>
    </xf>
    <xf numFmtId="0" fontId="0" fillId="0" borderId="14" xfId="0" applyBorder="1">
      <alignment vertical="center"/>
    </xf>
    <xf numFmtId="0" fontId="3" fillId="3" borderId="1" xfId="0" applyFont="1" applyFill="1" applyBorder="1" applyAlignment="1">
      <alignment horizontal="left" vertical="center" wrapText="1"/>
    </xf>
    <xf numFmtId="0" fontId="3" fillId="3" borderId="1"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4" xfId="0" applyFont="1" applyFill="1" applyBorder="1" applyAlignment="1">
      <alignment horizontal="center" vertical="center"/>
    </xf>
    <xf numFmtId="0" fontId="3" fillId="3" borderId="5" xfId="0" applyFont="1" applyFill="1" applyBorder="1" applyAlignment="1">
      <alignment horizontal="center" vertical="center"/>
    </xf>
    <xf numFmtId="0" fontId="0" fillId="3" borderId="2"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3" borderId="5" xfId="0" applyFill="1" applyBorder="1" applyAlignment="1">
      <alignment horizontal="center" vertical="center"/>
    </xf>
    <xf numFmtId="0" fontId="2" fillId="2" borderId="1" xfId="0" applyFont="1" applyFill="1" applyBorder="1" applyAlignment="1">
      <alignment horizontal="center" vertical="center"/>
    </xf>
    <xf numFmtId="0" fontId="3" fillId="3" borderId="6" xfId="0" applyFont="1" applyFill="1" applyBorder="1" applyAlignment="1">
      <alignment horizontal="center" vertical="center"/>
    </xf>
    <xf numFmtId="0" fontId="3" fillId="3" borderId="7" xfId="0" applyFont="1" applyFill="1" applyBorder="1" applyAlignment="1">
      <alignment horizontal="center" vertical="center"/>
    </xf>
    <xf numFmtId="0" fontId="12" fillId="0" borderId="13" xfId="0" applyFont="1" applyBorder="1" applyAlignment="1">
      <alignment horizontal="center" vertical="center"/>
    </xf>
    <xf numFmtId="0" fontId="12" fillId="0" borderId="25" xfId="0" applyFont="1" applyBorder="1" applyAlignment="1">
      <alignment horizontal="center" vertical="center"/>
    </xf>
    <xf numFmtId="0" fontId="12" fillId="0" borderId="14" xfId="0" applyFont="1" applyBorder="1" applyAlignment="1">
      <alignment horizontal="center" vertical="center"/>
    </xf>
    <xf numFmtId="0" fontId="0" fillId="0" borderId="0" xfId="0" applyAlignment="1">
      <alignment horizontal="center" vertical="center"/>
    </xf>
    <xf numFmtId="0" fontId="12" fillId="0" borderId="0" xfId="0" applyFont="1" applyAlignment="1">
      <alignment horizontal="center" vertical="center"/>
    </xf>
    <xf numFmtId="0" fontId="6" fillId="0" borderId="0" xfId="0" applyFont="1" applyAlignment="1">
      <alignment horizontal="center" vertical="center"/>
    </xf>
    <xf numFmtId="0" fontId="11" fillId="0" borderId="0" xfId="0" applyFont="1" applyAlignment="1">
      <alignment horizontal="center" vertical="center"/>
    </xf>
    <xf numFmtId="177" fontId="0" fillId="5" borderId="6" xfId="0" applyNumberFormat="1" applyFill="1" applyBorder="1" applyAlignment="1">
      <alignment horizontal="center" vertical="center"/>
    </xf>
    <xf numFmtId="177" fontId="0" fillId="5" borderId="7" xfId="0" applyNumberFormat="1" applyFill="1" applyBorder="1" applyAlignment="1">
      <alignment horizontal="center" vertical="center"/>
    </xf>
    <xf numFmtId="0" fontId="0" fillId="5" borderId="6" xfId="0" applyFill="1" applyBorder="1" applyAlignment="1">
      <alignment horizontal="center" vertical="center"/>
    </xf>
    <xf numFmtId="0" fontId="0" fillId="5" borderId="7" xfId="0" applyFill="1"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9" xfId="0" applyBorder="1" applyAlignment="1">
      <alignment horizontal="center" vertical="center"/>
    </xf>
    <xf numFmtId="0" fontId="0" fillId="0" borderId="8" xfId="0" applyBorder="1" applyAlignment="1">
      <alignment horizontal="center" vertical="center"/>
    </xf>
    <xf numFmtId="0" fontId="6" fillId="0" borderId="13" xfId="0" applyFont="1" applyBorder="1" applyAlignment="1">
      <alignment horizontal="center" vertical="center"/>
    </xf>
    <xf numFmtId="0" fontId="11" fillId="0" borderId="14" xfId="0" applyFont="1" applyBorder="1" applyAlignment="1">
      <alignment horizontal="center" vertical="center"/>
    </xf>
    <xf numFmtId="0" fontId="2" fillId="0" borderId="0" xfId="0" applyFont="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11" fillId="3" borderId="1" xfId="0" applyFont="1" applyFill="1" applyBorder="1">
      <alignment vertical="center"/>
    </xf>
    <xf numFmtId="0" fontId="17" fillId="0" borderId="0" xfId="0" applyFont="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microsoft.com/office/2022/10/relationships/richValueRel" Target="richData/richValueRel.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Structure" Target="richData/rdrichvaluestructure.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_rels/drawing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8.png"/></Relationships>
</file>

<file path=xl/drawings/_rels/drawing5.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6.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4.png"/></Relationships>
</file>

<file path=xl/drawings/_rels/drawing9.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0.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image" Target="../media/image17.png"/><Relationship Id="rId1" Type="http://schemas.openxmlformats.org/officeDocument/2006/relationships/image" Target="../media/image16.png"/></Relationships>
</file>

<file path=xl/drawings/_rels/drawing11.xml.rels><?xml version="1.0" encoding="UTF-8" standalone="yes"?>
<Relationships xmlns="http://schemas.openxmlformats.org/package/2006/relationships"><Relationship Id="rId3" Type="http://schemas.openxmlformats.org/officeDocument/2006/relationships/image" Target="../media/image21.png"/><Relationship Id="rId2" Type="http://schemas.openxmlformats.org/officeDocument/2006/relationships/image" Target="../media/image20.png"/><Relationship Id="rId1" Type="http://schemas.openxmlformats.org/officeDocument/2006/relationships/image" Target="../media/image19.png"/></Relationships>
</file>

<file path=xl/drawings/_rels/drawing12.xml.rels><?xml version="1.0" encoding="UTF-8" standalone="yes"?>
<Relationships xmlns="http://schemas.openxmlformats.org/package/2006/relationships"><Relationship Id="rId1" Type="http://schemas.openxmlformats.org/officeDocument/2006/relationships/image" Target="../media/image9.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3.png"/><Relationship Id="rId1"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editAs="oneCell">
    <xdr:from>
      <xdr:col>6</xdr:col>
      <xdr:colOff>9525</xdr:colOff>
      <xdr:row>1</xdr:row>
      <xdr:rowOff>0</xdr:rowOff>
    </xdr:from>
    <xdr:to>
      <xdr:col>16</xdr:col>
      <xdr:colOff>151395</xdr:colOff>
      <xdr:row>21</xdr:row>
      <xdr:rowOff>75667</xdr:rowOff>
    </xdr:to>
    <xdr:pic>
      <xdr:nvPicPr>
        <xdr:cNvPr id="2" name="그림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4124325" y="209550"/>
          <a:ext cx="8038095" cy="4266667"/>
        </a:xfrm>
        <a:prstGeom prst="rect">
          <a:avLst/>
        </a:prstGeom>
      </xdr:spPr>
    </xdr:pic>
    <xdr:clientData/>
  </xdr:twoCellAnchor>
  <xdr:twoCellAnchor>
    <xdr:from>
      <xdr:col>6</xdr:col>
      <xdr:colOff>542925</xdr:colOff>
      <xdr:row>8</xdr:row>
      <xdr:rowOff>104775</xdr:rowOff>
    </xdr:from>
    <xdr:to>
      <xdr:col>9</xdr:col>
      <xdr:colOff>333375</xdr:colOff>
      <xdr:row>24</xdr:row>
      <xdr:rowOff>200025</xdr:rowOff>
    </xdr:to>
    <xdr:cxnSp macro="">
      <xdr:nvCxnSpPr>
        <xdr:cNvPr id="4" name="직선 화살표 연결선 3">
          <a:extLst>
            <a:ext uri="{FF2B5EF4-FFF2-40B4-BE49-F238E27FC236}">
              <a16:creationId xmlns:a16="http://schemas.microsoft.com/office/drawing/2014/main" id="{00000000-0008-0000-0100-000004000000}"/>
            </a:ext>
          </a:extLst>
        </xdr:cNvPr>
        <xdr:cNvCxnSpPr/>
      </xdr:nvCxnSpPr>
      <xdr:spPr>
        <a:xfrm flipV="1">
          <a:off x="4657725" y="1781175"/>
          <a:ext cx="2571750" cy="3448050"/>
        </a:xfrm>
        <a:prstGeom prst="straightConnector1">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85725</xdr:colOff>
      <xdr:row>10</xdr:row>
      <xdr:rowOff>0</xdr:rowOff>
    </xdr:from>
    <xdr:to>
      <xdr:col>3</xdr:col>
      <xdr:colOff>514350</xdr:colOff>
      <xdr:row>10</xdr:row>
      <xdr:rowOff>200025</xdr:rowOff>
    </xdr:to>
    <xdr:sp macro="" textlink="">
      <xdr:nvSpPr>
        <xdr:cNvPr id="5" name="직사각형 4">
          <a:extLst>
            <a:ext uri="{FF2B5EF4-FFF2-40B4-BE49-F238E27FC236}">
              <a16:creationId xmlns:a16="http://schemas.microsoft.com/office/drawing/2014/main" id="{00000000-0008-0000-0100-000005000000}"/>
            </a:ext>
          </a:extLst>
        </xdr:cNvPr>
        <xdr:cNvSpPr/>
      </xdr:nvSpPr>
      <xdr:spPr>
        <a:xfrm>
          <a:off x="771525" y="2095500"/>
          <a:ext cx="1800225" cy="200025"/>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xdr:col>
      <xdr:colOff>571500</xdr:colOff>
      <xdr:row>10</xdr:row>
      <xdr:rowOff>190500</xdr:rowOff>
    </xdr:from>
    <xdr:to>
      <xdr:col>2</xdr:col>
      <xdr:colOff>571500</xdr:colOff>
      <xdr:row>31</xdr:row>
      <xdr:rowOff>19050</xdr:rowOff>
    </xdr:to>
    <xdr:cxnSp macro="">
      <xdr:nvCxnSpPr>
        <xdr:cNvPr id="7" name="직선 화살표 연결선 6">
          <a:extLst>
            <a:ext uri="{FF2B5EF4-FFF2-40B4-BE49-F238E27FC236}">
              <a16:creationId xmlns:a16="http://schemas.microsoft.com/office/drawing/2014/main" id="{00000000-0008-0000-0100-000007000000}"/>
            </a:ext>
          </a:extLst>
        </xdr:cNvPr>
        <xdr:cNvCxnSpPr/>
      </xdr:nvCxnSpPr>
      <xdr:spPr>
        <a:xfrm>
          <a:off x="1943100" y="2286000"/>
          <a:ext cx="0" cy="4238625"/>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19050</xdr:colOff>
      <xdr:row>1</xdr:row>
      <xdr:rowOff>9525</xdr:rowOff>
    </xdr:from>
    <xdr:to>
      <xdr:col>5</xdr:col>
      <xdr:colOff>94898</xdr:colOff>
      <xdr:row>12</xdr:row>
      <xdr:rowOff>171142</xdr:rowOff>
    </xdr:to>
    <xdr:pic>
      <xdr:nvPicPr>
        <xdr:cNvPr id="2" name="그림 1">
          <a:extLst>
            <a:ext uri="{FF2B5EF4-FFF2-40B4-BE49-F238E27FC236}">
              <a16:creationId xmlns:a16="http://schemas.microsoft.com/office/drawing/2014/main" id="{9BDC903F-8638-4D82-AA56-6EC3B40724B9}"/>
            </a:ext>
          </a:extLst>
        </xdr:cNvPr>
        <xdr:cNvPicPr>
          <a:picLocks noChangeAspect="1"/>
        </xdr:cNvPicPr>
      </xdr:nvPicPr>
      <xdr:blipFill>
        <a:blip xmlns:r="http://schemas.openxmlformats.org/officeDocument/2006/relationships" r:embed="rId1"/>
        <a:stretch>
          <a:fillRect/>
        </a:stretch>
      </xdr:blipFill>
      <xdr:spPr>
        <a:xfrm>
          <a:off x="704850" y="219075"/>
          <a:ext cx="2819048" cy="2466667"/>
        </a:xfrm>
        <a:prstGeom prst="rect">
          <a:avLst/>
        </a:prstGeom>
      </xdr:spPr>
    </xdr:pic>
    <xdr:clientData/>
  </xdr:twoCellAnchor>
  <xdr:twoCellAnchor editAs="oneCell">
    <xdr:from>
      <xdr:col>7</xdr:col>
      <xdr:colOff>9525</xdr:colOff>
      <xdr:row>1</xdr:row>
      <xdr:rowOff>9525</xdr:rowOff>
    </xdr:from>
    <xdr:to>
      <xdr:col>11</xdr:col>
      <xdr:colOff>132992</xdr:colOff>
      <xdr:row>3</xdr:row>
      <xdr:rowOff>66615</xdr:rowOff>
    </xdr:to>
    <xdr:pic>
      <xdr:nvPicPr>
        <xdr:cNvPr id="3" name="그림 2">
          <a:extLst>
            <a:ext uri="{FF2B5EF4-FFF2-40B4-BE49-F238E27FC236}">
              <a16:creationId xmlns:a16="http://schemas.microsoft.com/office/drawing/2014/main" id="{BA60D55B-EACD-7D76-07B4-D2FF019B97D6}"/>
            </a:ext>
          </a:extLst>
        </xdr:cNvPr>
        <xdr:cNvPicPr>
          <a:picLocks noChangeAspect="1"/>
        </xdr:cNvPicPr>
      </xdr:nvPicPr>
      <xdr:blipFill>
        <a:blip xmlns:r="http://schemas.openxmlformats.org/officeDocument/2006/relationships" r:embed="rId2"/>
        <a:stretch>
          <a:fillRect/>
        </a:stretch>
      </xdr:blipFill>
      <xdr:spPr>
        <a:xfrm>
          <a:off x="4810125" y="219075"/>
          <a:ext cx="2866667" cy="47619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xdr:row>
      <xdr:rowOff>9525</xdr:rowOff>
    </xdr:from>
    <xdr:to>
      <xdr:col>5</xdr:col>
      <xdr:colOff>75848</xdr:colOff>
      <xdr:row>12</xdr:row>
      <xdr:rowOff>37808</xdr:rowOff>
    </xdr:to>
    <xdr:pic>
      <xdr:nvPicPr>
        <xdr:cNvPr id="2" name="그림 1">
          <a:extLst>
            <a:ext uri="{FF2B5EF4-FFF2-40B4-BE49-F238E27FC236}">
              <a16:creationId xmlns:a16="http://schemas.microsoft.com/office/drawing/2014/main" id="{3E16B02A-25C7-5DAE-B2AE-62E4A3FB2B11}"/>
            </a:ext>
          </a:extLst>
        </xdr:cNvPr>
        <xdr:cNvPicPr>
          <a:picLocks noChangeAspect="1"/>
        </xdr:cNvPicPr>
      </xdr:nvPicPr>
      <xdr:blipFill>
        <a:blip xmlns:r="http://schemas.openxmlformats.org/officeDocument/2006/relationships" r:embed="rId1"/>
        <a:stretch>
          <a:fillRect/>
        </a:stretch>
      </xdr:blipFill>
      <xdr:spPr>
        <a:xfrm>
          <a:off x="685800" y="219075"/>
          <a:ext cx="2819048" cy="2333333"/>
        </a:xfrm>
        <a:prstGeom prst="rect">
          <a:avLst/>
        </a:prstGeom>
      </xdr:spPr>
    </xdr:pic>
    <xdr:clientData/>
  </xdr:twoCellAnchor>
  <xdr:twoCellAnchor editAs="oneCell">
    <xdr:from>
      <xdr:col>8</xdr:col>
      <xdr:colOff>28575</xdr:colOff>
      <xdr:row>1</xdr:row>
      <xdr:rowOff>0</xdr:rowOff>
    </xdr:from>
    <xdr:to>
      <xdr:col>12</xdr:col>
      <xdr:colOff>275851</xdr:colOff>
      <xdr:row>4</xdr:row>
      <xdr:rowOff>123731</xdr:rowOff>
    </xdr:to>
    <xdr:pic>
      <xdr:nvPicPr>
        <xdr:cNvPr id="3" name="그림 2">
          <a:extLst>
            <a:ext uri="{FF2B5EF4-FFF2-40B4-BE49-F238E27FC236}">
              <a16:creationId xmlns:a16="http://schemas.microsoft.com/office/drawing/2014/main" id="{3AAC8E32-F529-9981-87BD-19F576F43425}"/>
            </a:ext>
          </a:extLst>
        </xdr:cNvPr>
        <xdr:cNvPicPr>
          <a:picLocks noChangeAspect="1"/>
        </xdr:cNvPicPr>
      </xdr:nvPicPr>
      <xdr:blipFill>
        <a:blip xmlns:r="http://schemas.openxmlformats.org/officeDocument/2006/relationships" r:embed="rId2"/>
        <a:stretch>
          <a:fillRect/>
        </a:stretch>
      </xdr:blipFill>
      <xdr:spPr>
        <a:xfrm>
          <a:off x="5514975" y="209550"/>
          <a:ext cx="2990476" cy="75238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142876</xdr:colOff>
      <xdr:row>0</xdr:row>
      <xdr:rowOff>38100</xdr:rowOff>
    </xdr:from>
    <xdr:to>
      <xdr:col>17</xdr:col>
      <xdr:colOff>123826</xdr:colOff>
      <xdr:row>30</xdr:row>
      <xdr:rowOff>180062</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142876" y="38100"/>
          <a:ext cx="10344150" cy="585696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38100</xdr:colOff>
      <xdr:row>0</xdr:row>
      <xdr:rowOff>12700</xdr:rowOff>
    </xdr:from>
    <xdr:to>
      <xdr:col>17</xdr:col>
      <xdr:colOff>571500</xdr:colOff>
      <xdr:row>87</xdr:row>
      <xdr:rowOff>187269</xdr:rowOff>
    </xdr:to>
    <xdr:grpSp>
      <xdr:nvGrpSpPr>
        <xdr:cNvPr id="81" name="그룹 80">
          <a:extLst>
            <a:ext uri="{FF2B5EF4-FFF2-40B4-BE49-F238E27FC236}">
              <a16:creationId xmlns:a16="http://schemas.microsoft.com/office/drawing/2014/main" id="{00000000-0008-0000-0200-000051000000}"/>
            </a:ext>
          </a:extLst>
        </xdr:cNvPr>
        <xdr:cNvGrpSpPr/>
      </xdr:nvGrpSpPr>
      <xdr:grpSpPr>
        <a:xfrm>
          <a:off x="38100" y="12700"/>
          <a:ext cx="12192000" cy="18405419"/>
          <a:chOff x="0" y="-4151388"/>
          <a:chExt cx="12192000" cy="18405419"/>
        </a:xfrm>
      </xdr:grpSpPr>
      <xdr:grpSp>
        <xdr:nvGrpSpPr>
          <xdr:cNvPr id="82" name="그룹 81">
            <a:extLst>
              <a:ext uri="{FF2B5EF4-FFF2-40B4-BE49-F238E27FC236}">
                <a16:creationId xmlns:a16="http://schemas.microsoft.com/office/drawing/2014/main" id="{00000000-0008-0000-0200-000052000000}"/>
              </a:ext>
            </a:extLst>
          </xdr:cNvPr>
          <xdr:cNvGrpSpPr/>
        </xdr:nvGrpSpPr>
        <xdr:grpSpPr>
          <a:xfrm>
            <a:off x="0" y="-4151388"/>
            <a:ext cx="12192000" cy="18405419"/>
            <a:chOff x="0" y="-4151388"/>
            <a:chExt cx="12192000" cy="18405419"/>
          </a:xfrm>
        </xdr:grpSpPr>
        <xdr:pic>
          <xdr:nvPicPr>
            <xdr:cNvPr id="85" name="그림 84">
              <a:extLst>
                <a:ext uri="{FF2B5EF4-FFF2-40B4-BE49-F238E27FC236}">
                  <a16:creationId xmlns:a16="http://schemas.microsoft.com/office/drawing/2014/main" id="{00000000-0008-0000-0200-000055000000}"/>
                </a:ext>
              </a:extLst>
            </xdr:cNvPr>
            <xdr:cNvPicPr>
              <a:picLocks noChangeAspect="1"/>
            </xdr:cNvPicPr>
          </xdr:nvPicPr>
          <xdr:blipFill>
            <a:blip xmlns:r="http://schemas.openxmlformats.org/officeDocument/2006/relationships" r:embed="rId1"/>
            <a:stretch>
              <a:fillRect/>
            </a:stretch>
          </xdr:blipFill>
          <xdr:spPr>
            <a:xfrm>
              <a:off x="0" y="-4151388"/>
              <a:ext cx="6096528" cy="18405419"/>
            </a:xfrm>
            <a:prstGeom prst="rect">
              <a:avLst/>
            </a:prstGeom>
          </xdr:spPr>
        </xdr:pic>
        <xdr:pic>
          <xdr:nvPicPr>
            <xdr:cNvPr id="86" name="그림 85">
              <a:extLst>
                <a:ext uri="{FF2B5EF4-FFF2-40B4-BE49-F238E27FC236}">
                  <a16:creationId xmlns:a16="http://schemas.microsoft.com/office/drawing/2014/main" id="{00000000-0008-0000-0200-000056000000}"/>
                </a:ext>
              </a:extLst>
            </xdr:cNvPr>
            <xdr:cNvPicPr>
              <a:picLocks noChangeAspect="1"/>
            </xdr:cNvPicPr>
          </xdr:nvPicPr>
          <xdr:blipFill>
            <a:blip xmlns:r="http://schemas.openxmlformats.org/officeDocument/2006/relationships" r:embed="rId2"/>
            <a:stretch>
              <a:fillRect/>
            </a:stretch>
          </xdr:blipFill>
          <xdr:spPr>
            <a:xfrm>
              <a:off x="4981960" y="-3985986"/>
              <a:ext cx="7210040" cy="6408923"/>
            </a:xfrm>
            <a:prstGeom prst="rect">
              <a:avLst/>
            </a:prstGeom>
          </xdr:spPr>
        </xdr:pic>
        <xdr:sp macro="" textlink="">
          <xdr:nvSpPr>
            <xdr:cNvPr id="87" name="자유형 86">
              <a:extLst>
                <a:ext uri="{FF2B5EF4-FFF2-40B4-BE49-F238E27FC236}">
                  <a16:creationId xmlns:a16="http://schemas.microsoft.com/office/drawing/2014/main" id="{00000000-0008-0000-0200-000057000000}"/>
                </a:ext>
              </a:extLst>
            </xdr:cNvPr>
            <xdr:cNvSpPr/>
          </xdr:nvSpPr>
          <xdr:spPr>
            <a:xfrm>
              <a:off x="5710431" y="443139"/>
              <a:ext cx="3629025" cy="1126420"/>
            </a:xfrm>
            <a:custGeom>
              <a:avLst/>
              <a:gdLst>
                <a:gd name="connsiteX0" fmla="*/ 0 w 3629025"/>
                <a:gd name="connsiteY0" fmla="*/ 0 h 1126420"/>
                <a:gd name="connsiteX1" fmla="*/ 419100 w 3629025"/>
                <a:gd name="connsiteY1" fmla="*/ 714375 h 1126420"/>
                <a:gd name="connsiteX2" fmla="*/ 2124075 w 3629025"/>
                <a:gd name="connsiteY2" fmla="*/ 1123950 h 1126420"/>
                <a:gd name="connsiteX3" fmla="*/ 3629025 w 3629025"/>
                <a:gd name="connsiteY3" fmla="*/ 533400 h 1126420"/>
              </a:gdLst>
              <a:ahLst/>
              <a:cxnLst>
                <a:cxn ang="0">
                  <a:pos x="connsiteX0" y="connsiteY0"/>
                </a:cxn>
                <a:cxn ang="0">
                  <a:pos x="connsiteX1" y="connsiteY1"/>
                </a:cxn>
                <a:cxn ang="0">
                  <a:pos x="connsiteX2" y="connsiteY2"/>
                </a:cxn>
                <a:cxn ang="0">
                  <a:pos x="connsiteX3" y="connsiteY3"/>
                </a:cxn>
              </a:cxnLst>
              <a:rect l="l" t="t" r="r" b="b"/>
              <a:pathLst>
                <a:path w="3629025" h="1126420">
                  <a:moveTo>
                    <a:pt x="0" y="0"/>
                  </a:moveTo>
                  <a:cubicBezTo>
                    <a:pt x="32544" y="263525"/>
                    <a:pt x="65088" y="527050"/>
                    <a:pt x="419100" y="714375"/>
                  </a:cubicBezTo>
                  <a:cubicBezTo>
                    <a:pt x="773113" y="901700"/>
                    <a:pt x="1589088" y="1154112"/>
                    <a:pt x="2124075" y="1123950"/>
                  </a:cubicBezTo>
                  <a:cubicBezTo>
                    <a:pt x="2659062" y="1093788"/>
                    <a:pt x="3381375" y="636588"/>
                    <a:pt x="3629025" y="533400"/>
                  </a:cubicBezTo>
                </a:path>
              </a:pathLst>
            </a:cu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88" name="TextBox 9">
              <a:extLst>
                <a:ext uri="{FF2B5EF4-FFF2-40B4-BE49-F238E27FC236}">
                  <a16:creationId xmlns:a16="http://schemas.microsoft.com/office/drawing/2014/main" id="{00000000-0008-0000-0200-000058000000}"/>
                </a:ext>
              </a:extLst>
            </xdr:cNvPr>
            <xdr:cNvSpPr txBox="1"/>
          </xdr:nvSpPr>
          <xdr:spPr>
            <a:xfrm>
              <a:off x="6786756" y="1562504"/>
              <a:ext cx="1009650" cy="246221"/>
            </a:xfrm>
            <a:prstGeom prst="rect">
              <a:avLst/>
            </a:prstGeom>
            <a:noFill/>
          </xdr:spPr>
          <xdr:txBody>
            <a:bodyPr wrap="square" rtlCol="0">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r>
                <a:rPr lang="en-US" altLang="ko-KR" sz="1000"/>
                <a:t>105811361</a:t>
              </a:r>
              <a:endParaRPr lang="ko-KR" altLang="en-US" sz="1000"/>
            </a:p>
          </xdr:txBody>
        </xdr:sp>
        <xdr:sp macro="" textlink="">
          <xdr:nvSpPr>
            <xdr:cNvPr id="89" name="자유형 88">
              <a:extLst>
                <a:ext uri="{FF2B5EF4-FFF2-40B4-BE49-F238E27FC236}">
                  <a16:creationId xmlns:a16="http://schemas.microsoft.com/office/drawing/2014/main" id="{00000000-0008-0000-0200-000059000000}"/>
                </a:ext>
              </a:extLst>
            </xdr:cNvPr>
            <xdr:cNvSpPr/>
          </xdr:nvSpPr>
          <xdr:spPr>
            <a:xfrm>
              <a:off x="4940982" y="1140584"/>
              <a:ext cx="1664799" cy="1264705"/>
            </a:xfrm>
            <a:custGeom>
              <a:avLst/>
              <a:gdLst>
                <a:gd name="connsiteX0" fmla="*/ 1664799 w 1664799"/>
                <a:gd name="connsiteY0" fmla="*/ 26455 h 1264705"/>
                <a:gd name="connsiteX1" fmla="*/ 1169499 w 1664799"/>
                <a:gd name="connsiteY1" fmla="*/ 74080 h 1264705"/>
                <a:gd name="connsiteX2" fmla="*/ 64599 w 1664799"/>
                <a:gd name="connsiteY2" fmla="*/ 655105 h 1264705"/>
                <a:gd name="connsiteX3" fmla="*/ 64599 w 1664799"/>
                <a:gd name="connsiteY3" fmla="*/ 1264705 h 1264705"/>
              </a:gdLst>
              <a:ahLst/>
              <a:cxnLst>
                <a:cxn ang="0">
                  <a:pos x="connsiteX0" y="connsiteY0"/>
                </a:cxn>
                <a:cxn ang="0">
                  <a:pos x="connsiteX1" y="connsiteY1"/>
                </a:cxn>
                <a:cxn ang="0">
                  <a:pos x="connsiteX2" y="connsiteY2"/>
                </a:cxn>
                <a:cxn ang="0">
                  <a:pos x="connsiteX3" y="connsiteY3"/>
                </a:cxn>
              </a:cxnLst>
              <a:rect l="l" t="t" r="r" b="b"/>
              <a:pathLst>
                <a:path w="1664799" h="1264705">
                  <a:moveTo>
                    <a:pt x="1664799" y="26455"/>
                  </a:moveTo>
                  <a:cubicBezTo>
                    <a:pt x="1550499" y="-2120"/>
                    <a:pt x="1436199" y="-30695"/>
                    <a:pt x="1169499" y="74080"/>
                  </a:cubicBezTo>
                  <a:cubicBezTo>
                    <a:pt x="902799" y="178855"/>
                    <a:pt x="248749" y="456668"/>
                    <a:pt x="64599" y="655105"/>
                  </a:cubicBezTo>
                  <a:cubicBezTo>
                    <a:pt x="-119551" y="853542"/>
                    <a:pt x="158261" y="1163105"/>
                    <a:pt x="64599" y="1264705"/>
                  </a:cubicBezTo>
                </a:path>
              </a:pathLst>
            </a:cu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90" name="TextBox 11">
              <a:extLst>
                <a:ext uri="{FF2B5EF4-FFF2-40B4-BE49-F238E27FC236}">
                  <a16:creationId xmlns:a16="http://schemas.microsoft.com/office/drawing/2014/main" id="{00000000-0008-0000-0200-00005A000000}"/>
                </a:ext>
              </a:extLst>
            </xdr:cNvPr>
            <xdr:cNvSpPr txBox="1"/>
          </xdr:nvSpPr>
          <xdr:spPr>
            <a:xfrm>
              <a:off x="4336546" y="1526715"/>
              <a:ext cx="1009650" cy="246221"/>
            </a:xfrm>
            <a:prstGeom prst="rect">
              <a:avLst/>
            </a:prstGeom>
            <a:noFill/>
          </xdr:spPr>
          <xdr:txBody>
            <a:bodyPr wrap="square" rtlCol="0">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r>
                <a:rPr lang="en-US" altLang="ko-KR" sz="1000"/>
                <a:t>376481645</a:t>
              </a:r>
              <a:endParaRPr lang="ko-KR" altLang="en-US" sz="1000"/>
            </a:p>
          </xdr:txBody>
        </xdr:sp>
        <xdr:sp macro="" textlink="">
          <xdr:nvSpPr>
            <xdr:cNvPr id="91" name="자유형 90">
              <a:extLst>
                <a:ext uri="{FF2B5EF4-FFF2-40B4-BE49-F238E27FC236}">
                  <a16:creationId xmlns:a16="http://schemas.microsoft.com/office/drawing/2014/main" id="{00000000-0008-0000-0200-00005B000000}"/>
                </a:ext>
              </a:extLst>
            </xdr:cNvPr>
            <xdr:cNvSpPr/>
          </xdr:nvSpPr>
          <xdr:spPr>
            <a:xfrm>
              <a:off x="6364677" y="-2489109"/>
              <a:ext cx="3441504" cy="3598998"/>
            </a:xfrm>
            <a:custGeom>
              <a:avLst/>
              <a:gdLst>
                <a:gd name="connsiteX0" fmla="*/ 231579 w 3441504"/>
                <a:gd name="connsiteY0" fmla="*/ 3598998 h 3598998"/>
                <a:gd name="connsiteX1" fmla="*/ 183954 w 3441504"/>
                <a:gd name="connsiteY1" fmla="*/ 2322648 h 3598998"/>
                <a:gd name="connsiteX2" fmla="*/ 2250879 w 3441504"/>
                <a:gd name="connsiteY2" fmla="*/ 198573 h 3598998"/>
                <a:gd name="connsiteX3" fmla="*/ 3441504 w 3441504"/>
                <a:gd name="connsiteY3" fmla="*/ 169998 h 3598998"/>
              </a:gdLst>
              <a:ahLst/>
              <a:cxnLst>
                <a:cxn ang="0">
                  <a:pos x="connsiteX0" y="connsiteY0"/>
                </a:cxn>
                <a:cxn ang="0">
                  <a:pos x="connsiteX1" y="connsiteY1"/>
                </a:cxn>
                <a:cxn ang="0">
                  <a:pos x="connsiteX2" y="connsiteY2"/>
                </a:cxn>
                <a:cxn ang="0">
                  <a:pos x="connsiteX3" y="connsiteY3"/>
                </a:cxn>
              </a:cxnLst>
              <a:rect l="l" t="t" r="r" b="b"/>
              <a:pathLst>
                <a:path w="3441504" h="3598998">
                  <a:moveTo>
                    <a:pt x="231579" y="3598998"/>
                  </a:moveTo>
                  <a:cubicBezTo>
                    <a:pt x="39491" y="3244191"/>
                    <a:pt x="-152596" y="2889385"/>
                    <a:pt x="183954" y="2322648"/>
                  </a:cubicBezTo>
                  <a:cubicBezTo>
                    <a:pt x="520504" y="1755911"/>
                    <a:pt x="1707954" y="557348"/>
                    <a:pt x="2250879" y="198573"/>
                  </a:cubicBezTo>
                  <a:cubicBezTo>
                    <a:pt x="2793804" y="-160202"/>
                    <a:pt x="3214492" y="54111"/>
                    <a:pt x="3441504" y="169998"/>
                  </a:cubicBezTo>
                </a:path>
              </a:pathLst>
            </a:cu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92" name="TextBox 13">
              <a:extLst>
                <a:ext uri="{FF2B5EF4-FFF2-40B4-BE49-F238E27FC236}">
                  <a16:creationId xmlns:a16="http://schemas.microsoft.com/office/drawing/2014/main" id="{00000000-0008-0000-0200-00005C000000}"/>
                </a:ext>
              </a:extLst>
            </xdr:cNvPr>
            <xdr:cNvSpPr txBox="1"/>
          </xdr:nvSpPr>
          <xdr:spPr>
            <a:xfrm>
              <a:off x="6658168" y="-1424594"/>
              <a:ext cx="1009650" cy="246221"/>
            </a:xfrm>
            <a:prstGeom prst="rect">
              <a:avLst/>
            </a:prstGeom>
            <a:noFill/>
          </xdr:spPr>
          <xdr:txBody>
            <a:bodyPr wrap="square" rtlCol="0">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r>
                <a:rPr lang="en-US" altLang="ko-KR" sz="1000"/>
                <a:t>106239747</a:t>
              </a:r>
              <a:endParaRPr lang="ko-KR" altLang="en-US" sz="1000"/>
            </a:p>
          </xdr:txBody>
        </xdr:sp>
        <xdr:sp macro="" textlink="">
          <xdr:nvSpPr>
            <xdr:cNvPr id="93" name="타원 92">
              <a:extLst>
                <a:ext uri="{FF2B5EF4-FFF2-40B4-BE49-F238E27FC236}">
                  <a16:creationId xmlns:a16="http://schemas.microsoft.com/office/drawing/2014/main" id="{00000000-0008-0000-0200-00005D000000}"/>
                </a:ext>
              </a:extLst>
            </xdr:cNvPr>
            <xdr:cNvSpPr/>
          </xdr:nvSpPr>
          <xdr:spPr>
            <a:xfrm>
              <a:off x="9749031" y="-2434660"/>
              <a:ext cx="161925" cy="16192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cxnSp macro="">
          <xdr:nvCxnSpPr>
            <xdr:cNvPr id="94" name="직선 화살표 연결선 93">
              <a:extLst>
                <a:ext uri="{FF2B5EF4-FFF2-40B4-BE49-F238E27FC236}">
                  <a16:creationId xmlns:a16="http://schemas.microsoft.com/office/drawing/2014/main" id="{00000000-0008-0000-0200-00005E000000}"/>
                </a:ext>
              </a:extLst>
            </xdr:cNvPr>
            <xdr:cNvCxnSpPr/>
          </xdr:nvCxnSpPr>
          <xdr:spPr>
            <a:xfrm>
              <a:off x="9891906" y="-2291785"/>
              <a:ext cx="382249" cy="382249"/>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95" name="TextBox 16">
              <a:extLst>
                <a:ext uri="{FF2B5EF4-FFF2-40B4-BE49-F238E27FC236}">
                  <a16:creationId xmlns:a16="http://schemas.microsoft.com/office/drawing/2014/main" id="{00000000-0008-0000-0200-00005F000000}"/>
                </a:ext>
              </a:extLst>
            </xdr:cNvPr>
            <xdr:cNvSpPr txBox="1"/>
          </xdr:nvSpPr>
          <xdr:spPr>
            <a:xfrm>
              <a:off x="9989440" y="-1909536"/>
              <a:ext cx="1009650" cy="246221"/>
            </a:xfrm>
            <a:prstGeom prst="rect">
              <a:avLst/>
            </a:prstGeom>
            <a:noFill/>
          </xdr:spPr>
          <xdr:txBody>
            <a:bodyPr wrap="square" rtlCol="0">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r>
                <a:rPr lang="en-US" altLang="ko-KR" sz="1000"/>
                <a:t>259553105</a:t>
              </a:r>
              <a:endParaRPr lang="ko-KR" altLang="en-US" sz="1000"/>
            </a:p>
          </xdr:txBody>
        </xdr:sp>
        <xdr:sp macro="" textlink="">
          <xdr:nvSpPr>
            <xdr:cNvPr id="96" name="자유형 95">
              <a:extLst>
                <a:ext uri="{FF2B5EF4-FFF2-40B4-BE49-F238E27FC236}">
                  <a16:creationId xmlns:a16="http://schemas.microsoft.com/office/drawing/2014/main" id="{00000000-0008-0000-0200-000060000000}"/>
                </a:ext>
              </a:extLst>
            </xdr:cNvPr>
            <xdr:cNvSpPr/>
          </xdr:nvSpPr>
          <xdr:spPr>
            <a:xfrm>
              <a:off x="9876031" y="-3688791"/>
              <a:ext cx="2241550" cy="1309355"/>
            </a:xfrm>
            <a:custGeom>
              <a:avLst/>
              <a:gdLst>
                <a:gd name="connsiteX0" fmla="*/ 0 w 2241550"/>
                <a:gd name="connsiteY0" fmla="*/ 1309355 h 1309355"/>
                <a:gd name="connsiteX1" fmla="*/ 539750 w 2241550"/>
                <a:gd name="connsiteY1" fmla="*/ 160005 h 1309355"/>
                <a:gd name="connsiteX2" fmla="*/ 2241550 w 2241550"/>
                <a:gd name="connsiteY2" fmla="*/ 1255 h 1309355"/>
              </a:gdLst>
              <a:ahLst/>
              <a:cxnLst>
                <a:cxn ang="0">
                  <a:pos x="connsiteX0" y="connsiteY0"/>
                </a:cxn>
                <a:cxn ang="0">
                  <a:pos x="connsiteX1" y="connsiteY1"/>
                </a:cxn>
                <a:cxn ang="0">
                  <a:pos x="connsiteX2" y="connsiteY2"/>
                </a:cxn>
              </a:cxnLst>
              <a:rect l="l" t="t" r="r" b="b"/>
              <a:pathLst>
                <a:path w="2241550" h="1309355">
                  <a:moveTo>
                    <a:pt x="0" y="1309355"/>
                  </a:moveTo>
                  <a:cubicBezTo>
                    <a:pt x="83079" y="843688"/>
                    <a:pt x="166158" y="378022"/>
                    <a:pt x="539750" y="160005"/>
                  </a:cubicBezTo>
                  <a:cubicBezTo>
                    <a:pt x="913342" y="-58012"/>
                    <a:pt x="1722967" y="15013"/>
                    <a:pt x="2241550" y="1255"/>
                  </a:cubicBezTo>
                </a:path>
              </a:pathLst>
            </a:cu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97" name="TextBox 18">
              <a:extLst>
                <a:ext uri="{FF2B5EF4-FFF2-40B4-BE49-F238E27FC236}">
                  <a16:creationId xmlns:a16="http://schemas.microsoft.com/office/drawing/2014/main" id="{00000000-0008-0000-0200-000061000000}"/>
                </a:ext>
              </a:extLst>
            </xdr:cNvPr>
            <xdr:cNvSpPr txBox="1"/>
          </xdr:nvSpPr>
          <xdr:spPr>
            <a:xfrm>
              <a:off x="9829993" y="-3795492"/>
              <a:ext cx="1009650" cy="246221"/>
            </a:xfrm>
            <a:prstGeom prst="rect">
              <a:avLst/>
            </a:prstGeom>
            <a:noFill/>
          </xdr:spPr>
          <xdr:txBody>
            <a:bodyPr wrap="square" rtlCol="0">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r>
                <a:rPr lang="en-US" altLang="ko-KR" sz="1000"/>
                <a:t>376481646</a:t>
              </a:r>
              <a:endParaRPr lang="ko-KR" altLang="en-US" sz="1000"/>
            </a:p>
          </xdr:txBody>
        </xdr:sp>
        <xdr:sp macro="" textlink="">
          <xdr:nvSpPr>
            <xdr:cNvPr id="98" name="직사각형 97">
              <a:extLst>
                <a:ext uri="{FF2B5EF4-FFF2-40B4-BE49-F238E27FC236}">
                  <a16:creationId xmlns:a16="http://schemas.microsoft.com/office/drawing/2014/main" id="{00000000-0008-0000-0200-000062000000}"/>
                </a:ext>
              </a:extLst>
            </xdr:cNvPr>
            <xdr:cNvSpPr/>
          </xdr:nvSpPr>
          <xdr:spPr>
            <a:xfrm>
              <a:off x="754743" y="-2772230"/>
              <a:ext cx="1190171" cy="18777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99" name="직사각형 98">
              <a:extLst>
                <a:ext uri="{FF2B5EF4-FFF2-40B4-BE49-F238E27FC236}">
                  <a16:creationId xmlns:a16="http://schemas.microsoft.com/office/drawing/2014/main" id="{00000000-0008-0000-0200-000063000000}"/>
                </a:ext>
              </a:extLst>
            </xdr:cNvPr>
            <xdr:cNvSpPr/>
          </xdr:nvSpPr>
          <xdr:spPr>
            <a:xfrm>
              <a:off x="754743" y="-2149930"/>
              <a:ext cx="1190171" cy="18777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00" name="직사각형 99">
              <a:extLst>
                <a:ext uri="{FF2B5EF4-FFF2-40B4-BE49-F238E27FC236}">
                  <a16:creationId xmlns:a16="http://schemas.microsoft.com/office/drawing/2014/main" id="{00000000-0008-0000-0200-000064000000}"/>
                </a:ext>
              </a:extLst>
            </xdr:cNvPr>
            <xdr:cNvSpPr/>
          </xdr:nvSpPr>
          <xdr:spPr>
            <a:xfrm>
              <a:off x="754743" y="-1531260"/>
              <a:ext cx="1190171" cy="18777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01" name="직사각형 100">
              <a:extLst>
                <a:ext uri="{FF2B5EF4-FFF2-40B4-BE49-F238E27FC236}">
                  <a16:creationId xmlns:a16="http://schemas.microsoft.com/office/drawing/2014/main" id="{00000000-0008-0000-0200-000065000000}"/>
                </a:ext>
              </a:extLst>
            </xdr:cNvPr>
            <xdr:cNvSpPr/>
          </xdr:nvSpPr>
          <xdr:spPr>
            <a:xfrm>
              <a:off x="754743" y="-913500"/>
              <a:ext cx="1190171" cy="18777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102" name="직사각형 101">
              <a:extLst>
                <a:ext uri="{FF2B5EF4-FFF2-40B4-BE49-F238E27FC236}">
                  <a16:creationId xmlns:a16="http://schemas.microsoft.com/office/drawing/2014/main" id="{00000000-0008-0000-0200-000066000000}"/>
                </a:ext>
              </a:extLst>
            </xdr:cNvPr>
            <xdr:cNvSpPr/>
          </xdr:nvSpPr>
          <xdr:spPr>
            <a:xfrm>
              <a:off x="754743" y="0"/>
              <a:ext cx="1190171" cy="18777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cxnSp macro="">
          <xdr:nvCxnSpPr>
            <xdr:cNvPr id="103" name="직선 화살표 연결선 102">
              <a:extLst>
                <a:ext uri="{FF2B5EF4-FFF2-40B4-BE49-F238E27FC236}">
                  <a16:creationId xmlns:a16="http://schemas.microsoft.com/office/drawing/2014/main" id="{00000000-0008-0000-0200-000067000000}"/>
                </a:ext>
              </a:extLst>
            </xdr:cNvPr>
            <xdr:cNvCxnSpPr>
              <a:endCxn id="97" idx="1"/>
            </xdr:cNvCxnSpPr>
          </xdr:nvCxnSpPr>
          <xdr:spPr>
            <a:xfrm flipV="1">
              <a:off x="1944914" y="-3672381"/>
              <a:ext cx="7885079" cy="99404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04" name="직선 화살표 연결선 103">
              <a:extLst>
                <a:ext uri="{FF2B5EF4-FFF2-40B4-BE49-F238E27FC236}">
                  <a16:creationId xmlns:a16="http://schemas.microsoft.com/office/drawing/2014/main" id="{00000000-0008-0000-0200-000068000000}"/>
                </a:ext>
              </a:extLst>
            </xdr:cNvPr>
            <xdr:cNvCxnSpPr>
              <a:stCxn id="99" idx="3"/>
              <a:endCxn id="95" idx="1"/>
            </xdr:cNvCxnSpPr>
          </xdr:nvCxnSpPr>
          <xdr:spPr>
            <a:xfrm>
              <a:off x="1944914" y="-2056040"/>
              <a:ext cx="8044526" cy="2696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05" name="직선 화살표 연결선 104">
              <a:extLst>
                <a:ext uri="{FF2B5EF4-FFF2-40B4-BE49-F238E27FC236}">
                  <a16:creationId xmlns:a16="http://schemas.microsoft.com/office/drawing/2014/main" id="{00000000-0008-0000-0200-000069000000}"/>
                </a:ext>
              </a:extLst>
            </xdr:cNvPr>
            <xdr:cNvCxnSpPr>
              <a:stCxn id="100" idx="3"/>
              <a:endCxn id="92" idx="1"/>
            </xdr:cNvCxnSpPr>
          </xdr:nvCxnSpPr>
          <xdr:spPr>
            <a:xfrm>
              <a:off x="1944914" y="-1437370"/>
              <a:ext cx="4713254" cy="13588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06" name="직선 화살표 연결선 105">
              <a:extLst>
                <a:ext uri="{FF2B5EF4-FFF2-40B4-BE49-F238E27FC236}">
                  <a16:creationId xmlns:a16="http://schemas.microsoft.com/office/drawing/2014/main" id="{00000000-0008-0000-0200-00006A000000}"/>
                </a:ext>
              </a:extLst>
            </xdr:cNvPr>
            <xdr:cNvCxnSpPr>
              <a:endCxn id="88" idx="1"/>
            </xdr:cNvCxnSpPr>
          </xdr:nvCxnSpPr>
          <xdr:spPr>
            <a:xfrm>
              <a:off x="1944914" y="-819628"/>
              <a:ext cx="4841842" cy="250524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07" name="직선 화살표 연결선 106">
              <a:extLst>
                <a:ext uri="{FF2B5EF4-FFF2-40B4-BE49-F238E27FC236}">
                  <a16:creationId xmlns:a16="http://schemas.microsoft.com/office/drawing/2014/main" id="{00000000-0008-0000-0200-00006B000000}"/>
                </a:ext>
              </a:extLst>
            </xdr:cNvPr>
            <xdr:cNvCxnSpPr>
              <a:stCxn id="102" idx="3"/>
              <a:endCxn id="90" idx="1"/>
            </xdr:cNvCxnSpPr>
          </xdr:nvCxnSpPr>
          <xdr:spPr>
            <a:xfrm>
              <a:off x="1944914" y="93890"/>
              <a:ext cx="2391632" cy="155593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grpSp>
      <xdr:sp macro="" textlink="">
        <xdr:nvSpPr>
          <xdr:cNvPr id="83" name="직사각형 82">
            <a:extLst>
              <a:ext uri="{FF2B5EF4-FFF2-40B4-BE49-F238E27FC236}">
                <a16:creationId xmlns:a16="http://schemas.microsoft.com/office/drawing/2014/main" id="{00000000-0008-0000-0200-000053000000}"/>
              </a:ext>
            </a:extLst>
          </xdr:cNvPr>
          <xdr:cNvSpPr/>
        </xdr:nvSpPr>
        <xdr:spPr>
          <a:xfrm>
            <a:off x="432036" y="1228725"/>
            <a:ext cx="1997224" cy="688476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cxnSp macro="">
        <xdr:nvCxnSpPr>
          <xdr:cNvPr id="84" name="직선 화살표 연결선 83">
            <a:extLst>
              <a:ext uri="{FF2B5EF4-FFF2-40B4-BE49-F238E27FC236}">
                <a16:creationId xmlns:a16="http://schemas.microsoft.com/office/drawing/2014/main" id="{00000000-0008-0000-0200-000054000000}"/>
              </a:ext>
            </a:extLst>
          </xdr:cNvPr>
          <xdr:cNvCxnSpPr/>
        </xdr:nvCxnSpPr>
        <xdr:spPr>
          <a:xfrm>
            <a:off x="2429260" y="4144714"/>
            <a:ext cx="2957914" cy="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6.xml><?xml version="1.0" encoding="utf-8"?>
<xdr:wsDr xmlns:xdr="http://schemas.openxmlformats.org/drawingml/2006/spreadsheetDrawing" xmlns:a="http://schemas.openxmlformats.org/drawingml/2006/main">
  <xdr:twoCellAnchor editAs="oneCell">
    <xdr:from>
      <xdr:col>13</xdr:col>
      <xdr:colOff>392906</xdr:colOff>
      <xdr:row>4</xdr:row>
      <xdr:rowOff>166688</xdr:rowOff>
    </xdr:from>
    <xdr:to>
      <xdr:col>26</xdr:col>
      <xdr:colOff>227309</xdr:colOff>
      <xdr:row>44</xdr:row>
      <xdr:rowOff>101094</xdr:rowOff>
    </xdr:to>
    <xdr:pic>
      <xdr:nvPicPr>
        <xdr:cNvPr id="10" name="Picture 9">
          <a:extLst>
            <a:ext uri="{FF2B5EF4-FFF2-40B4-BE49-F238E27FC236}">
              <a16:creationId xmlns:a16="http://schemas.microsoft.com/office/drawing/2014/main" id="{00000000-0008-0000-0300-00000A000000}"/>
            </a:ext>
          </a:extLst>
        </xdr:cNvPr>
        <xdr:cNvPicPr>
          <a:picLocks noChangeAspect="1"/>
        </xdr:cNvPicPr>
      </xdr:nvPicPr>
      <xdr:blipFill>
        <a:blip xmlns:r="http://schemas.openxmlformats.org/officeDocument/2006/relationships" r:embed="rId1"/>
        <a:stretch>
          <a:fillRect/>
        </a:stretch>
      </xdr:blipFill>
      <xdr:spPr>
        <a:xfrm>
          <a:off x="9417844" y="928688"/>
          <a:ext cx="7811590" cy="7744906"/>
        </a:xfrm>
        <a:prstGeom prst="rect">
          <a:avLst/>
        </a:prstGeom>
      </xdr:spPr>
    </xdr:pic>
    <xdr:clientData/>
  </xdr:twoCellAnchor>
  <xdr:twoCellAnchor>
    <xdr:from>
      <xdr:col>13</xdr:col>
      <xdr:colOff>535781</xdr:colOff>
      <xdr:row>24</xdr:row>
      <xdr:rowOff>59531</xdr:rowOff>
    </xdr:from>
    <xdr:to>
      <xdr:col>15</xdr:col>
      <xdr:colOff>130968</xdr:colOff>
      <xdr:row>25</xdr:row>
      <xdr:rowOff>154781</xdr:rowOff>
    </xdr:to>
    <xdr:sp macro="" textlink="">
      <xdr:nvSpPr>
        <xdr:cNvPr id="11" name="Rectangle 10">
          <a:extLst>
            <a:ext uri="{FF2B5EF4-FFF2-40B4-BE49-F238E27FC236}">
              <a16:creationId xmlns:a16="http://schemas.microsoft.com/office/drawing/2014/main" id="{00000000-0008-0000-0300-00000B000000}"/>
            </a:ext>
          </a:extLst>
        </xdr:cNvPr>
        <xdr:cNvSpPr/>
      </xdr:nvSpPr>
      <xdr:spPr>
        <a:xfrm>
          <a:off x="9501187" y="4631531"/>
          <a:ext cx="809625" cy="28575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26</xdr:col>
      <xdr:colOff>320143</xdr:colOff>
      <xdr:row>7</xdr:row>
      <xdr:rowOff>95250</xdr:rowOff>
    </xdr:from>
    <xdr:to>
      <xdr:col>36</xdr:col>
      <xdr:colOff>189115</xdr:colOff>
      <xdr:row>33</xdr:row>
      <xdr:rowOff>141365</xdr:rowOff>
    </xdr:to>
    <xdr:pic>
      <xdr:nvPicPr>
        <xdr:cNvPr id="12" name="Picture 11">
          <a:extLst>
            <a:ext uri="{FF2B5EF4-FFF2-40B4-BE49-F238E27FC236}">
              <a16:creationId xmlns:a16="http://schemas.microsoft.com/office/drawing/2014/main" id="{00000000-0008-0000-0300-00000C000000}"/>
            </a:ext>
          </a:extLst>
        </xdr:cNvPr>
        <xdr:cNvPicPr>
          <a:picLocks noChangeAspect="1"/>
        </xdr:cNvPicPr>
      </xdr:nvPicPr>
      <xdr:blipFill>
        <a:blip xmlns:r="http://schemas.openxmlformats.org/officeDocument/2006/relationships" r:embed="rId2"/>
        <a:stretch>
          <a:fillRect/>
        </a:stretch>
      </xdr:blipFill>
      <xdr:spPr>
        <a:xfrm>
          <a:off x="17262737" y="1428750"/>
          <a:ext cx="5941160" cy="5189615"/>
        </a:xfrm>
        <a:prstGeom prst="rect">
          <a:avLst/>
        </a:prstGeom>
      </xdr:spPr>
    </xdr:pic>
    <xdr:clientData/>
  </xdr:twoCellAnchor>
  <xdr:twoCellAnchor>
    <xdr:from>
      <xdr:col>26</xdr:col>
      <xdr:colOff>297656</xdr:colOff>
      <xdr:row>9</xdr:row>
      <xdr:rowOff>166686</xdr:rowOff>
    </xdr:from>
    <xdr:to>
      <xdr:col>30</xdr:col>
      <xdr:colOff>190500</xdr:colOff>
      <xdr:row>12</xdr:row>
      <xdr:rowOff>11905</xdr:rowOff>
    </xdr:to>
    <xdr:sp macro="" textlink="">
      <xdr:nvSpPr>
        <xdr:cNvPr id="13" name="Rectangle 12">
          <a:extLst>
            <a:ext uri="{FF2B5EF4-FFF2-40B4-BE49-F238E27FC236}">
              <a16:creationId xmlns:a16="http://schemas.microsoft.com/office/drawing/2014/main" id="{00000000-0008-0000-0300-00000D000000}"/>
            </a:ext>
          </a:extLst>
        </xdr:cNvPr>
        <xdr:cNvSpPr/>
      </xdr:nvSpPr>
      <xdr:spPr>
        <a:xfrm>
          <a:off x="17240250" y="1881186"/>
          <a:ext cx="2321719" cy="416719"/>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391967</xdr:colOff>
      <xdr:row>23</xdr:row>
      <xdr:rowOff>83344</xdr:rowOff>
    </xdr:from>
    <xdr:to>
      <xdr:col>25</xdr:col>
      <xdr:colOff>11906</xdr:colOff>
      <xdr:row>29</xdr:row>
      <xdr:rowOff>130969</xdr:rowOff>
    </xdr:to>
    <xdr:sp macro="" textlink="">
      <xdr:nvSpPr>
        <xdr:cNvPr id="17" name="Freeform: Shape 16">
          <a:extLst>
            <a:ext uri="{FF2B5EF4-FFF2-40B4-BE49-F238E27FC236}">
              <a16:creationId xmlns:a16="http://schemas.microsoft.com/office/drawing/2014/main" id="{00000000-0008-0000-0300-000011000000}"/>
            </a:ext>
          </a:extLst>
        </xdr:cNvPr>
        <xdr:cNvSpPr/>
      </xdr:nvSpPr>
      <xdr:spPr>
        <a:xfrm>
          <a:off x="14905686" y="4464844"/>
          <a:ext cx="1441595" cy="1381125"/>
        </a:xfrm>
        <a:custGeom>
          <a:avLst/>
          <a:gdLst>
            <a:gd name="connsiteX0" fmla="*/ 227157 w 1441595"/>
            <a:gd name="connsiteY0" fmla="*/ 1059656 h 1381125"/>
            <a:gd name="connsiteX1" fmla="*/ 322407 w 1441595"/>
            <a:gd name="connsiteY1" fmla="*/ 1190625 h 1381125"/>
            <a:gd name="connsiteX2" fmla="*/ 381938 w 1441595"/>
            <a:gd name="connsiteY2" fmla="*/ 1262062 h 1381125"/>
            <a:gd name="connsiteX3" fmla="*/ 477188 w 1441595"/>
            <a:gd name="connsiteY3" fmla="*/ 1309687 h 1381125"/>
            <a:gd name="connsiteX4" fmla="*/ 631970 w 1441595"/>
            <a:gd name="connsiteY4" fmla="*/ 1381125 h 1381125"/>
            <a:gd name="connsiteX5" fmla="*/ 989157 w 1441595"/>
            <a:gd name="connsiteY5" fmla="*/ 1357312 h 1381125"/>
            <a:gd name="connsiteX6" fmla="*/ 1167751 w 1441595"/>
            <a:gd name="connsiteY6" fmla="*/ 1273969 h 1381125"/>
            <a:gd name="connsiteX7" fmla="*/ 1203470 w 1441595"/>
            <a:gd name="connsiteY7" fmla="*/ 1262062 h 1381125"/>
            <a:gd name="connsiteX8" fmla="*/ 1239188 w 1441595"/>
            <a:gd name="connsiteY8" fmla="*/ 1226344 h 1381125"/>
            <a:gd name="connsiteX9" fmla="*/ 1286813 w 1441595"/>
            <a:gd name="connsiteY9" fmla="*/ 1190625 h 1381125"/>
            <a:gd name="connsiteX10" fmla="*/ 1346345 w 1441595"/>
            <a:gd name="connsiteY10" fmla="*/ 1059656 h 1381125"/>
            <a:gd name="connsiteX11" fmla="*/ 1382063 w 1441595"/>
            <a:gd name="connsiteY11" fmla="*/ 964406 h 1381125"/>
            <a:gd name="connsiteX12" fmla="*/ 1417782 w 1441595"/>
            <a:gd name="connsiteY12" fmla="*/ 773906 h 1381125"/>
            <a:gd name="connsiteX13" fmla="*/ 1441595 w 1441595"/>
            <a:gd name="connsiteY13" fmla="*/ 690562 h 1381125"/>
            <a:gd name="connsiteX14" fmla="*/ 1429688 w 1441595"/>
            <a:gd name="connsiteY14" fmla="*/ 333375 h 1381125"/>
            <a:gd name="connsiteX15" fmla="*/ 1393970 w 1441595"/>
            <a:gd name="connsiteY15" fmla="*/ 297656 h 1381125"/>
            <a:gd name="connsiteX16" fmla="*/ 1334438 w 1441595"/>
            <a:gd name="connsiteY16" fmla="*/ 202406 h 1381125"/>
            <a:gd name="connsiteX17" fmla="*/ 1251095 w 1441595"/>
            <a:gd name="connsiteY17" fmla="*/ 154781 h 1381125"/>
            <a:gd name="connsiteX18" fmla="*/ 989157 w 1441595"/>
            <a:gd name="connsiteY18" fmla="*/ 35719 h 1381125"/>
            <a:gd name="connsiteX19" fmla="*/ 810563 w 1441595"/>
            <a:gd name="connsiteY19" fmla="*/ 0 h 1381125"/>
            <a:gd name="connsiteX20" fmla="*/ 679595 w 1441595"/>
            <a:gd name="connsiteY20" fmla="*/ 11906 h 1381125"/>
            <a:gd name="connsiteX21" fmla="*/ 524813 w 1441595"/>
            <a:gd name="connsiteY21" fmla="*/ 83344 h 1381125"/>
            <a:gd name="connsiteX22" fmla="*/ 322407 w 1441595"/>
            <a:gd name="connsiteY22" fmla="*/ 154781 h 1381125"/>
            <a:gd name="connsiteX23" fmla="*/ 120001 w 1441595"/>
            <a:gd name="connsiteY23" fmla="*/ 285750 h 1381125"/>
            <a:gd name="connsiteX24" fmla="*/ 48563 w 1441595"/>
            <a:gd name="connsiteY24" fmla="*/ 345281 h 1381125"/>
            <a:gd name="connsiteX25" fmla="*/ 12845 w 1441595"/>
            <a:gd name="connsiteY25" fmla="*/ 404812 h 1381125"/>
            <a:gd name="connsiteX26" fmla="*/ 12845 w 1441595"/>
            <a:gd name="connsiteY26" fmla="*/ 690562 h 1381125"/>
            <a:gd name="connsiteX27" fmla="*/ 24751 w 1441595"/>
            <a:gd name="connsiteY27" fmla="*/ 690562 h 138112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1441595" h="1381125">
              <a:moveTo>
                <a:pt x="227157" y="1059656"/>
              </a:moveTo>
              <a:cubicBezTo>
                <a:pt x="402264" y="1278539"/>
                <a:pt x="137250" y="943749"/>
                <a:pt x="322407" y="1190625"/>
              </a:cubicBezTo>
              <a:cubicBezTo>
                <a:pt x="341005" y="1215422"/>
                <a:pt x="357369" y="1243163"/>
                <a:pt x="381938" y="1262062"/>
              </a:cubicBezTo>
              <a:cubicBezTo>
                <a:pt x="410074" y="1283705"/>
                <a:pt x="445933" y="1292858"/>
                <a:pt x="477188" y="1309687"/>
              </a:cubicBezTo>
              <a:cubicBezTo>
                <a:pt x="599155" y="1375361"/>
                <a:pt x="466173" y="1318951"/>
                <a:pt x="631970" y="1381125"/>
              </a:cubicBezTo>
              <a:cubicBezTo>
                <a:pt x="641923" y="1380710"/>
                <a:pt x="899632" y="1381728"/>
                <a:pt x="989157" y="1357312"/>
              </a:cubicBezTo>
              <a:cubicBezTo>
                <a:pt x="1061380" y="1337615"/>
                <a:pt x="1088756" y="1300302"/>
                <a:pt x="1167751" y="1273969"/>
              </a:cubicBezTo>
              <a:lnTo>
                <a:pt x="1203470" y="1262062"/>
              </a:lnTo>
              <a:cubicBezTo>
                <a:pt x="1215376" y="1250156"/>
                <a:pt x="1226404" y="1237302"/>
                <a:pt x="1239188" y="1226344"/>
              </a:cubicBezTo>
              <a:cubicBezTo>
                <a:pt x="1254255" y="1213430"/>
                <a:pt x="1273746" y="1205559"/>
                <a:pt x="1286813" y="1190625"/>
              </a:cubicBezTo>
              <a:cubicBezTo>
                <a:pt x="1323537" y="1148655"/>
                <a:pt x="1328131" y="1110655"/>
                <a:pt x="1346345" y="1059656"/>
              </a:cubicBezTo>
              <a:cubicBezTo>
                <a:pt x="1357750" y="1027723"/>
                <a:pt x="1371340" y="996575"/>
                <a:pt x="1382063" y="964406"/>
              </a:cubicBezTo>
              <a:cubicBezTo>
                <a:pt x="1403371" y="900483"/>
                <a:pt x="1398096" y="842804"/>
                <a:pt x="1417782" y="773906"/>
              </a:cubicBezTo>
              <a:lnTo>
                <a:pt x="1441595" y="690562"/>
              </a:lnTo>
              <a:cubicBezTo>
                <a:pt x="1437626" y="571500"/>
                <a:pt x="1444023" y="451638"/>
                <a:pt x="1429688" y="333375"/>
              </a:cubicBezTo>
              <a:cubicBezTo>
                <a:pt x="1427662" y="316659"/>
                <a:pt x="1403757" y="311358"/>
                <a:pt x="1393970" y="297656"/>
              </a:cubicBezTo>
              <a:cubicBezTo>
                <a:pt x="1365462" y="257744"/>
                <a:pt x="1376134" y="235763"/>
                <a:pt x="1334438" y="202406"/>
              </a:cubicBezTo>
              <a:cubicBezTo>
                <a:pt x="1309453" y="182418"/>
                <a:pt x="1278010" y="172084"/>
                <a:pt x="1251095" y="154781"/>
              </a:cubicBezTo>
              <a:cubicBezTo>
                <a:pt x="1129570" y="76658"/>
                <a:pt x="1176462" y="73180"/>
                <a:pt x="989157" y="35719"/>
              </a:cubicBezTo>
              <a:lnTo>
                <a:pt x="810563" y="0"/>
              </a:lnTo>
              <a:cubicBezTo>
                <a:pt x="766907" y="3969"/>
                <a:pt x="722491" y="2875"/>
                <a:pt x="679595" y="11906"/>
              </a:cubicBezTo>
              <a:cubicBezTo>
                <a:pt x="584256" y="31977"/>
                <a:pt x="598694" y="46404"/>
                <a:pt x="524813" y="83344"/>
              </a:cubicBezTo>
              <a:cubicBezTo>
                <a:pt x="446754" y="122373"/>
                <a:pt x="410965" y="128213"/>
                <a:pt x="322407" y="154781"/>
              </a:cubicBezTo>
              <a:cubicBezTo>
                <a:pt x="260617" y="191856"/>
                <a:pt x="166322" y="247149"/>
                <a:pt x="120001" y="285750"/>
              </a:cubicBezTo>
              <a:lnTo>
                <a:pt x="48563" y="345281"/>
              </a:lnTo>
              <a:cubicBezTo>
                <a:pt x="36657" y="365125"/>
                <a:pt x="20753" y="383064"/>
                <a:pt x="12845" y="404812"/>
              </a:cubicBezTo>
              <a:cubicBezTo>
                <a:pt x="-13948" y="478494"/>
                <a:pt x="8855" y="654657"/>
                <a:pt x="12845" y="690562"/>
              </a:cubicBezTo>
              <a:cubicBezTo>
                <a:pt x="13283" y="694506"/>
                <a:pt x="20782" y="690562"/>
                <a:pt x="24751" y="690562"/>
              </a:cubicBezTo>
            </a:path>
          </a:pathLst>
        </a:custGeom>
        <a:noFill/>
        <a:ln w="38100">
          <a:solidFill>
            <a:schemeClr val="accent1"/>
          </a:solidFill>
          <a:headEnd type="none" w="med" len="med"/>
          <a:tailEnd type="triangle" w="med" len="me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27</xdr:col>
      <xdr:colOff>142874</xdr:colOff>
      <xdr:row>35</xdr:row>
      <xdr:rowOff>107156</xdr:rowOff>
    </xdr:from>
    <xdr:to>
      <xdr:col>33</xdr:col>
      <xdr:colOff>100515</xdr:colOff>
      <xdr:row>52</xdr:row>
      <xdr:rowOff>69503</xdr:rowOff>
    </xdr:to>
    <xdr:pic>
      <xdr:nvPicPr>
        <xdr:cNvPr id="18" name="Picture 17">
          <a:extLst>
            <a:ext uri="{FF2B5EF4-FFF2-40B4-BE49-F238E27FC236}">
              <a16:creationId xmlns:a16="http://schemas.microsoft.com/office/drawing/2014/main" id="{00000000-0008-0000-0300-000012000000}"/>
            </a:ext>
          </a:extLst>
        </xdr:cNvPr>
        <xdr:cNvPicPr>
          <a:picLocks noChangeAspect="1"/>
        </xdr:cNvPicPr>
      </xdr:nvPicPr>
      <xdr:blipFill>
        <a:blip xmlns:r="http://schemas.openxmlformats.org/officeDocument/2006/relationships" r:embed="rId3"/>
        <a:stretch>
          <a:fillRect/>
        </a:stretch>
      </xdr:blipFill>
      <xdr:spPr>
        <a:xfrm>
          <a:off x="17752218" y="6965156"/>
          <a:ext cx="3600953" cy="3200847"/>
        </a:xfrm>
        <a:prstGeom prst="rect">
          <a:avLst/>
        </a:prstGeom>
      </xdr:spPr>
    </xdr:pic>
    <xdr:clientData/>
  </xdr:twoCellAnchor>
  <xdr:oneCellAnchor>
    <xdr:from>
      <xdr:col>19</xdr:col>
      <xdr:colOff>214312</xdr:colOff>
      <xdr:row>5</xdr:row>
      <xdr:rowOff>95250</xdr:rowOff>
    </xdr:from>
    <xdr:ext cx="1527149" cy="342786"/>
    <xdr:sp macro="" textlink="">
      <xdr:nvSpPr>
        <xdr:cNvPr id="19" name="TextBox 18">
          <a:extLst>
            <a:ext uri="{FF2B5EF4-FFF2-40B4-BE49-F238E27FC236}">
              <a16:creationId xmlns:a16="http://schemas.microsoft.com/office/drawing/2014/main" id="{00000000-0008-0000-0300-000013000000}"/>
            </a:ext>
          </a:extLst>
        </xdr:cNvPr>
        <xdr:cNvSpPr txBox="1"/>
      </xdr:nvSpPr>
      <xdr:spPr>
        <a:xfrm>
          <a:off x="12965906" y="1047750"/>
          <a:ext cx="1527149" cy="342786"/>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none" rtlCol="0" anchor="t">
          <a:spAutoFit/>
        </a:bodyPr>
        <a:lstStyle/>
        <a:p>
          <a:r>
            <a:rPr lang="en-US" sz="1600"/>
            <a:t>OpenStreetMap</a:t>
          </a:r>
        </a:p>
      </xdr:txBody>
    </xdr:sp>
    <xdr:clientData/>
  </xdr:oneCellAnchor>
  <xdr:oneCellAnchor>
    <xdr:from>
      <xdr:col>32</xdr:col>
      <xdr:colOff>154781</xdr:colOff>
      <xdr:row>8</xdr:row>
      <xdr:rowOff>35718</xdr:rowOff>
    </xdr:from>
    <xdr:ext cx="1527149" cy="342786"/>
    <xdr:sp macro="" textlink="">
      <xdr:nvSpPr>
        <xdr:cNvPr id="20" name="TextBox 19">
          <a:extLst>
            <a:ext uri="{FF2B5EF4-FFF2-40B4-BE49-F238E27FC236}">
              <a16:creationId xmlns:a16="http://schemas.microsoft.com/office/drawing/2014/main" id="{00000000-0008-0000-0300-000014000000}"/>
            </a:ext>
          </a:extLst>
        </xdr:cNvPr>
        <xdr:cNvSpPr txBox="1"/>
      </xdr:nvSpPr>
      <xdr:spPr>
        <a:xfrm>
          <a:off x="20800219" y="1559718"/>
          <a:ext cx="1527149" cy="342786"/>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none" rtlCol="0" anchor="t">
          <a:spAutoFit/>
        </a:bodyPr>
        <a:lstStyle/>
        <a:p>
          <a:r>
            <a:rPr lang="en-US" sz="1600"/>
            <a:t>OpenStreetMap</a:t>
          </a:r>
        </a:p>
      </xdr:txBody>
    </xdr:sp>
    <xdr:clientData/>
  </xdr:oneCellAnchor>
  <xdr:oneCellAnchor>
    <xdr:from>
      <xdr:col>28</xdr:col>
      <xdr:colOff>571500</xdr:colOff>
      <xdr:row>35</xdr:row>
      <xdr:rowOff>130968</xdr:rowOff>
    </xdr:from>
    <xdr:ext cx="851515" cy="342786"/>
    <xdr:sp macro="" textlink="">
      <xdr:nvSpPr>
        <xdr:cNvPr id="21" name="TextBox 20">
          <a:extLst>
            <a:ext uri="{FF2B5EF4-FFF2-40B4-BE49-F238E27FC236}">
              <a16:creationId xmlns:a16="http://schemas.microsoft.com/office/drawing/2014/main" id="{00000000-0008-0000-0300-000015000000}"/>
            </a:ext>
          </a:extLst>
        </xdr:cNvPr>
        <xdr:cNvSpPr txBox="1"/>
      </xdr:nvSpPr>
      <xdr:spPr>
        <a:xfrm>
          <a:off x="18788063" y="6988968"/>
          <a:ext cx="851515" cy="342786"/>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none" rtlCol="0" anchor="t">
          <a:spAutoFit/>
        </a:bodyPr>
        <a:lstStyle/>
        <a:p>
          <a:r>
            <a:rPr lang="en-US" sz="1600"/>
            <a:t>Orbis ID</a:t>
          </a:r>
        </a:p>
      </xdr:txBody>
    </xdr:sp>
    <xdr:clientData/>
  </xdr:oneCellAnchor>
  <xdr:oneCellAnchor>
    <xdr:from>
      <xdr:col>29</xdr:col>
      <xdr:colOff>83344</xdr:colOff>
      <xdr:row>49</xdr:row>
      <xdr:rowOff>130968</xdr:rowOff>
    </xdr:from>
    <xdr:ext cx="390876" cy="342786"/>
    <xdr:sp macro="" textlink="">
      <xdr:nvSpPr>
        <xdr:cNvPr id="22" name="TextBox 21">
          <a:extLst>
            <a:ext uri="{FF2B5EF4-FFF2-40B4-BE49-F238E27FC236}">
              <a16:creationId xmlns:a16="http://schemas.microsoft.com/office/drawing/2014/main" id="{00000000-0008-0000-0300-000016000000}"/>
            </a:ext>
          </a:extLst>
        </xdr:cNvPr>
        <xdr:cNvSpPr txBox="1"/>
      </xdr:nvSpPr>
      <xdr:spPr>
        <a:xfrm>
          <a:off x="18907125" y="9655968"/>
          <a:ext cx="390876" cy="342786"/>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none" rtlCol="0" anchor="t">
          <a:spAutoFit/>
        </a:bodyPr>
        <a:lstStyle/>
        <a:p>
          <a:r>
            <a:rPr lang="en-US" sz="1600"/>
            <a:t>#1</a:t>
          </a:r>
        </a:p>
      </xdr:txBody>
    </xdr:sp>
    <xdr:clientData/>
  </xdr:oneCellAnchor>
  <xdr:oneCellAnchor>
    <xdr:from>
      <xdr:col>32</xdr:col>
      <xdr:colOff>23812</xdr:colOff>
      <xdr:row>45</xdr:row>
      <xdr:rowOff>166686</xdr:rowOff>
    </xdr:from>
    <xdr:ext cx="390876" cy="342786"/>
    <xdr:sp macro="" textlink="">
      <xdr:nvSpPr>
        <xdr:cNvPr id="23" name="TextBox 22">
          <a:extLst>
            <a:ext uri="{FF2B5EF4-FFF2-40B4-BE49-F238E27FC236}">
              <a16:creationId xmlns:a16="http://schemas.microsoft.com/office/drawing/2014/main" id="{00000000-0008-0000-0300-000017000000}"/>
            </a:ext>
          </a:extLst>
        </xdr:cNvPr>
        <xdr:cNvSpPr txBox="1"/>
      </xdr:nvSpPr>
      <xdr:spPr>
        <a:xfrm>
          <a:off x="20669250" y="8929686"/>
          <a:ext cx="390876" cy="342786"/>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none" rtlCol="0" anchor="t">
          <a:spAutoFit/>
        </a:bodyPr>
        <a:lstStyle/>
        <a:p>
          <a:r>
            <a:rPr lang="en-US" sz="1600"/>
            <a:t>#2</a:t>
          </a:r>
        </a:p>
      </xdr:txBody>
    </xdr:sp>
    <xdr:clientData/>
  </xdr:oneCellAnchor>
  <xdr:oneCellAnchor>
    <xdr:from>
      <xdr:col>31</xdr:col>
      <xdr:colOff>71438</xdr:colOff>
      <xdr:row>36</xdr:row>
      <xdr:rowOff>154779</xdr:rowOff>
    </xdr:from>
    <xdr:ext cx="390876" cy="342786"/>
    <xdr:sp macro="" textlink="">
      <xdr:nvSpPr>
        <xdr:cNvPr id="24" name="TextBox 23">
          <a:extLst>
            <a:ext uri="{FF2B5EF4-FFF2-40B4-BE49-F238E27FC236}">
              <a16:creationId xmlns:a16="http://schemas.microsoft.com/office/drawing/2014/main" id="{00000000-0008-0000-0300-000018000000}"/>
            </a:ext>
          </a:extLst>
        </xdr:cNvPr>
        <xdr:cNvSpPr txBox="1"/>
      </xdr:nvSpPr>
      <xdr:spPr>
        <a:xfrm>
          <a:off x="20109657" y="7203279"/>
          <a:ext cx="390876" cy="342786"/>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none" rtlCol="0" anchor="t">
          <a:spAutoFit/>
        </a:bodyPr>
        <a:lstStyle/>
        <a:p>
          <a:r>
            <a:rPr lang="en-US" sz="1600"/>
            <a:t>#3</a:t>
          </a:r>
        </a:p>
      </xdr:txBody>
    </xdr:sp>
    <xdr:clientData/>
  </xdr:oneCellAnchor>
  <xdr:oneCellAnchor>
    <xdr:from>
      <xdr:col>27</xdr:col>
      <xdr:colOff>452438</xdr:colOff>
      <xdr:row>41</xdr:row>
      <xdr:rowOff>47623</xdr:rowOff>
    </xdr:from>
    <xdr:ext cx="390876" cy="342786"/>
    <xdr:sp macro="" textlink="">
      <xdr:nvSpPr>
        <xdr:cNvPr id="25" name="TextBox 24">
          <a:extLst>
            <a:ext uri="{FF2B5EF4-FFF2-40B4-BE49-F238E27FC236}">
              <a16:creationId xmlns:a16="http://schemas.microsoft.com/office/drawing/2014/main" id="{00000000-0008-0000-0300-000019000000}"/>
            </a:ext>
          </a:extLst>
        </xdr:cNvPr>
        <xdr:cNvSpPr txBox="1"/>
      </xdr:nvSpPr>
      <xdr:spPr>
        <a:xfrm>
          <a:off x="18061782" y="8048623"/>
          <a:ext cx="390876" cy="342786"/>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none" rtlCol="0" anchor="t">
          <a:spAutoFit/>
        </a:bodyPr>
        <a:lstStyle/>
        <a:p>
          <a:r>
            <a:rPr lang="en-US" sz="1600"/>
            <a:t>#4</a:t>
          </a:r>
        </a:p>
      </xdr:txBody>
    </xdr:sp>
    <xdr:clientData/>
  </xdr:oneCellAnchor>
  <xdr:twoCellAnchor>
    <xdr:from>
      <xdr:col>5</xdr:col>
      <xdr:colOff>166685</xdr:colOff>
      <xdr:row>39</xdr:row>
      <xdr:rowOff>130969</xdr:rowOff>
    </xdr:from>
    <xdr:to>
      <xdr:col>10</xdr:col>
      <xdr:colOff>547684</xdr:colOff>
      <xdr:row>59</xdr:row>
      <xdr:rowOff>71437</xdr:rowOff>
    </xdr:to>
    <xdr:sp macro="" textlink="">
      <xdr:nvSpPr>
        <xdr:cNvPr id="29" name="Oval 28">
          <a:extLst>
            <a:ext uri="{FF2B5EF4-FFF2-40B4-BE49-F238E27FC236}">
              <a16:creationId xmlns:a16="http://schemas.microsoft.com/office/drawing/2014/main" id="{00000000-0008-0000-0300-00001D000000}"/>
            </a:ext>
          </a:extLst>
        </xdr:cNvPr>
        <xdr:cNvSpPr/>
      </xdr:nvSpPr>
      <xdr:spPr>
        <a:xfrm>
          <a:off x="3512341" y="7750969"/>
          <a:ext cx="3750468" cy="3750468"/>
        </a:xfrm>
        <a:prstGeom prst="ellipse">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71435</xdr:colOff>
      <xdr:row>49</xdr:row>
      <xdr:rowOff>176211</xdr:rowOff>
    </xdr:from>
    <xdr:to>
      <xdr:col>5</xdr:col>
      <xdr:colOff>321466</xdr:colOff>
      <xdr:row>51</xdr:row>
      <xdr:rowOff>45242</xdr:rowOff>
    </xdr:to>
    <xdr:sp macro="" textlink="">
      <xdr:nvSpPr>
        <xdr:cNvPr id="30" name="Oval 29">
          <a:extLst>
            <a:ext uri="{FF2B5EF4-FFF2-40B4-BE49-F238E27FC236}">
              <a16:creationId xmlns:a16="http://schemas.microsoft.com/office/drawing/2014/main" id="{00000000-0008-0000-0300-00001E000000}"/>
            </a:ext>
          </a:extLst>
        </xdr:cNvPr>
        <xdr:cNvSpPr/>
      </xdr:nvSpPr>
      <xdr:spPr>
        <a:xfrm>
          <a:off x="3417091" y="9701211"/>
          <a:ext cx="250031" cy="250031"/>
        </a:xfrm>
        <a:prstGeom prst="ellipse">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631028</xdr:colOff>
      <xdr:row>58</xdr:row>
      <xdr:rowOff>128586</xdr:rowOff>
    </xdr:from>
    <xdr:to>
      <xdr:col>8</xdr:col>
      <xdr:colOff>107153</xdr:colOff>
      <xdr:row>59</xdr:row>
      <xdr:rowOff>188117</xdr:rowOff>
    </xdr:to>
    <xdr:sp macro="" textlink="">
      <xdr:nvSpPr>
        <xdr:cNvPr id="31" name="Oval 30">
          <a:extLst>
            <a:ext uri="{FF2B5EF4-FFF2-40B4-BE49-F238E27FC236}">
              <a16:creationId xmlns:a16="http://schemas.microsoft.com/office/drawing/2014/main" id="{00000000-0008-0000-0300-00001F000000}"/>
            </a:ext>
          </a:extLst>
        </xdr:cNvPr>
        <xdr:cNvSpPr/>
      </xdr:nvSpPr>
      <xdr:spPr>
        <a:xfrm>
          <a:off x="5191122" y="11368086"/>
          <a:ext cx="250031" cy="250031"/>
        </a:xfrm>
        <a:prstGeom prst="ellipse">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392903</xdr:colOff>
      <xdr:row>49</xdr:row>
      <xdr:rowOff>69055</xdr:rowOff>
    </xdr:from>
    <xdr:to>
      <xdr:col>10</xdr:col>
      <xdr:colOff>642934</xdr:colOff>
      <xdr:row>50</xdr:row>
      <xdr:rowOff>128586</xdr:rowOff>
    </xdr:to>
    <xdr:sp macro="" textlink="">
      <xdr:nvSpPr>
        <xdr:cNvPr id="32" name="Oval 31">
          <a:extLst>
            <a:ext uri="{FF2B5EF4-FFF2-40B4-BE49-F238E27FC236}">
              <a16:creationId xmlns:a16="http://schemas.microsoft.com/office/drawing/2014/main" id="{00000000-0008-0000-0300-000020000000}"/>
            </a:ext>
          </a:extLst>
        </xdr:cNvPr>
        <xdr:cNvSpPr/>
      </xdr:nvSpPr>
      <xdr:spPr>
        <a:xfrm>
          <a:off x="7108028" y="9594055"/>
          <a:ext cx="250031" cy="250031"/>
        </a:xfrm>
        <a:prstGeom prst="ellipse">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631028</xdr:colOff>
      <xdr:row>39</xdr:row>
      <xdr:rowOff>21430</xdr:rowOff>
    </xdr:from>
    <xdr:to>
      <xdr:col>8</xdr:col>
      <xdr:colOff>107153</xdr:colOff>
      <xdr:row>40</xdr:row>
      <xdr:rowOff>80961</xdr:rowOff>
    </xdr:to>
    <xdr:sp macro="" textlink="">
      <xdr:nvSpPr>
        <xdr:cNvPr id="33" name="Oval 32">
          <a:extLst>
            <a:ext uri="{FF2B5EF4-FFF2-40B4-BE49-F238E27FC236}">
              <a16:creationId xmlns:a16="http://schemas.microsoft.com/office/drawing/2014/main" id="{00000000-0008-0000-0300-000021000000}"/>
            </a:ext>
          </a:extLst>
        </xdr:cNvPr>
        <xdr:cNvSpPr/>
      </xdr:nvSpPr>
      <xdr:spPr>
        <a:xfrm>
          <a:off x="5191122" y="7641430"/>
          <a:ext cx="250031" cy="250031"/>
        </a:xfrm>
        <a:prstGeom prst="ellipse">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oneCellAnchor>
    <xdr:from>
      <xdr:col>4</xdr:col>
      <xdr:colOff>301459</xdr:colOff>
      <xdr:row>54</xdr:row>
      <xdr:rowOff>20005</xdr:rowOff>
    </xdr:from>
    <xdr:ext cx="530658" cy="1324080"/>
    <xdr:sp macro="" textlink="">
      <xdr:nvSpPr>
        <xdr:cNvPr id="34" name="TextBox 33">
          <a:extLst>
            <a:ext uri="{FF2B5EF4-FFF2-40B4-BE49-F238E27FC236}">
              <a16:creationId xmlns:a16="http://schemas.microsoft.com/office/drawing/2014/main" id="{00000000-0008-0000-0300-000022000000}"/>
            </a:ext>
          </a:extLst>
        </xdr:cNvPr>
        <xdr:cNvSpPr txBox="1"/>
      </xdr:nvSpPr>
      <xdr:spPr>
        <a:xfrm rot="3149557">
          <a:off x="2643186" y="10894216"/>
          <a:ext cx="1324080" cy="53065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none" rtlCol="0" anchor="t">
          <a:spAutoFit/>
        </a:bodyPr>
        <a:lstStyle/>
        <a:p>
          <a:r>
            <a:rPr lang="en-US" sz="1400"/>
            <a:t>ID: 744273168</a:t>
          </a:r>
        </a:p>
        <a:p>
          <a:r>
            <a:rPr lang="en-US" sz="1400"/>
            <a:t>Length</a:t>
          </a:r>
          <a:r>
            <a:rPr lang="en-US" sz="1400" baseline="0"/>
            <a:t>: </a:t>
          </a:r>
          <a:r>
            <a:rPr lang="en-US" sz="1400"/>
            <a:t>15.14m</a:t>
          </a:r>
        </a:p>
      </xdr:txBody>
    </xdr:sp>
    <xdr:clientData/>
  </xdr:oneCellAnchor>
  <xdr:oneCellAnchor>
    <xdr:from>
      <xdr:col>9</xdr:col>
      <xdr:colOff>369093</xdr:colOff>
      <xdr:row>56</xdr:row>
      <xdr:rowOff>23812</xdr:rowOff>
    </xdr:from>
    <xdr:ext cx="1324080" cy="530658"/>
    <xdr:sp macro="" textlink="">
      <xdr:nvSpPr>
        <xdr:cNvPr id="36" name="TextBox 35">
          <a:extLst>
            <a:ext uri="{FF2B5EF4-FFF2-40B4-BE49-F238E27FC236}">
              <a16:creationId xmlns:a16="http://schemas.microsoft.com/office/drawing/2014/main" id="{00000000-0008-0000-0300-000024000000}"/>
            </a:ext>
          </a:extLst>
        </xdr:cNvPr>
        <xdr:cNvSpPr txBox="1"/>
      </xdr:nvSpPr>
      <xdr:spPr>
        <a:xfrm rot="18979698">
          <a:off x="6417468" y="10882312"/>
          <a:ext cx="1324080" cy="53065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none" rtlCol="0" anchor="t">
          <a:spAutoFit/>
        </a:bodyPr>
        <a:lstStyle/>
        <a:p>
          <a:r>
            <a:rPr lang="en-US" sz="1400"/>
            <a:t>ID: 597675913</a:t>
          </a:r>
        </a:p>
        <a:p>
          <a:r>
            <a:rPr lang="en-US" sz="1400"/>
            <a:t>Length</a:t>
          </a:r>
          <a:r>
            <a:rPr lang="en-US" sz="1400" baseline="0"/>
            <a:t>: </a:t>
          </a:r>
          <a:r>
            <a:rPr lang="en-US" sz="1400"/>
            <a:t>26.61m</a:t>
          </a:r>
        </a:p>
      </xdr:txBody>
    </xdr:sp>
    <xdr:clientData/>
  </xdr:oneCellAnchor>
  <xdr:oneCellAnchor>
    <xdr:from>
      <xdr:col>10</xdr:col>
      <xdr:colOff>265740</xdr:colOff>
      <xdr:row>38</xdr:row>
      <xdr:rowOff>150976</xdr:rowOff>
    </xdr:from>
    <xdr:ext cx="530658" cy="1324080"/>
    <xdr:sp macro="" textlink="">
      <xdr:nvSpPr>
        <xdr:cNvPr id="37" name="TextBox 36">
          <a:extLst>
            <a:ext uri="{FF2B5EF4-FFF2-40B4-BE49-F238E27FC236}">
              <a16:creationId xmlns:a16="http://schemas.microsoft.com/office/drawing/2014/main" id="{00000000-0008-0000-0300-000025000000}"/>
            </a:ext>
          </a:extLst>
        </xdr:cNvPr>
        <xdr:cNvSpPr txBox="1"/>
      </xdr:nvSpPr>
      <xdr:spPr>
        <a:xfrm rot="2826442">
          <a:off x="6584154" y="7977187"/>
          <a:ext cx="1324080" cy="53065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none" rtlCol="0" anchor="t">
          <a:spAutoFit/>
        </a:bodyPr>
        <a:lstStyle/>
        <a:p>
          <a:r>
            <a:rPr lang="en-US" sz="1400"/>
            <a:t>ID: 405400907</a:t>
          </a:r>
        </a:p>
        <a:p>
          <a:r>
            <a:rPr lang="en-US" sz="1400"/>
            <a:t>Length</a:t>
          </a:r>
          <a:r>
            <a:rPr lang="en-US" sz="1400" baseline="0"/>
            <a:t>: </a:t>
          </a:r>
          <a:r>
            <a:rPr lang="en-US" sz="1400"/>
            <a:t>18.10m</a:t>
          </a:r>
        </a:p>
      </xdr:txBody>
    </xdr:sp>
    <xdr:clientData/>
  </xdr:oneCellAnchor>
  <xdr:oneCellAnchor>
    <xdr:from>
      <xdr:col>4</xdr:col>
      <xdr:colOff>420523</xdr:colOff>
      <xdr:row>38</xdr:row>
      <xdr:rowOff>43819</xdr:rowOff>
    </xdr:from>
    <xdr:ext cx="530658" cy="1324080"/>
    <xdr:sp macro="" textlink="">
      <xdr:nvSpPr>
        <xdr:cNvPr id="38" name="TextBox 37">
          <a:extLst>
            <a:ext uri="{FF2B5EF4-FFF2-40B4-BE49-F238E27FC236}">
              <a16:creationId xmlns:a16="http://schemas.microsoft.com/office/drawing/2014/main" id="{00000000-0008-0000-0300-000026000000}"/>
            </a:ext>
          </a:extLst>
        </xdr:cNvPr>
        <xdr:cNvSpPr txBox="1"/>
      </xdr:nvSpPr>
      <xdr:spPr>
        <a:xfrm rot="18793934">
          <a:off x="2762250" y="7870030"/>
          <a:ext cx="1324080" cy="53065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none" rtlCol="0" anchor="t">
          <a:spAutoFit/>
        </a:bodyPr>
        <a:lstStyle/>
        <a:p>
          <a:r>
            <a:rPr lang="en-US" sz="1400"/>
            <a:t>ID: 623530898</a:t>
          </a:r>
        </a:p>
        <a:p>
          <a:r>
            <a:rPr lang="en-US" sz="1400"/>
            <a:t>Length</a:t>
          </a:r>
          <a:r>
            <a:rPr lang="en-US" sz="1400" baseline="0"/>
            <a:t>: </a:t>
          </a:r>
          <a:r>
            <a:rPr lang="en-US" sz="1400"/>
            <a:t>17.23m</a:t>
          </a:r>
        </a:p>
      </xdr:txBody>
    </xdr:sp>
    <xdr:clientData/>
  </xdr:oneCellAnchor>
  <xdr:oneCellAnchor>
    <xdr:from>
      <xdr:col>0</xdr:col>
      <xdr:colOff>309559</xdr:colOff>
      <xdr:row>49</xdr:row>
      <xdr:rowOff>107155</xdr:rowOff>
    </xdr:from>
    <xdr:ext cx="2143125" cy="593239"/>
    <xdr:sp macro="" textlink="">
      <xdr:nvSpPr>
        <xdr:cNvPr id="39" name="TextBox 38">
          <a:extLst>
            <a:ext uri="{FF2B5EF4-FFF2-40B4-BE49-F238E27FC236}">
              <a16:creationId xmlns:a16="http://schemas.microsoft.com/office/drawing/2014/main" id="{00000000-0008-0000-0300-000027000000}"/>
            </a:ext>
          </a:extLst>
        </xdr:cNvPr>
        <xdr:cNvSpPr txBox="1"/>
      </xdr:nvSpPr>
      <xdr:spPr>
        <a:xfrm>
          <a:off x="309559" y="9632155"/>
          <a:ext cx="2143125" cy="59323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spAutoFit/>
        </a:bodyPr>
        <a:lstStyle/>
        <a:p>
          <a:r>
            <a:rPr lang="en-US" sz="1600"/>
            <a:t>The startNode of this OSM ID</a:t>
          </a:r>
        </a:p>
      </xdr:txBody>
    </xdr:sp>
    <xdr:clientData/>
  </xdr:oneCellAnchor>
  <xdr:twoCellAnchor>
    <xdr:from>
      <xdr:col>3</xdr:col>
      <xdr:colOff>321465</xdr:colOff>
      <xdr:row>50</xdr:row>
      <xdr:rowOff>110727</xdr:rowOff>
    </xdr:from>
    <xdr:to>
      <xdr:col>5</xdr:col>
      <xdr:colOff>71435</xdr:colOff>
      <xdr:row>51</xdr:row>
      <xdr:rowOff>22775</xdr:rowOff>
    </xdr:to>
    <xdr:cxnSp macro="">
      <xdr:nvCxnSpPr>
        <xdr:cNvPr id="40" name="Straight Arrow Connector 39">
          <a:extLst>
            <a:ext uri="{FF2B5EF4-FFF2-40B4-BE49-F238E27FC236}">
              <a16:creationId xmlns:a16="http://schemas.microsoft.com/office/drawing/2014/main" id="{00000000-0008-0000-0300-000028000000}"/>
            </a:ext>
          </a:extLst>
        </xdr:cNvPr>
        <xdr:cNvCxnSpPr>
          <a:stCxn id="39" idx="3"/>
          <a:endCxn id="30" idx="2"/>
        </xdr:cNvCxnSpPr>
      </xdr:nvCxnSpPr>
      <xdr:spPr>
        <a:xfrm flipV="1">
          <a:off x="2452684" y="9826227"/>
          <a:ext cx="964407" cy="102548"/>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xdr:col>
      <xdr:colOff>416716</xdr:colOff>
      <xdr:row>65</xdr:row>
      <xdr:rowOff>130968</xdr:rowOff>
    </xdr:from>
    <xdr:ext cx="1324080" cy="530658"/>
    <xdr:sp macro="" textlink="">
      <xdr:nvSpPr>
        <xdr:cNvPr id="43" name="TextBox 42">
          <a:extLst>
            <a:ext uri="{FF2B5EF4-FFF2-40B4-BE49-F238E27FC236}">
              <a16:creationId xmlns:a16="http://schemas.microsoft.com/office/drawing/2014/main" id="{00000000-0008-0000-0300-00002B000000}"/>
            </a:ext>
          </a:extLst>
        </xdr:cNvPr>
        <xdr:cNvSpPr txBox="1"/>
      </xdr:nvSpPr>
      <xdr:spPr>
        <a:xfrm>
          <a:off x="3155154" y="12703968"/>
          <a:ext cx="1324080" cy="53065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none" rtlCol="0" anchor="t">
          <a:spAutoFit/>
        </a:bodyPr>
        <a:lstStyle/>
        <a:p>
          <a:r>
            <a:rPr lang="en-US" sz="1400"/>
            <a:t>ID: 597675913</a:t>
          </a:r>
        </a:p>
        <a:p>
          <a:r>
            <a:rPr lang="en-US" sz="1400"/>
            <a:t>Length</a:t>
          </a:r>
          <a:r>
            <a:rPr lang="en-US" sz="1400" baseline="0"/>
            <a:t>: </a:t>
          </a:r>
          <a:r>
            <a:rPr lang="en-US" sz="1400"/>
            <a:t>26.61m</a:t>
          </a:r>
        </a:p>
      </xdr:txBody>
    </xdr:sp>
    <xdr:clientData/>
  </xdr:oneCellAnchor>
  <xdr:twoCellAnchor>
    <xdr:from>
      <xdr:col>5</xdr:col>
      <xdr:colOff>381000</xdr:colOff>
      <xdr:row>40</xdr:row>
      <xdr:rowOff>35719</xdr:rowOff>
    </xdr:from>
    <xdr:to>
      <xdr:col>10</xdr:col>
      <xdr:colOff>370696</xdr:colOff>
      <xdr:row>58</xdr:row>
      <xdr:rowOff>71437</xdr:rowOff>
    </xdr:to>
    <xdr:sp macro="" textlink="">
      <xdr:nvSpPr>
        <xdr:cNvPr id="44" name="Freeform: Shape 43">
          <a:extLst>
            <a:ext uri="{FF2B5EF4-FFF2-40B4-BE49-F238E27FC236}">
              <a16:creationId xmlns:a16="http://schemas.microsoft.com/office/drawing/2014/main" id="{00000000-0008-0000-0300-00002C000000}"/>
            </a:ext>
          </a:extLst>
        </xdr:cNvPr>
        <xdr:cNvSpPr/>
      </xdr:nvSpPr>
      <xdr:spPr>
        <a:xfrm>
          <a:off x="3726656" y="7846219"/>
          <a:ext cx="3359165" cy="3464718"/>
        </a:xfrm>
        <a:custGeom>
          <a:avLst/>
          <a:gdLst>
            <a:gd name="connsiteX0" fmla="*/ 0 w 3359165"/>
            <a:gd name="connsiteY0" fmla="*/ 2035968 h 3464718"/>
            <a:gd name="connsiteX1" fmla="*/ 35719 w 3359165"/>
            <a:gd name="connsiteY1" fmla="*/ 2226468 h 3464718"/>
            <a:gd name="connsiteX2" fmla="*/ 83344 w 3359165"/>
            <a:gd name="connsiteY2" fmla="*/ 2309812 h 3464718"/>
            <a:gd name="connsiteX3" fmla="*/ 142875 w 3359165"/>
            <a:gd name="connsiteY3" fmla="*/ 2428875 h 3464718"/>
            <a:gd name="connsiteX4" fmla="*/ 166688 w 3359165"/>
            <a:gd name="connsiteY4" fmla="*/ 2464593 h 3464718"/>
            <a:gd name="connsiteX5" fmla="*/ 190500 w 3359165"/>
            <a:gd name="connsiteY5" fmla="*/ 2500312 h 3464718"/>
            <a:gd name="connsiteX6" fmla="*/ 214313 w 3359165"/>
            <a:gd name="connsiteY6" fmla="*/ 2524125 h 3464718"/>
            <a:gd name="connsiteX7" fmla="*/ 250031 w 3359165"/>
            <a:gd name="connsiteY7" fmla="*/ 2583656 h 3464718"/>
            <a:gd name="connsiteX8" fmla="*/ 321469 w 3359165"/>
            <a:gd name="connsiteY8" fmla="*/ 2702718 h 3464718"/>
            <a:gd name="connsiteX9" fmla="*/ 333375 w 3359165"/>
            <a:gd name="connsiteY9" fmla="*/ 2738437 h 3464718"/>
            <a:gd name="connsiteX10" fmla="*/ 369094 w 3359165"/>
            <a:gd name="connsiteY10" fmla="*/ 2774156 h 3464718"/>
            <a:gd name="connsiteX11" fmla="*/ 464344 w 3359165"/>
            <a:gd name="connsiteY11" fmla="*/ 2881312 h 3464718"/>
            <a:gd name="connsiteX12" fmla="*/ 583406 w 3359165"/>
            <a:gd name="connsiteY12" fmla="*/ 2964656 h 3464718"/>
            <a:gd name="connsiteX13" fmla="*/ 702469 w 3359165"/>
            <a:gd name="connsiteY13" fmla="*/ 3083718 h 3464718"/>
            <a:gd name="connsiteX14" fmla="*/ 762000 w 3359165"/>
            <a:gd name="connsiteY14" fmla="*/ 3143250 h 3464718"/>
            <a:gd name="connsiteX15" fmla="*/ 785813 w 3359165"/>
            <a:gd name="connsiteY15" fmla="*/ 3167062 h 3464718"/>
            <a:gd name="connsiteX16" fmla="*/ 821531 w 3359165"/>
            <a:gd name="connsiteY16" fmla="*/ 3178968 h 3464718"/>
            <a:gd name="connsiteX17" fmla="*/ 881063 w 3359165"/>
            <a:gd name="connsiteY17" fmla="*/ 3238500 h 3464718"/>
            <a:gd name="connsiteX18" fmla="*/ 916781 w 3359165"/>
            <a:gd name="connsiteY18" fmla="*/ 3262312 h 3464718"/>
            <a:gd name="connsiteX19" fmla="*/ 964406 w 3359165"/>
            <a:gd name="connsiteY19" fmla="*/ 3298031 h 3464718"/>
            <a:gd name="connsiteX20" fmla="*/ 1071563 w 3359165"/>
            <a:gd name="connsiteY20" fmla="*/ 3345656 h 3464718"/>
            <a:gd name="connsiteX21" fmla="*/ 1107281 w 3359165"/>
            <a:gd name="connsiteY21" fmla="*/ 3381375 h 3464718"/>
            <a:gd name="connsiteX22" fmla="*/ 1166813 w 3359165"/>
            <a:gd name="connsiteY22" fmla="*/ 3393281 h 3464718"/>
            <a:gd name="connsiteX23" fmla="*/ 1214438 w 3359165"/>
            <a:gd name="connsiteY23" fmla="*/ 3405187 h 3464718"/>
            <a:gd name="connsiteX24" fmla="*/ 1285875 w 3359165"/>
            <a:gd name="connsiteY24" fmla="*/ 3417093 h 3464718"/>
            <a:gd name="connsiteX25" fmla="*/ 1333500 w 3359165"/>
            <a:gd name="connsiteY25" fmla="*/ 3429000 h 3464718"/>
            <a:gd name="connsiteX26" fmla="*/ 1369219 w 3359165"/>
            <a:gd name="connsiteY26" fmla="*/ 3440906 h 3464718"/>
            <a:gd name="connsiteX27" fmla="*/ 1547813 w 3359165"/>
            <a:gd name="connsiteY27" fmla="*/ 3464718 h 3464718"/>
            <a:gd name="connsiteX28" fmla="*/ 1964531 w 3359165"/>
            <a:gd name="connsiteY28" fmla="*/ 3440906 h 3464718"/>
            <a:gd name="connsiteX29" fmla="*/ 2012156 w 3359165"/>
            <a:gd name="connsiteY29" fmla="*/ 3429000 h 3464718"/>
            <a:gd name="connsiteX30" fmla="*/ 2071688 w 3359165"/>
            <a:gd name="connsiteY30" fmla="*/ 3417093 h 3464718"/>
            <a:gd name="connsiteX31" fmla="*/ 2143125 w 3359165"/>
            <a:gd name="connsiteY31" fmla="*/ 3393281 h 3464718"/>
            <a:gd name="connsiteX32" fmla="*/ 2214563 w 3359165"/>
            <a:gd name="connsiteY32" fmla="*/ 3381375 h 3464718"/>
            <a:gd name="connsiteX33" fmla="*/ 2297906 w 3359165"/>
            <a:gd name="connsiteY33" fmla="*/ 3345656 h 3464718"/>
            <a:gd name="connsiteX34" fmla="*/ 2333625 w 3359165"/>
            <a:gd name="connsiteY34" fmla="*/ 3333750 h 3464718"/>
            <a:gd name="connsiteX35" fmla="*/ 2405063 w 3359165"/>
            <a:gd name="connsiteY35" fmla="*/ 3286125 h 3464718"/>
            <a:gd name="connsiteX36" fmla="*/ 2452688 w 3359165"/>
            <a:gd name="connsiteY36" fmla="*/ 3262312 h 3464718"/>
            <a:gd name="connsiteX37" fmla="*/ 2524125 w 3359165"/>
            <a:gd name="connsiteY37" fmla="*/ 3214687 h 3464718"/>
            <a:gd name="connsiteX38" fmla="*/ 2559844 w 3359165"/>
            <a:gd name="connsiteY38" fmla="*/ 3202781 h 3464718"/>
            <a:gd name="connsiteX39" fmla="*/ 2619375 w 3359165"/>
            <a:gd name="connsiteY39" fmla="*/ 3167062 h 3464718"/>
            <a:gd name="connsiteX40" fmla="*/ 2655094 w 3359165"/>
            <a:gd name="connsiteY40" fmla="*/ 3155156 h 3464718"/>
            <a:gd name="connsiteX41" fmla="*/ 2714625 w 3359165"/>
            <a:gd name="connsiteY41" fmla="*/ 3131343 h 3464718"/>
            <a:gd name="connsiteX42" fmla="*/ 2774156 w 3359165"/>
            <a:gd name="connsiteY42" fmla="*/ 3095625 h 3464718"/>
            <a:gd name="connsiteX43" fmla="*/ 2845594 w 3359165"/>
            <a:gd name="connsiteY43" fmla="*/ 3036093 h 3464718"/>
            <a:gd name="connsiteX44" fmla="*/ 2881313 w 3359165"/>
            <a:gd name="connsiteY44" fmla="*/ 2988468 h 3464718"/>
            <a:gd name="connsiteX45" fmla="*/ 2917031 w 3359165"/>
            <a:gd name="connsiteY45" fmla="*/ 2964656 h 3464718"/>
            <a:gd name="connsiteX46" fmla="*/ 2952750 w 3359165"/>
            <a:gd name="connsiteY46" fmla="*/ 2917031 h 3464718"/>
            <a:gd name="connsiteX47" fmla="*/ 3000375 w 3359165"/>
            <a:gd name="connsiteY47" fmla="*/ 2845593 h 3464718"/>
            <a:gd name="connsiteX48" fmla="*/ 3059906 w 3359165"/>
            <a:gd name="connsiteY48" fmla="*/ 2786062 h 3464718"/>
            <a:gd name="connsiteX49" fmla="*/ 3107531 w 3359165"/>
            <a:gd name="connsiteY49" fmla="*/ 2690812 h 3464718"/>
            <a:gd name="connsiteX50" fmla="*/ 3143250 w 3359165"/>
            <a:gd name="connsiteY50" fmla="*/ 2619375 h 3464718"/>
            <a:gd name="connsiteX51" fmla="*/ 3167063 w 3359165"/>
            <a:gd name="connsiteY51" fmla="*/ 2559843 h 3464718"/>
            <a:gd name="connsiteX52" fmla="*/ 3190875 w 3359165"/>
            <a:gd name="connsiteY52" fmla="*/ 2524125 h 3464718"/>
            <a:gd name="connsiteX53" fmla="*/ 3202781 w 3359165"/>
            <a:gd name="connsiteY53" fmla="*/ 2488406 h 3464718"/>
            <a:gd name="connsiteX54" fmla="*/ 3226594 w 3359165"/>
            <a:gd name="connsiteY54" fmla="*/ 2440781 h 3464718"/>
            <a:gd name="connsiteX55" fmla="*/ 3238500 w 3359165"/>
            <a:gd name="connsiteY55" fmla="*/ 2381250 h 3464718"/>
            <a:gd name="connsiteX56" fmla="*/ 3250406 w 3359165"/>
            <a:gd name="connsiteY56" fmla="*/ 2345531 h 3464718"/>
            <a:gd name="connsiteX57" fmla="*/ 3262313 w 3359165"/>
            <a:gd name="connsiteY57" fmla="*/ 2286000 h 3464718"/>
            <a:gd name="connsiteX58" fmla="*/ 3286125 w 3359165"/>
            <a:gd name="connsiteY58" fmla="*/ 2238375 h 3464718"/>
            <a:gd name="connsiteX59" fmla="*/ 3298031 w 3359165"/>
            <a:gd name="connsiteY59" fmla="*/ 2155031 h 3464718"/>
            <a:gd name="connsiteX60" fmla="*/ 3321844 w 3359165"/>
            <a:gd name="connsiteY60" fmla="*/ 2071687 h 3464718"/>
            <a:gd name="connsiteX61" fmla="*/ 3345656 w 3359165"/>
            <a:gd name="connsiteY61" fmla="*/ 1964531 h 3464718"/>
            <a:gd name="connsiteX62" fmla="*/ 3345656 w 3359165"/>
            <a:gd name="connsiteY62" fmla="*/ 1393031 h 3464718"/>
            <a:gd name="connsiteX63" fmla="*/ 3309938 w 3359165"/>
            <a:gd name="connsiteY63" fmla="*/ 1357312 h 3464718"/>
            <a:gd name="connsiteX64" fmla="*/ 3262313 w 3359165"/>
            <a:gd name="connsiteY64" fmla="*/ 1285875 h 3464718"/>
            <a:gd name="connsiteX65" fmla="*/ 3226594 w 3359165"/>
            <a:gd name="connsiteY65" fmla="*/ 1166812 h 3464718"/>
            <a:gd name="connsiteX66" fmla="*/ 3178969 w 3359165"/>
            <a:gd name="connsiteY66" fmla="*/ 1119187 h 3464718"/>
            <a:gd name="connsiteX67" fmla="*/ 3143250 w 3359165"/>
            <a:gd name="connsiteY67" fmla="*/ 1035843 h 3464718"/>
            <a:gd name="connsiteX68" fmla="*/ 3107531 w 3359165"/>
            <a:gd name="connsiteY68" fmla="*/ 988218 h 3464718"/>
            <a:gd name="connsiteX69" fmla="*/ 3059906 w 3359165"/>
            <a:gd name="connsiteY69" fmla="*/ 869156 h 3464718"/>
            <a:gd name="connsiteX70" fmla="*/ 3036094 w 3359165"/>
            <a:gd name="connsiteY70" fmla="*/ 845343 h 3464718"/>
            <a:gd name="connsiteX71" fmla="*/ 3012281 w 3359165"/>
            <a:gd name="connsiteY71" fmla="*/ 797718 h 3464718"/>
            <a:gd name="connsiteX72" fmla="*/ 2976563 w 3359165"/>
            <a:gd name="connsiteY72" fmla="*/ 762000 h 3464718"/>
            <a:gd name="connsiteX73" fmla="*/ 2928938 w 3359165"/>
            <a:gd name="connsiteY73" fmla="*/ 654843 h 3464718"/>
            <a:gd name="connsiteX74" fmla="*/ 2905125 w 3359165"/>
            <a:gd name="connsiteY74" fmla="*/ 619125 h 3464718"/>
            <a:gd name="connsiteX75" fmla="*/ 2857500 w 3359165"/>
            <a:gd name="connsiteY75" fmla="*/ 571500 h 3464718"/>
            <a:gd name="connsiteX76" fmla="*/ 2845594 w 3359165"/>
            <a:gd name="connsiteY76" fmla="*/ 535781 h 3464718"/>
            <a:gd name="connsiteX77" fmla="*/ 2774156 w 3359165"/>
            <a:gd name="connsiteY77" fmla="*/ 500062 h 3464718"/>
            <a:gd name="connsiteX78" fmla="*/ 2702719 w 3359165"/>
            <a:gd name="connsiteY78" fmla="*/ 440531 h 3464718"/>
            <a:gd name="connsiteX79" fmla="*/ 2667000 w 3359165"/>
            <a:gd name="connsiteY79" fmla="*/ 416718 h 3464718"/>
            <a:gd name="connsiteX80" fmla="*/ 2643188 w 3359165"/>
            <a:gd name="connsiteY80" fmla="*/ 369093 h 3464718"/>
            <a:gd name="connsiteX81" fmla="*/ 2559844 w 3359165"/>
            <a:gd name="connsiteY81" fmla="*/ 321468 h 3464718"/>
            <a:gd name="connsiteX82" fmla="*/ 2512219 w 3359165"/>
            <a:gd name="connsiteY82" fmla="*/ 285750 h 3464718"/>
            <a:gd name="connsiteX83" fmla="*/ 2393156 w 3359165"/>
            <a:gd name="connsiteY83" fmla="*/ 250031 h 3464718"/>
            <a:gd name="connsiteX84" fmla="*/ 2333625 w 3359165"/>
            <a:gd name="connsiteY84" fmla="*/ 226218 h 3464718"/>
            <a:gd name="connsiteX85" fmla="*/ 2297906 w 3359165"/>
            <a:gd name="connsiteY85" fmla="*/ 214312 h 3464718"/>
            <a:gd name="connsiteX86" fmla="*/ 2238375 w 3359165"/>
            <a:gd name="connsiteY86" fmla="*/ 178593 h 3464718"/>
            <a:gd name="connsiteX87" fmla="*/ 2202656 w 3359165"/>
            <a:gd name="connsiteY87" fmla="*/ 154781 h 3464718"/>
            <a:gd name="connsiteX88" fmla="*/ 2166938 w 3359165"/>
            <a:gd name="connsiteY88" fmla="*/ 142875 h 3464718"/>
            <a:gd name="connsiteX89" fmla="*/ 2071688 w 3359165"/>
            <a:gd name="connsiteY89" fmla="*/ 119062 h 3464718"/>
            <a:gd name="connsiteX90" fmla="*/ 1833563 w 3359165"/>
            <a:gd name="connsiteY90" fmla="*/ 47625 h 3464718"/>
            <a:gd name="connsiteX91" fmla="*/ 1738313 w 3359165"/>
            <a:gd name="connsiteY91" fmla="*/ 11906 h 3464718"/>
            <a:gd name="connsiteX92" fmla="*/ 1738313 w 3359165"/>
            <a:gd name="connsiteY92" fmla="*/ 0 h 346471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Lst>
          <a:rect l="l" t="t" r="r" b="b"/>
          <a:pathLst>
            <a:path w="3359165" h="3464718">
              <a:moveTo>
                <a:pt x="0" y="2035968"/>
              </a:moveTo>
              <a:cubicBezTo>
                <a:pt x="12408" y="2160055"/>
                <a:pt x="548" y="2129748"/>
                <a:pt x="35719" y="2226468"/>
              </a:cubicBezTo>
              <a:cubicBezTo>
                <a:pt x="59704" y="2292427"/>
                <a:pt x="46517" y="2272986"/>
                <a:pt x="83344" y="2309812"/>
              </a:cubicBezTo>
              <a:cubicBezTo>
                <a:pt x="102191" y="2385200"/>
                <a:pt x="86174" y="2343824"/>
                <a:pt x="142875" y="2428875"/>
              </a:cubicBezTo>
              <a:lnTo>
                <a:pt x="166688" y="2464593"/>
              </a:lnTo>
              <a:cubicBezTo>
                <a:pt x="174626" y="2476499"/>
                <a:pt x="180382" y="2490194"/>
                <a:pt x="190500" y="2500312"/>
              </a:cubicBezTo>
              <a:lnTo>
                <a:pt x="214313" y="2524125"/>
              </a:lnTo>
              <a:cubicBezTo>
                <a:pt x="241949" y="2607033"/>
                <a:pt x="206451" y="2518285"/>
                <a:pt x="250031" y="2583656"/>
              </a:cubicBezTo>
              <a:cubicBezTo>
                <a:pt x="275704" y="2622166"/>
                <a:pt x="306833" y="2658810"/>
                <a:pt x="321469" y="2702718"/>
              </a:cubicBezTo>
              <a:cubicBezTo>
                <a:pt x="325438" y="2714624"/>
                <a:pt x="326413" y="2727994"/>
                <a:pt x="333375" y="2738437"/>
              </a:cubicBezTo>
              <a:cubicBezTo>
                <a:pt x="342715" y="2752447"/>
                <a:pt x="358006" y="2761484"/>
                <a:pt x="369094" y="2774156"/>
              </a:cubicBezTo>
              <a:cubicBezTo>
                <a:pt x="395362" y="2804177"/>
                <a:pt x="430008" y="2857276"/>
                <a:pt x="464344" y="2881312"/>
              </a:cubicBezTo>
              <a:cubicBezTo>
                <a:pt x="504031" y="2909093"/>
                <a:pt x="549150" y="2930401"/>
                <a:pt x="583406" y="2964656"/>
              </a:cubicBezTo>
              <a:lnTo>
                <a:pt x="702469" y="3083718"/>
              </a:lnTo>
              <a:lnTo>
                <a:pt x="762000" y="3143250"/>
              </a:lnTo>
              <a:cubicBezTo>
                <a:pt x="769938" y="3151188"/>
                <a:pt x="775164" y="3163512"/>
                <a:pt x="785813" y="3167062"/>
              </a:cubicBezTo>
              <a:lnTo>
                <a:pt x="821531" y="3178968"/>
              </a:lnTo>
              <a:cubicBezTo>
                <a:pt x="916782" y="3242469"/>
                <a:pt x="801687" y="3159124"/>
                <a:pt x="881063" y="3238500"/>
              </a:cubicBezTo>
              <a:cubicBezTo>
                <a:pt x="891181" y="3248618"/>
                <a:pt x="905137" y="3253995"/>
                <a:pt x="916781" y="3262312"/>
              </a:cubicBezTo>
              <a:cubicBezTo>
                <a:pt x="932929" y="3273846"/>
                <a:pt x="947578" y="3287514"/>
                <a:pt x="964406" y="3298031"/>
              </a:cubicBezTo>
              <a:cubicBezTo>
                <a:pt x="994066" y="3316568"/>
                <a:pt x="1040205" y="3333113"/>
                <a:pt x="1071563" y="3345656"/>
              </a:cubicBezTo>
              <a:cubicBezTo>
                <a:pt x="1083469" y="3357562"/>
                <a:pt x="1092221" y="3373845"/>
                <a:pt x="1107281" y="3381375"/>
              </a:cubicBezTo>
              <a:cubicBezTo>
                <a:pt x="1125381" y="3390425"/>
                <a:pt x="1147058" y="3388891"/>
                <a:pt x="1166813" y="3393281"/>
              </a:cubicBezTo>
              <a:cubicBezTo>
                <a:pt x="1182787" y="3396831"/>
                <a:pt x="1198392" y="3401978"/>
                <a:pt x="1214438" y="3405187"/>
              </a:cubicBezTo>
              <a:cubicBezTo>
                <a:pt x="1238110" y="3409921"/>
                <a:pt x="1262203" y="3412358"/>
                <a:pt x="1285875" y="3417093"/>
              </a:cubicBezTo>
              <a:cubicBezTo>
                <a:pt x="1301921" y="3420302"/>
                <a:pt x="1317766" y="3424504"/>
                <a:pt x="1333500" y="3429000"/>
              </a:cubicBezTo>
              <a:cubicBezTo>
                <a:pt x="1345567" y="3432448"/>
                <a:pt x="1356912" y="3438445"/>
                <a:pt x="1369219" y="3440906"/>
              </a:cubicBezTo>
              <a:cubicBezTo>
                <a:pt x="1396604" y="3446383"/>
                <a:pt x="1524634" y="3461821"/>
                <a:pt x="1547813" y="3464718"/>
              </a:cubicBezTo>
              <a:lnTo>
                <a:pt x="1964531" y="3440906"/>
              </a:lnTo>
              <a:cubicBezTo>
                <a:pt x="1980846" y="3439651"/>
                <a:pt x="1996182" y="3432550"/>
                <a:pt x="2012156" y="3429000"/>
              </a:cubicBezTo>
              <a:cubicBezTo>
                <a:pt x="2031911" y="3424610"/>
                <a:pt x="2052164" y="3422418"/>
                <a:pt x="2071688" y="3417093"/>
              </a:cubicBezTo>
              <a:cubicBezTo>
                <a:pt x="2095904" y="3410489"/>
                <a:pt x="2118366" y="3397407"/>
                <a:pt x="2143125" y="3393281"/>
              </a:cubicBezTo>
              <a:lnTo>
                <a:pt x="2214563" y="3381375"/>
              </a:lnTo>
              <a:cubicBezTo>
                <a:pt x="2298341" y="3353447"/>
                <a:pt x="2194900" y="3389800"/>
                <a:pt x="2297906" y="3345656"/>
              </a:cubicBezTo>
              <a:cubicBezTo>
                <a:pt x="2309442" y="3340712"/>
                <a:pt x="2321719" y="3337719"/>
                <a:pt x="2333625" y="3333750"/>
              </a:cubicBezTo>
              <a:cubicBezTo>
                <a:pt x="2357438" y="3317875"/>
                <a:pt x="2379465" y="3298924"/>
                <a:pt x="2405063" y="3286125"/>
              </a:cubicBezTo>
              <a:cubicBezTo>
                <a:pt x="2420938" y="3278187"/>
                <a:pt x="2437469" y="3271444"/>
                <a:pt x="2452688" y="3262312"/>
              </a:cubicBezTo>
              <a:cubicBezTo>
                <a:pt x="2477228" y="3247588"/>
                <a:pt x="2496975" y="3223737"/>
                <a:pt x="2524125" y="3214687"/>
              </a:cubicBezTo>
              <a:cubicBezTo>
                <a:pt x="2536031" y="3210718"/>
                <a:pt x="2548619" y="3208394"/>
                <a:pt x="2559844" y="3202781"/>
              </a:cubicBezTo>
              <a:cubicBezTo>
                <a:pt x="2580542" y="3192432"/>
                <a:pt x="2598677" y="3177411"/>
                <a:pt x="2619375" y="3167062"/>
              </a:cubicBezTo>
              <a:cubicBezTo>
                <a:pt x="2630600" y="3161449"/>
                <a:pt x="2643343" y="3159563"/>
                <a:pt x="2655094" y="3155156"/>
              </a:cubicBezTo>
              <a:cubicBezTo>
                <a:pt x="2675106" y="3147652"/>
                <a:pt x="2695509" y="3140901"/>
                <a:pt x="2714625" y="3131343"/>
              </a:cubicBezTo>
              <a:cubicBezTo>
                <a:pt x="2735323" y="3120994"/>
                <a:pt x="2754901" y="3108461"/>
                <a:pt x="2774156" y="3095625"/>
              </a:cubicBezTo>
              <a:cubicBezTo>
                <a:pt x="2796829" y="3080510"/>
                <a:pt x="2826945" y="3058472"/>
                <a:pt x="2845594" y="3036093"/>
              </a:cubicBezTo>
              <a:cubicBezTo>
                <a:pt x="2858298" y="3020849"/>
                <a:pt x="2867281" y="3002500"/>
                <a:pt x="2881313" y="2988468"/>
              </a:cubicBezTo>
              <a:cubicBezTo>
                <a:pt x="2891431" y="2978350"/>
                <a:pt x="2906913" y="2974774"/>
                <a:pt x="2917031" y="2964656"/>
              </a:cubicBezTo>
              <a:cubicBezTo>
                <a:pt x="2931063" y="2950624"/>
                <a:pt x="2941370" y="2933288"/>
                <a:pt x="2952750" y="2917031"/>
              </a:cubicBezTo>
              <a:cubicBezTo>
                <a:pt x="2969162" y="2893585"/>
                <a:pt x="2980138" y="2865830"/>
                <a:pt x="3000375" y="2845593"/>
              </a:cubicBezTo>
              <a:lnTo>
                <a:pt x="3059906" y="2786062"/>
              </a:lnTo>
              <a:cubicBezTo>
                <a:pt x="3082399" y="2718587"/>
                <a:pt x="3059331" y="2779179"/>
                <a:pt x="3107531" y="2690812"/>
              </a:cubicBezTo>
              <a:cubicBezTo>
                <a:pt x="3120280" y="2667440"/>
                <a:pt x="3132233" y="2643612"/>
                <a:pt x="3143250" y="2619375"/>
              </a:cubicBezTo>
              <a:cubicBezTo>
                <a:pt x="3152094" y="2599918"/>
                <a:pt x="3157505" y="2578959"/>
                <a:pt x="3167063" y="2559843"/>
              </a:cubicBezTo>
              <a:cubicBezTo>
                <a:pt x="3173462" y="2547044"/>
                <a:pt x="3182938" y="2536031"/>
                <a:pt x="3190875" y="2524125"/>
              </a:cubicBezTo>
              <a:cubicBezTo>
                <a:pt x="3194844" y="2512219"/>
                <a:pt x="3197837" y="2499942"/>
                <a:pt x="3202781" y="2488406"/>
              </a:cubicBezTo>
              <a:cubicBezTo>
                <a:pt x="3209773" y="2472092"/>
                <a:pt x="3220981" y="2457619"/>
                <a:pt x="3226594" y="2440781"/>
              </a:cubicBezTo>
              <a:cubicBezTo>
                <a:pt x="3232993" y="2421583"/>
                <a:pt x="3233592" y="2400882"/>
                <a:pt x="3238500" y="2381250"/>
              </a:cubicBezTo>
              <a:cubicBezTo>
                <a:pt x="3241544" y="2369074"/>
                <a:pt x="3247362" y="2357707"/>
                <a:pt x="3250406" y="2345531"/>
              </a:cubicBezTo>
              <a:cubicBezTo>
                <a:pt x="3255314" y="2325899"/>
                <a:pt x="3255914" y="2305198"/>
                <a:pt x="3262313" y="2286000"/>
              </a:cubicBezTo>
              <a:cubicBezTo>
                <a:pt x="3267926" y="2269162"/>
                <a:pt x="3278188" y="2254250"/>
                <a:pt x="3286125" y="2238375"/>
              </a:cubicBezTo>
              <a:cubicBezTo>
                <a:pt x="3290094" y="2210594"/>
                <a:pt x="3293011" y="2182642"/>
                <a:pt x="3298031" y="2155031"/>
              </a:cubicBezTo>
              <a:cubicBezTo>
                <a:pt x="3323961" y="2012420"/>
                <a:pt x="3296343" y="2186442"/>
                <a:pt x="3321844" y="2071687"/>
              </a:cubicBezTo>
              <a:cubicBezTo>
                <a:pt x="3349782" y="1945962"/>
                <a:pt x="3318854" y="2044940"/>
                <a:pt x="3345656" y="1964531"/>
              </a:cubicBezTo>
              <a:cubicBezTo>
                <a:pt x="3354680" y="1775029"/>
                <a:pt x="3370911" y="1582443"/>
                <a:pt x="3345656" y="1393031"/>
              </a:cubicBezTo>
              <a:cubicBezTo>
                <a:pt x="3343431" y="1376341"/>
                <a:pt x="3320275" y="1370603"/>
                <a:pt x="3309938" y="1357312"/>
              </a:cubicBezTo>
              <a:cubicBezTo>
                <a:pt x="3292368" y="1334722"/>
                <a:pt x="3262313" y="1285875"/>
                <a:pt x="3262313" y="1285875"/>
              </a:cubicBezTo>
              <a:cubicBezTo>
                <a:pt x="3256917" y="1264294"/>
                <a:pt x="3236254" y="1176472"/>
                <a:pt x="3226594" y="1166812"/>
              </a:cubicBezTo>
              <a:lnTo>
                <a:pt x="3178969" y="1119187"/>
              </a:lnTo>
              <a:cubicBezTo>
                <a:pt x="3167395" y="1084463"/>
                <a:pt x="3164269" y="1069474"/>
                <a:pt x="3143250" y="1035843"/>
              </a:cubicBezTo>
              <a:cubicBezTo>
                <a:pt x="3132733" y="1019016"/>
                <a:pt x="3118048" y="1005046"/>
                <a:pt x="3107531" y="988218"/>
              </a:cubicBezTo>
              <a:cubicBezTo>
                <a:pt x="3055520" y="905000"/>
                <a:pt x="3113336" y="976016"/>
                <a:pt x="3059906" y="869156"/>
              </a:cubicBezTo>
              <a:cubicBezTo>
                <a:pt x="3054886" y="859116"/>
                <a:pt x="3042321" y="854683"/>
                <a:pt x="3036094" y="845343"/>
              </a:cubicBezTo>
              <a:cubicBezTo>
                <a:pt x="3026249" y="830575"/>
                <a:pt x="3022597" y="812161"/>
                <a:pt x="3012281" y="797718"/>
              </a:cubicBezTo>
              <a:cubicBezTo>
                <a:pt x="3002494" y="784017"/>
                <a:pt x="2986350" y="775701"/>
                <a:pt x="2976563" y="762000"/>
              </a:cubicBezTo>
              <a:cubicBezTo>
                <a:pt x="2955517" y="732535"/>
                <a:pt x="2944500" y="685967"/>
                <a:pt x="2928938" y="654843"/>
              </a:cubicBezTo>
              <a:cubicBezTo>
                <a:pt x="2922539" y="642044"/>
                <a:pt x="2914438" y="629989"/>
                <a:pt x="2905125" y="619125"/>
              </a:cubicBezTo>
              <a:cubicBezTo>
                <a:pt x="2890514" y="602079"/>
                <a:pt x="2857500" y="571500"/>
                <a:pt x="2857500" y="571500"/>
              </a:cubicBezTo>
              <a:cubicBezTo>
                <a:pt x="2853531" y="559594"/>
                <a:pt x="2853434" y="545581"/>
                <a:pt x="2845594" y="535781"/>
              </a:cubicBezTo>
              <a:cubicBezTo>
                <a:pt x="2828808" y="514798"/>
                <a:pt x="2797687" y="507905"/>
                <a:pt x="2774156" y="500062"/>
              </a:cubicBezTo>
              <a:cubicBezTo>
                <a:pt x="2750344" y="480218"/>
                <a:pt x="2727186" y="459561"/>
                <a:pt x="2702719" y="440531"/>
              </a:cubicBezTo>
              <a:cubicBezTo>
                <a:pt x="2691424" y="431746"/>
                <a:pt x="2676161" y="427711"/>
                <a:pt x="2667000" y="416718"/>
              </a:cubicBezTo>
              <a:cubicBezTo>
                <a:pt x="2655638" y="403083"/>
                <a:pt x="2654550" y="382728"/>
                <a:pt x="2643188" y="369093"/>
              </a:cubicBezTo>
              <a:cubicBezTo>
                <a:pt x="2628942" y="351998"/>
                <a:pt x="2575316" y="331138"/>
                <a:pt x="2559844" y="321468"/>
              </a:cubicBezTo>
              <a:cubicBezTo>
                <a:pt x="2543017" y="310951"/>
                <a:pt x="2530458" y="293567"/>
                <a:pt x="2512219" y="285750"/>
              </a:cubicBezTo>
              <a:cubicBezTo>
                <a:pt x="2474134" y="269428"/>
                <a:pt x="2432465" y="263134"/>
                <a:pt x="2393156" y="250031"/>
              </a:cubicBezTo>
              <a:cubicBezTo>
                <a:pt x="2372880" y="243272"/>
                <a:pt x="2353637" y="233722"/>
                <a:pt x="2333625" y="226218"/>
              </a:cubicBezTo>
              <a:cubicBezTo>
                <a:pt x="2321874" y="221811"/>
                <a:pt x="2309131" y="219925"/>
                <a:pt x="2297906" y="214312"/>
              </a:cubicBezTo>
              <a:cubicBezTo>
                <a:pt x="2277208" y="203963"/>
                <a:pt x="2257999" y="190858"/>
                <a:pt x="2238375" y="178593"/>
              </a:cubicBezTo>
              <a:cubicBezTo>
                <a:pt x="2226241" y="171009"/>
                <a:pt x="2215455" y="161180"/>
                <a:pt x="2202656" y="154781"/>
              </a:cubicBezTo>
              <a:cubicBezTo>
                <a:pt x="2191431" y="149169"/>
                <a:pt x="2179046" y="146177"/>
                <a:pt x="2166938" y="142875"/>
              </a:cubicBezTo>
              <a:cubicBezTo>
                <a:pt x="2135364" y="134264"/>
                <a:pt x="2102736" y="129411"/>
                <a:pt x="2071688" y="119062"/>
              </a:cubicBezTo>
              <a:cubicBezTo>
                <a:pt x="1798781" y="28094"/>
                <a:pt x="1978851" y="79912"/>
                <a:pt x="1833563" y="47625"/>
              </a:cubicBezTo>
              <a:cubicBezTo>
                <a:pt x="1799325" y="40016"/>
                <a:pt x="1767378" y="33704"/>
                <a:pt x="1738313" y="11906"/>
              </a:cubicBezTo>
              <a:cubicBezTo>
                <a:pt x="1735138" y="9525"/>
                <a:pt x="1738313" y="3969"/>
                <a:pt x="1738313" y="0"/>
              </a:cubicBezTo>
            </a:path>
          </a:pathLst>
        </a:custGeom>
        <a:noFill/>
        <a:ln w="38100">
          <a:solidFill>
            <a:schemeClr val="accent6"/>
          </a:solidFill>
          <a:headEnd type="none" w="med" len="med"/>
          <a:tailEnd type="triangle" w="med" len="me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8</xdr:col>
      <xdr:colOff>107155</xdr:colOff>
      <xdr:row>34</xdr:row>
      <xdr:rowOff>130967</xdr:rowOff>
    </xdr:from>
    <xdr:ext cx="1989006" cy="530658"/>
    <xdr:sp macro="" textlink="">
      <xdr:nvSpPr>
        <xdr:cNvPr id="45" name="TextBox 44">
          <a:extLst>
            <a:ext uri="{FF2B5EF4-FFF2-40B4-BE49-F238E27FC236}">
              <a16:creationId xmlns:a16="http://schemas.microsoft.com/office/drawing/2014/main" id="{00000000-0008-0000-0300-00002D000000}"/>
            </a:ext>
          </a:extLst>
        </xdr:cNvPr>
        <xdr:cNvSpPr txBox="1"/>
      </xdr:nvSpPr>
      <xdr:spPr>
        <a:xfrm>
          <a:off x="5441155" y="6798467"/>
          <a:ext cx="1989006" cy="530658"/>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wrap="none" rtlCol="0" anchor="t">
          <a:spAutoFit/>
        </a:bodyPr>
        <a:lstStyle/>
        <a:p>
          <a:r>
            <a:rPr lang="en-US" sz="1400"/>
            <a:t>this is the point of </a:t>
          </a:r>
        </a:p>
        <a:p>
          <a:r>
            <a:rPr lang="en-US" sz="1400"/>
            <a:t>startOffsetInMeters</a:t>
          </a:r>
          <a:r>
            <a:rPr lang="en-US" sz="1400" baseline="0"/>
            <a:t> = 60</a:t>
          </a:r>
          <a:endParaRPr lang="en-US" sz="1400"/>
        </a:p>
      </xdr:txBody>
    </xdr:sp>
    <xdr:clientData/>
  </xdr:oneCellAnchor>
  <xdr:oneCellAnchor>
    <xdr:from>
      <xdr:col>5</xdr:col>
      <xdr:colOff>476248</xdr:colOff>
      <xdr:row>34</xdr:row>
      <xdr:rowOff>130966</xdr:rowOff>
    </xdr:from>
    <xdr:ext cx="1471365" cy="530658"/>
    <xdr:sp macro="" textlink="">
      <xdr:nvSpPr>
        <xdr:cNvPr id="46" name="TextBox 45">
          <a:extLst>
            <a:ext uri="{FF2B5EF4-FFF2-40B4-BE49-F238E27FC236}">
              <a16:creationId xmlns:a16="http://schemas.microsoft.com/office/drawing/2014/main" id="{00000000-0008-0000-0300-00002E000000}"/>
            </a:ext>
          </a:extLst>
        </xdr:cNvPr>
        <xdr:cNvSpPr txBox="1"/>
      </xdr:nvSpPr>
      <xdr:spPr>
        <a:xfrm>
          <a:off x="3821904" y="6798466"/>
          <a:ext cx="1471365" cy="530658"/>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wrap="none" rtlCol="0" anchor="t">
          <a:spAutoFit/>
        </a:bodyPr>
        <a:lstStyle/>
        <a:p>
          <a:r>
            <a:rPr lang="en-US" sz="1400"/>
            <a:t>Traffic message's</a:t>
          </a:r>
          <a:r>
            <a:rPr lang="en-US" sz="1400" baseline="0"/>
            <a:t> </a:t>
          </a:r>
        </a:p>
        <a:p>
          <a:r>
            <a:rPr lang="en-US" sz="1400"/>
            <a:t>Start</a:t>
          </a:r>
          <a:r>
            <a:rPr lang="en-US" sz="1400" baseline="0"/>
            <a:t> Point</a:t>
          </a:r>
          <a:endParaRPr lang="en-US" sz="1400"/>
        </a:p>
      </xdr:txBody>
    </xdr:sp>
    <xdr:clientData/>
  </xdr:oneCellAnchor>
  <xdr:twoCellAnchor>
    <xdr:from>
      <xdr:col>9</xdr:col>
      <xdr:colOff>387283</xdr:colOff>
      <xdr:row>29</xdr:row>
      <xdr:rowOff>166687</xdr:rowOff>
    </xdr:from>
    <xdr:to>
      <xdr:col>10</xdr:col>
      <xdr:colOff>571500</xdr:colOff>
      <xdr:row>34</xdr:row>
      <xdr:rowOff>130967</xdr:rowOff>
    </xdr:to>
    <xdr:cxnSp macro="">
      <xdr:nvCxnSpPr>
        <xdr:cNvPr id="47" name="Straight Arrow Connector 46">
          <a:extLst>
            <a:ext uri="{FF2B5EF4-FFF2-40B4-BE49-F238E27FC236}">
              <a16:creationId xmlns:a16="http://schemas.microsoft.com/office/drawing/2014/main" id="{00000000-0008-0000-0300-00002F000000}"/>
            </a:ext>
          </a:extLst>
        </xdr:cNvPr>
        <xdr:cNvCxnSpPr>
          <a:stCxn id="45" idx="0"/>
        </xdr:cNvCxnSpPr>
      </xdr:nvCxnSpPr>
      <xdr:spPr>
        <a:xfrm flipV="1">
          <a:off x="6435658" y="5881687"/>
          <a:ext cx="850967" cy="91678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547688</xdr:colOff>
      <xdr:row>41</xdr:row>
      <xdr:rowOff>35719</xdr:rowOff>
    </xdr:from>
    <xdr:to>
      <xdr:col>10</xdr:col>
      <xdr:colOff>166687</xdr:colOff>
      <xdr:row>57</xdr:row>
      <xdr:rowOff>71437</xdr:rowOff>
    </xdr:to>
    <xdr:sp macro="" textlink="">
      <xdr:nvSpPr>
        <xdr:cNvPr id="50" name="Freeform: Shape 49">
          <a:extLst>
            <a:ext uri="{FF2B5EF4-FFF2-40B4-BE49-F238E27FC236}">
              <a16:creationId xmlns:a16="http://schemas.microsoft.com/office/drawing/2014/main" id="{00000000-0008-0000-0300-000032000000}"/>
            </a:ext>
          </a:extLst>
        </xdr:cNvPr>
        <xdr:cNvSpPr/>
      </xdr:nvSpPr>
      <xdr:spPr>
        <a:xfrm>
          <a:off x="3893344" y="8036719"/>
          <a:ext cx="2988468" cy="3083718"/>
        </a:xfrm>
        <a:custGeom>
          <a:avLst/>
          <a:gdLst>
            <a:gd name="connsiteX0" fmla="*/ 0 w 2988468"/>
            <a:gd name="connsiteY0" fmla="*/ 1738312 h 3083718"/>
            <a:gd name="connsiteX1" fmla="*/ 23812 w 2988468"/>
            <a:gd name="connsiteY1" fmla="*/ 1535906 h 3083718"/>
            <a:gd name="connsiteX2" fmla="*/ 35718 w 2988468"/>
            <a:gd name="connsiteY2" fmla="*/ 1488281 h 3083718"/>
            <a:gd name="connsiteX3" fmla="*/ 47625 w 2988468"/>
            <a:gd name="connsiteY3" fmla="*/ 1381125 h 3083718"/>
            <a:gd name="connsiteX4" fmla="*/ 71437 w 2988468"/>
            <a:gd name="connsiteY4" fmla="*/ 1309687 h 3083718"/>
            <a:gd name="connsiteX5" fmla="*/ 83343 w 2988468"/>
            <a:gd name="connsiteY5" fmla="*/ 1238250 h 3083718"/>
            <a:gd name="connsiteX6" fmla="*/ 130968 w 2988468"/>
            <a:gd name="connsiteY6" fmla="*/ 1023937 h 3083718"/>
            <a:gd name="connsiteX7" fmla="*/ 142875 w 2988468"/>
            <a:gd name="connsiteY7" fmla="*/ 976312 h 3083718"/>
            <a:gd name="connsiteX8" fmla="*/ 190500 w 2988468"/>
            <a:gd name="connsiteY8" fmla="*/ 904875 h 3083718"/>
            <a:gd name="connsiteX9" fmla="*/ 214312 w 2988468"/>
            <a:gd name="connsiteY9" fmla="*/ 869156 h 3083718"/>
            <a:gd name="connsiteX10" fmla="*/ 238125 w 2988468"/>
            <a:gd name="connsiteY10" fmla="*/ 821531 h 3083718"/>
            <a:gd name="connsiteX11" fmla="*/ 273843 w 2988468"/>
            <a:gd name="connsiteY11" fmla="*/ 738187 h 3083718"/>
            <a:gd name="connsiteX12" fmla="*/ 357187 w 2988468"/>
            <a:gd name="connsiteY12" fmla="*/ 654843 h 3083718"/>
            <a:gd name="connsiteX13" fmla="*/ 440531 w 2988468"/>
            <a:gd name="connsiteY13" fmla="*/ 571500 h 3083718"/>
            <a:gd name="connsiteX14" fmla="*/ 464343 w 2988468"/>
            <a:gd name="connsiteY14" fmla="*/ 547687 h 3083718"/>
            <a:gd name="connsiteX15" fmla="*/ 547687 w 2988468"/>
            <a:gd name="connsiteY15" fmla="*/ 440531 h 3083718"/>
            <a:gd name="connsiteX16" fmla="*/ 595312 w 2988468"/>
            <a:gd name="connsiteY16" fmla="*/ 369093 h 3083718"/>
            <a:gd name="connsiteX17" fmla="*/ 654843 w 2988468"/>
            <a:gd name="connsiteY17" fmla="*/ 321468 h 3083718"/>
            <a:gd name="connsiteX18" fmla="*/ 678656 w 2988468"/>
            <a:gd name="connsiteY18" fmla="*/ 297656 h 3083718"/>
            <a:gd name="connsiteX19" fmla="*/ 762000 w 2988468"/>
            <a:gd name="connsiteY19" fmla="*/ 250031 h 3083718"/>
            <a:gd name="connsiteX20" fmla="*/ 785812 w 2988468"/>
            <a:gd name="connsiteY20" fmla="*/ 226218 h 3083718"/>
            <a:gd name="connsiteX21" fmla="*/ 869156 w 2988468"/>
            <a:gd name="connsiteY21" fmla="*/ 178593 h 3083718"/>
            <a:gd name="connsiteX22" fmla="*/ 904875 w 2988468"/>
            <a:gd name="connsiteY22" fmla="*/ 166687 h 3083718"/>
            <a:gd name="connsiteX23" fmla="*/ 1000125 w 2988468"/>
            <a:gd name="connsiteY23" fmla="*/ 95250 h 3083718"/>
            <a:gd name="connsiteX24" fmla="*/ 1071562 w 2988468"/>
            <a:gd name="connsiteY24" fmla="*/ 47625 h 3083718"/>
            <a:gd name="connsiteX25" fmla="*/ 1154906 w 2988468"/>
            <a:gd name="connsiteY25" fmla="*/ 23812 h 3083718"/>
            <a:gd name="connsiteX26" fmla="*/ 1262062 w 2988468"/>
            <a:gd name="connsiteY26" fmla="*/ 0 h 3083718"/>
            <a:gd name="connsiteX27" fmla="*/ 1547812 w 2988468"/>
            <a:gd name="connsiteY27" fmla="*/ 11906 h 3083718"/>
            <a:gd name="connsiteX28" fmla="*/ 1583531 w 2988468"/>
            <a:gd name="connsiteY28" fmla="*/ 35718 h 3083718"/>
            <a:gd name="connsiteX29" fmla="*/ 1643062 w 2988468"/>
            <a:gd name="connsiteY29" fmla="*/ 59531 h 3083718"/>
            <a:gd name="connsiteX30" fmla="*/ 1714500 w 2988468"/>
            <a:gd name="connsiteY30" fmla="*/ 107156 h 3083718"/>
            <a:gd name="connsiteX31" fmla="*/ 1833562 w 2988468"/>
            <a:gd name="connsiteY31" fmla="*/ 154781 h 3083718"/>
            <a:gd name="connsiteX32" fmla="*/ 1869281 w 2988468"/>
            <a:gd name="connsiteY32" fmla="*/ 178593 h 3083718"/>
            <a:gd name="connsiteX33" fmla="*/ 1905000 w 2988468"/>
            <a:gd name="connsiteY33" fmla="*/ 190500 h 3083718"/>
            <a:gd name="connsiteX34" fmla="*/ 2024062 w 2988468"/>
            <a:gd name="connsiteY34" fmla="*/ 250031 h 3083718"/>
            <a:gd name="connsiteX35" fmla="*/ 2024062 w 2988468"/>
            <a:gd name="connsiteY35" fmla="*/ 250031 h 3083718"/>
            <a:gd name="connsiteX36" fmla="*/ 2059781 w 2988468"/>
            <a:gd name="connsiteY36" fmla="*/ 273843 h 3083718"/>
            <a:gd name="connsiteX37" fmla="*/ 2119312 w 2988468"/>
            <a:gd name="connsiteY37" fmla="*/ 321468 h 3083718"/>
            <a:gd name="connsiteX38" fmla="*/ 2214562 w 2988468"/>
            <a:gd name="connsiteY38" fmla="*/ 357187 h 3083718"/>
            <a:gd name="connsiteX39" fmla="*/ 2250281 w 2988468"/>
            <a:gd name="connsiteY39" fmla="*/ 381000 h 3083718"/>
            <a:gd name="connsiteX40" fmla="*/ 2357437 w 2988468"/>
            <a:gd name="connsiteY40" fmla="*/ 440531 h 3083718"/>
            <a:gd name="connsiteX41" fmla="*/ 2500312 w 2988468"/>
            <a:gd name="connsiteY41" fmla="*/ 535781 h 3083718"/>
            <a:gd name="connsiteX42" fmla="*/ 2607468 w 2988468"/>
            <a:gd name="connsiteY42" fmla="*/ 631031 h 3083718"/>
            <a:gd name="connsiteX43" fmla="*/ 2714625 w 2988468"/>
            <a:gd name="connsiteY43" fmla="*/ 762000 h 3083718"/>
            <a:gd name="connsiteX44" fmla="*/ 2726531 w 2988468"/>
            <a:gd name="connsiteY44" fmla="*/ 797718 h 3083718"/>
            <a:gd name="connsiteX45" fmla="*/ 2774156 w 2988468"/>
            <a:gd name="connsiteY45" fmla="*/ 881062 h 3083718"/>
            <a:gd name="connsiteX46" fmla="*/ 2786062 w 2988468"/>
            <a:gd name="connsiteY46" fmla="*/ 928687 h 3083718"/>
            <a:gd name="connsiteX47" fmla="*/ 2797968 w 2988468"/>
            <a:gd name="connsiteY47" fmla="*/ 964406 h 3083718"/>
            <a:gd name="connsiteX48" fmla="*/ 2809875 w 2988468"/>
            <a:gd name="connsiteY48" fmla="*/ 1023937 h 3083718"/>
            <a:gd name="connsiteX49" fmla="*/ 2833687 w 2988468"/>
            <a:gd name="connsiteY49" fmla="*/ 1059656 h 3083718"/>
            <a:gd name="connsiteX50" fmla="*/ 2845593 w 2988468"/>
            <a:gd name="connsiteY50" fmla="*/ 1095375 h 3083718"/>
            <a:gd name="connsiteX51" fmla="*/ 2869406 w 2988468"/>
            <a:gd name="connsiteY51" fmla="*/ 1143000 h 3083718"/>
            <a:gd name="connsiteX52" fmla="*/ 2881312 w 2988468"/>
            <a:gd name="connsiteY52" fmla="*/ 1178718 h 3083718"/>
            <a:gd name="connsiteX53" fmla="*/ 2905125 w 2988468"/>
            <a:gd name="connsiteY53" fmla="*/ 1238250 h 3083718"/>
            <a:gd name="connsiteX54" fmla="*/ 2940843 w 2988468"/>
            <a:gd name="connsiteY54" fmla="*/ 1357312 h 3083718"/>
            <a:gd name="connsiteX55" fmla="*/ 2952750 w 2988468"/>
            <a:gd name="connsiteY55" fmla="*/ 1416843 h 3083718"/>
            <a:gd name="connsiteX56" fmla="*/ 2988468 w 2988468"/>
            <a:gd name="connsiteY56" fmla="*/ 1559718 h 3083718"/>
            <a:gd name="connsiteX57" fmla="*/ 2976562 w 2988468"/>
            <a:gd name="connsiteY57" fmla="*/ 1797843 h 3083718"/>
            <a:gd name="connsiteX58" fmla="*/ 2952750 w 2988468"/>
            <a:gd name="connsiteY58" fmla="*/ 1857375 h 3083718"/>
            <a:gd name="connsiteX59" fmla="*/ 2940843 w 2988468"/>
            <a:gd name="connsiteY59" fmla="*/ 1905000 h 3083718"/>
            <a:gd name="connsiteX60" fmla="*/ 2917031 w 2988468"/>
            <a:gd name="connsiteY60" fmla="*/ 1976437 h 3083718"/>
            <a:gd name="connsiteX61" fmla="*/ 2881312 w 2988468"/>
            <a:gd name="connsiteY61" fmla="*/ 2059781 h 3083718"/>
            <a:gd name="connsiteX62" fmla="*/ 2845593 w 2988468"/>
            <a:gd name="connsiteY62" fmla="*/ 2214562 h 3083718"/>
            <a:gd name="connsiteX63" fmla="*/ 2833687 w 2988468"/>
            <a:gd name="connsiteY63" fmla="*/ 2286000 h 3083718"/>
            <a:gd name="connsiteX64" fmla="*/ 2738437 w 2988468"/>
            <a:gd name="connsiteY64" fmla="*/ 2428875 h 3083718"/>
            <a:gd name="connsiteX65" fmla="*/ 2690812 w 2988468"/>
            <a:gd name="connsiteY65" fmla="*/ 2488406 h 3083718"/>
            <a:gd name="connsiteX66" fmla="*/ 2631281 w 2988468"/>
            <a:gd name="connsiteY66" fmla="*/ 2536031 h 3083718"/>
            <a:gd name="connsiteX67" fmla="*/ 2607468 w 2988468"/>
            <a:gd name="connsiteY67" fmla="*/ 2583656 h 3083718"/>
            <a:gd name="connsiteX68" fmla="*/ 2571750 w 2988468"/>
            <a:gd name="connsiteY68" fmla="*/ 2619375 h 3083718"/>
            <a:gd name="connsiteX69" fmla="*/ 2547937 w 2988468"/>
            <a:gd name="connsiteY69" fmla="*/ 2667000 h 3083718"/>
            <a:gd name="connsiteX70" fmla="*/ 2488406 w 2988468"/>
            <a:gd name="connsiteY70" fmla="*/ 2738437 h 3083718"/>
            <a:gd name="connsiteX71" fmla="*/ 2416968 w 2988468"/>
            <a:gd name="connsiteY71" fmla="*/ 2774156 h 3083718"/>
            <a:gd name="connsiteX72" fmla="*/ 2345531 w 2988468"/>
            <a:gd name="connsiteY72" fmla="*/ 2821781 h 3083718"/>
            <a:gd name="connsiteX73" fmla="*/ 2309812 w 2988468"/>
            <a:gd name="connsiteY73" fmla="*/ 2845593 h 3083718"/>
            <a:gd name="connsiteX74" fmla="*/ 2274093 w 2988468"/>
            <a:gd name="connsiteY74" fmla="*/ 2869406 h 3083718"/>
            <a:gd name="connsiteX75" fmla="*/ 2190750 w 2988468"/>
            <a:gd name="connsiteY75" fmla="*/ 2893218 h 3083718"/>
            <a:gd name="connsiteX76" fmla="*/ 2119312 w 2988468"/>
            <a:gd name="connsiteY76" fmla="*/ 2928937 h 3083718"/>
            <a:gd name="connsiteX77" fmla="*/ 2059781 w 2988468"/>
            <a:gd name="connsiteY77" fmla="*/ 2940843 h 3083718"/>
            <a:gd name="connsiteX78" fmla="*/ 2024062 w 2988468"/>
            <a:gd name="connsiteY78" fmla="*/ 2952750 h 3083718"/>
            <a:gd name="connsiteX79" fmla="*/ 1964531 w 2988468"/>
            <a:gd name="connsiteY79" fmla="*/ 2964656 h 3083718"/>
            <a:gd name="connsiteX80" fmla="*/ 1928812 w 2988468"/>
            <a:gd name="connsiteY80" fmla="*/ 2976562 h 3083718"/>
            <a:gd name="connsiteX81" fmla="*/ 1881187 w 2988468"/>
            <a:gd name="connsiteY81" fmla="*/ 2988468 h 3083718"/>
            <a:gd name="connsiteX82" fmla="*/ 1821656 w 2988468"/>
            <a:gd name="connsiteY82" fmla="*/ 3000375 h 3083718"/>
            <a:gd name="connsiteX83" fmla="*/ 1750218 w 2988468"/>
            <a:gd name="connsiteY83" fmla="*/ 3024187 h 3083718"/>
            <a:gd name="connsiteX84" fmla="*/ 1654968 w 2988468"/>
            <a:gd name="connsiteY84" fmla="*/ 3036093 h 3083718"/>
            <a:gd name="connsiteX85" fmla="*/ 1524000 w 2988468"/>
            <a:gd name="connsiteY85" fmla="*/ 3071812 h 3083718"/>
            <a:gd name="connsiteX86" fmla="*/ 1476375 w 2988468"/>
            <a:gd name="connsiteY86" fmla="*/ 3083718 h 3083718"/>
            <a:gd name="connsiteX87" fmla="*/ 1404937 w 2988468"/>
            <a:gd name="connsiteY87" fmla="*/ 3083718 h 308371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Lst>
          <a:rect l="l" t="t" r="r" b="b"/>
          <a:pathLst>
            <a:path w="2988468" h="3083718">
              <a:moveTo>
                <a:pt x="0" y="1738312"/>
              </a:moveTo>
              <a:cubicBezTo>
                <a:pt x="7937" y="1670843"/>
                <a:pt x="14205" y="1603157"/>
                <a:pt x="23812" y="1535906"/>
              </a:cubicBezTo>
              <a:cubicBezTo>
                <a:pt x="26126" y="1519707"/>
                <a:pt x="33230" y="1504454"/>
                <a:pt x="35718" y="1488281"/>
              </a:cubicBezTo>
              <a:cubicBezTo>
                <a:pt x="41183" y="1452760"/>
                <a:pt x="40577" y="1416366"/>
                <a:pt x="47625" y="1381125"/>
              </a:cubicBezTo>
              <a:cubicBezTo>
                <a:pt x="52548" y="1356512"/>
                <a:pt x="67311" y="1334446"/>
                <a:pt x="71437" y="1309687"/>
              </a:cubicBezTo>
              <a:cubicBezTo>
                <a:pt x="75406" y="1285875"/>
                <a:pt x="78894" y="1261977"/>
                <a:pt x="83343" y="1238250"/>
              </a:cubicBezTo>
              <a:cubicBezTo>
                <a:pt x="106012" y="1117350"/>
                <a:pt x="103455" y="1133989"/>
                <a:pt x="130968" y="1023937"/>
              </a:cubicBezTo>
              <a:cubicBezTo>
                <a:pt x="134937" y="1008062"/>
                <a:pt x="133798" y="989927"/>
                <a:pt x="142875" y="976312"/>
              </a:cubicBezTo>
              <a:lnTo>
                <a:pt x="190500" y="904875"/>
              </a:lnTo>
              <a:cubicBezTo>
                <a:pt x="198437" y="892969"/>
                <a:pt x="207912" y="881955"/>
                <a:pt x="214312" y="869156"/>
              </a:cubicBezTo>
              <a:cubicBezTo>
                <a:pt x="222250" y="853281"/>
                <a:pt x="230781" y="837689"/>
                <a:pt x="238125" y="821531"/>
              </a:cubicBezTo>
              <a:cubicBezTo>
                <a:pt x="250632" y="794015"/>
                <a:pt x="260326" y="765221"/>
                <a:pt x="273843" y="738187"/>
              </a:cubicBezTo>
              <a:cubicBezTo>
                <a:pt x="298542" y="688789"/>
                <a:pt x="309942" y="698151"/>
                <a:pt x="357187" y="654843"/>
              </a:cubicBezTo>
              <a:cubicBezTo>
                <a:pt x="386149" y="628295"/>
                <a:pt x="412750" y="599281"/>
                <a:pt x="440531" y="571500"/>
              </a:cubicBezTo>
              <a:cubicBezTo>
                <a:pt x="448469" y="563562"/>
                <a:pt x="457451" y="556548"/>
                <a:pt x="464343" y="547687"/>
              </a:cubicBezTo>
              <a:cubicBezTo>
                <a:pt x="492124" y="511968"/>
                <a:pt x="522587" y="478182"/>
                <a:pt x="547687" y="440531"/>
              </a:cubicBezTo>
              <a:cubicBezTo>
                <a:pt x="563562" y="416718"/>
                <a:pt x="575075" y="389329"/>
                <a:pt x="595312" y="369093"/>
              </a:cubicBezTo>
              <a:cubicBezTo>
                <a:pt x="652809" y="311599"/>
                <a:pt x="579745" y="381546"/>
                <a:pt x="654843" y="321468"/>
              </a:cubicBezTo>
              <a:cubicBezTo>
                <a:pt x="663608" y="314456"/>
                <a:pt x="669890" y="304668"/>
                <a:pt x="678656" y="297656"/>
              </a:cubicBezTo>
              <a:cubicBezTo>
                <a:pt x="706707" y="275215"/>
                <a:pt x="729403" y="266329"/>
                <a:pt x="762000" y="250031"/>
              </a:cubicBezTo>
              <a:cubicBezTo>
                <a:pt x="769937" y="242093"/>
                <a:pt x="777047" y="233230"/>
                <a:pt x="785812" y="226218"/>
              </a:cubicBezTo>
              <a:cubicBezTo>
                <a:pt x="808803" y="207825"/>
                <a:pt x="842837" y="189873"/>
                <a:pt x="869156" y="178593"/>
              </a:cubicBezTo>
              <a:cubicBezTo>
                <a:pt x="880692" y="173649"/>
                <a:pt x="892969" y="170656"/>
                <a:pt x="904875" y="166687"/>
              </a:cubicBezTo>
              <a:cubicBezTo>
                <a:pt x="962340" y="109220"/>
                <a:pt x="918755" y="147030"/>
                <a:pt x="1000125" y="95250"/>
              </a:cubicBezTo>
              <a:cubicBezTo>
                <a:pt x="1024270" y="79885"/>
                <a:pt x="1043798" y="54567"/>
                <a:pt x="1071562" y="47625"/>
              </a:cubicBezTo>
              <a:cubicBezTo>
                <a:pt x="1220498" y="10389"/>
                <a:pt x="1035299" y="57984"/>
                <a:pt x="1154906" y="23812"/>
              </a:cubicBezTo>
              <a:cubicBezTo>
                <a:pt x="1194140" y="12603"/>
                <a:pt x="1221142" y="8184"/>
                <a:pt x="1262062" y="0"/>
              </a:cubicBezTo>
              <a:cubicBezTo>
                <a:pt x="1357312" y="3969"/>
                <a:pt x="1453062" y="1378"/>
                <a:pt x="1547812" y="11906"/>
              </a:cubicBezTo>
              <a:cubicBezTo>
                <a:pt x="1562034" y="13486"/>
                <a:pt x="1570732" y="29319"/>
                <a:pt x="1583531" y="35718"/>
              </a:cubicBezTo>
              <a:cubicBezTo>
                <a:pt x="1602647" y="45276"/>
                <a:pt x="1624299" y="49297"/>
                <a:pt x="1643062" y="59531"/>
              </a:cubicBezTo>
              <a:cubicBezTo>
                <a:pt x="1668187" y="73235"/>
                <a:pt x="1688902" y="94357"/>
                <a:pt x="1714500" y="107156"/>
              </a:cubicBezTo>
              <a:cubicBezTo>
                <a:pt x="1800573" y="150193"/>
                <a:pt x="1760109" y="136418"/>
                <a:pt x="1833562" y="154781"/>
              </a:cubicBezTo>
              <a:cubicBezTo>
                <a:pt x="1845468" y="162718"/>
                <a:pt x="1856482" y="172194"/>
                <a:pt x="1869281" y="178593"/>
              </a:cubicBezTo>
              <a:cubicBezTo>
                <a:pt x="1880506" y="184206"/>
                <a:pt x="1893605" y="185241"/>
                <a:pt x="1905000" y="190500"/>
              </a:cubicBezTo>
              <a:cubicBezTo>
                <a:pt x="1945288" y="209094"/>
                <a:pt x="1984375" y="230187"/>
                <a:pt x="2024062" y="250031"/>
              </a:cubicBezTo>
              <a:lnTo>
                <a:pt x="2024062" y="250031"/>
              </a:lnTo>
              <a:cubicBezTo>
                <a:pt x="2035968" y="257968"/>
                <a:pt x="2048607" y="264904"/>
                <a:pt x="2059781" y="273843"/>
              </a:cubicBezTo>
              <a:cubicBezTo>
                <a:pt x="2096700" y="303379"/>
                <a:pt x="2070442" y="297033"/>
                <a:pt x="2119312" y="321468"/>
              </a:cubicBezTo>
              <a:cubicBezTo>
                <a:pt x="2147792" y="335708"/>
                <a:pt x="2183644" y="346881"/>
                <a:pt x="2214562" y="357187"/>
              </a:cubicBezTo>
              <a:cubicBezTo>
                <a:pt x="2226468" y="365125"/>
                <a:pt x="2237857" y="373900"/>
                <a:pt x="2250281" y="381000"/>
              </a:cubicBezTo>
              <a:cubicBezTo>
                <a:pt x="2306907" y="413358"/>
                <a:pt x="2297938" y="398032"/>
                <a:pt x="2357437" y="440531"/>
              </a:cubicBezTo>
              <a:cubicBezTo>
                <a:pt x="2494009" y="538083"/>
                <a:pt x="2416253" y="507762"/>
                <a:pt x="2500312" y="535781"/>
              </a:cubicBezTo>
              <a:cubicBezTo>
                <a:pt x="2540664" y="566045"/>
                <a:pt x="2575941" y="588995"/>
                <a:pt x="2607468" y="631031"/>
              </a:cubicBezTo>
              <a:cubicBezTo>
                <a:pt x="2689009" y="739751"/>
                <a:pt x="2650843" y="698218"/>
                <a:pt x="2714625" y="762000"/>
              </a:cubicBezTo>
              <a:cubicBezTo>
                <a:pt x="2718594" y="773906"/>
                <a:pt x="2721587" y="786183"/>
                <a:pt x="2726531" y="797718"/>
              </a:cubicBezTo>
              <a:cubicBezTo>
                <a:pt x="2744659" y="840017"/>
                <a:pt x="2750240" y="845188"/>
                <a:pt x="2774156" y="881062"/>
              </a:cubicBezTo>
              <a:cubicBezTo>
                <a:pt x="2778125" y="896937"/>
                <a:pt x="2781567" y="912953"/>
                <a:pt x="2786062" y="928687"/>
              </a:cubicBezTo>
              <a:cubicBezTo>
                <a:pt x="2789510" y="940754"/>
                <a:pt x="2794924" y="952230"/>
                <a:pt x="2797968" y="964406"/>
              </a:cubicBezTo>
              <a:cubicBezTo>
                <a:pt x="2802876" y="984038"/>
                <a:pt x="2802769" y="1004989"/>
                <a:pt x="2809875" y="1023937"/>
              </a:cubicBezTo>
              <a:cubicBezTo>
                <a:pt x="2814899" y="1037335"/>
                <a:pt x="2827288" y="1046857"/>
                <a:pt x="2833687" y="1059656"/>
              </a:cubicBezTo>
              <a:cubicBezTo>
                <a:pt x="2839300" y="1070881"/>
                <a:pt x="2840649" y="1083839"/>
                <a:pt x="2845593" y="1095375"/>
              </a:cubicBezTo>
              <a:cubicBezTo>
                <a:pt x="2852585" y="1111689"/>
                <a:pt x="2862414" y="1126686"/>
                <a:pt x="2869406" y="1143000"/>
              </a:cubicBezTo>
              <a:cubicBezTo>
                <a:pt x="2874350" y="1154535"/>
                <a:pt x="2876905" y="1166967"/>
                <a:pt x="2881312" y="1178718"/>
              </a:cubicBezTo>
              <a:cubicBezTo>
                <a:pt x="2888816" y="1198730"/>
                <a:pt x="2897821" y="1218164"/>
                <a:pt x="2905125" y="1238250"/>
              </a:cubicBezTo>
              <a:cubicBezTo>
                <a:pt x="2922086" y="1284894"/>
                <a:pt x="2930689" y="1311620"/>
                <a:pt x="2940843" y="1357312"/>
              </a:cubicBezTo>
              <a:cubicBezTo>
                <a:pt x="2945233" y="1377067"/>
                <a:pt x="2947425" y="1397319"/>
                <a:pt x="2952750" y="1416843"/>
              </a:cubicBezTo>
              <a:cubicBezTo>
                <a:pt x="2993179" y="1565080"/>
                <a:pt x="2963796" y="1411686"/>
                <a:pt x="2988468" y="1559718"/>
              </a:cubicBezTo>
              <a:cubicBezTo>
                <a:pt x="2984499" y="1639093"/>
                <a:pt x="2986031" y="1718935"/>
                <a:pt x="2976562" y="1797843"/>
              </a:cubicBezTo>
              <a:cubicBezTo>
                <a:pt x="2974016" y="1819063"/>
                <a:pt x="2959509" y="1837099"/>
                <a:pt x="2952750" y="1857375"/>
              </a:cubicBezTo>
              <a:cubicBezTo>
                <a:pt x="2947575" y="1872899"/>
                <a:pt x="2945545" y="1889326"/>
                <a:pt x="2940843" y="1905000"/>
              </a:cubicBezTo>
              <a:cubicBezTo>
                <a:pt x="2933630" y="1929042"/>
                <a:pt x="2923635" y="1952221"/>
                <a:pt x="2917031" y="1976437"/>
              </a:cubicBezTo>
              <a:cubicBezTo>
                <a:pt x="2895870" y="2054029"/>
                <a:pt x="2923347" y="2017746"/>
                <a:pt x="2881312" y="2059781"/>
              </a:cubicBezTo>
              <a:cubicBezTo>
                <a:pt x="2862477" y="2135124"/>
                <a:pt x="2857807" y="2147389"/>
                <a:pt x="2845593" y="2214562"/>
              </a:cubicBezTo>
              <a:cubicBezTo>
                <a:pt x="2841274" y="2238314"/>
                <a:pt x="2841806" y="2263265"/>
                <a:pt x="2833687" y="2286000"/>
              </a:cubicBezTo>
              <a:cubicBezTo>
                <a:pt x="2792533" y="2401232"/>
                <a:pt x="2800720" y="2356212"/>
                <a:pt x="2738437" y="2428875"/>
              </a:cubicBezTo>
              <a:cubicBezTo>
                <a:pt x="2704683" y="2468254"/>
                <a:pt x="2727657" y="2458930"/>
                <a:pt x="2690812" y="2488406"/>
              </a:cubicBezTo>
              <a:cubicBezTo>
                <a:pt x="2668062" y="2506606"/>
                <a:pt x="2647711" y="2511386"/>
                <a:pt x="2631281" y="2536031"/>
              </a:cubicBezTo>
              <a:cubicBezTo>
                <a:pt x="2621436" y="2550799"/>
                <a:pt x="2617784" y="2569213"/>
                <a:pt x="2607468" y="2583656"/>
              </a:cubicBezTo>
              <a:cubicBezTo>
                <a:pt x="2597681" y="2597358"/>
                <a:pt x="2581537" y="2605673"/>
                <a:pt x="2571750" y="2619375"/>
              </a:cubicBezTo>
              <a:cubicBezTo>
                <a:pt x="2561434" y="2633818"/>
                <a:pt x="2556743" y="2651590"/>
                <a:pt x="2547937" y="2667000"/>
              </a:cubicBezTo>
              <a:cubicBezTo>
                <a:pt x="2534421" y="2690653"/>
                <a:pt x="2511137" y="2723283"/>
                <a:pt x="2488406" y="2738437"/>
              </a:cubicBezTo>
              <a:cubicBezTo>
                <a:pt x="2466254" y="2753205"/>
                <a:pt x="2439965" y="2760741"/>
                <a:pt x="2416968" y="2774156"/>
              </a:cubicBezTo>
              <a:cubicBezTo>
                <a:pt x="2392248" y="2788576"/>
                <a:pt x="2369343" y="2805906"/>
                <a:pt x="2345531" y="2821781"/>
              </a:cubicBezTo>
              <a:lnTo>
                <a:pt x="2309812" y="2845593"/>
              </a:lnTo>
              <a:cubicBezTo>
                <a:pt x="2297906" y="2853531"/>
                <a:pt x="2287975" y="2865935"/>
                <a:pt x="2274093" y="2869406"/>
              </a:cubicBezTo>
              <a:cubicBezTo>
                <a:pt x="2252470" y="2874812"/>
                <a:pt x="2212711" y="2883457"/>
                <a:pt x="2190750" y="2893218"/>
              </a:cubicBezTo>
              <a:cubicBezTo>
                <a:pt x="2166421" y="2904031"/>
                <a:pt x="2144332" y="2919839"/>
                <a:pt x="2119312" y="2928937"/>
              </a:cubicBezTo>
              <a:cubicBezTo>
                <a:pt x="2100294" y="2935853"/>
                <a:pt x="2079413" y="2935935"/>
                <a:pt x="2059781" y="2940843"/>
              </a:cubicBezTo>
              <a:cubicBezTo>
                <a:pt x="2047605" y="2943887"/>
                <a:pt x="2036238" y="2949706"/>
                <a:pt x="2024062" y="2952750"/>
              </a:cubicBezTo>
              <a:cubicBezTo>
                <a:pt x="2004430" y="2957658"/>
                <a:pt x="1984163" y="2959748"/>
                <a:pt x="1964531" y="2964656"/>
              </a:cubicBezTo>
              <a:cubicBezTo>
                <a:pt x="1952355" y="2967700"/>
                <a:pt x="1940879" y="2973114"/>
                <a:pt x="1928812" y="2976562"/>
              </a:cubicBezTo>
              <a:cubicBezTo>
                <a:pt x="1913078" y="2981057"/>
                <a:pt x="1897161" y="2984918"/>
                <a:pt x="1881187" y="2988468"/>
              </a:cubicBezTo>
              <a:cubicBezTo>
                <a:pt x="1861432" y="2992858"/>
                <a:pt x="1841180" y="2995050"/>
                <a:pt x="1821656" y="3000375"/>
              </a:cubicBezTo>
              <a:cubicBezTo>
                <a:pt x="1797440" y="3006979"/>
                <a:pt x="1775125" y="3021074"/>
                <a:pt x="1750218" y="3024187"/>
              </a:cubicBezTo>
              <a:lnTo>
                <a:pt x="1654968" y="3036093"/>
              </a:lnTo>
              <a:cubicBezTo>
                <a:pt x="1588203" y="3058350"/>
                <a:pt x="1631425" y="3044956"/>
                <a:pt x="1524000" y="3071812"/>
              </a:cubicBezTo>
              <a:cubicBezTo>
                <a:pt x="1508125" y="3075781"/>
                <a:pt x="1492739" y="3083718"/>
                <a:pt x="1476375" y="3083718"/>
              </a:cubicBezTo>
              <a:lnTo>
                <a:pt x="1404937" y="3083718"/>
              </a:lnTo>
            </a:path>
          </a:pathLst>
        </a:custGeom>
        <a:noFill/>
        <a:ln w="38100">
          <a:solidFill>
            <a:schemeClr val="accent2"/>
          </a:solidFill>
          <a:headEnd type="none" w="med" len="med"/>
          <a:tailEnd type="triangle" w="med" len="me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392906</xdr:colOff>
      <xdr:row>25</xdr:row>
      <xdr:rowOff>38641</xdr:rowOff>
    </xdr:from>
    <xdr:to>
      <xdr:col>13</xdr:col>
      <xdr:colOff>416718</xdr:colOff>
      <xdr:row>41</xdr:row>
      <xdr:rowOff>154781</xdr:rowOff>
    </xdr:to>
    <xdr:cxnSp macro="">
      <xdr:nvCxnSpPr>
        <xdr:cNvPr id="52" name="Straight Arrow Connector 51">
          <a:extLst>
            <a:ext uri="{FF2B5EF4-FFF2-40B4-BE49-F238E27FC236}">
              <a16:creationId xmlns:a16="http://schemas.microsoft.com/office/drawing/2014/main" id="{00000000-0008-0000-0300-000034000000}"/>
            </a:ext>
          </a:extLst>
        </xdr:cNvPr>
        <xdr:cNvCxnSpPr>
          <a:stCxn id="10" idx="1"/>
        </xdr:cNvCxnSpPr>
      </xdr:nvCxnSpPr>
      <xdr:spPr>
        <a:xfrm>
          <a:off x="9417844" y="4801141"/>
          <a:ext cx="23812" cy="335464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32</xdr:col>
      <xdr:colOff>35719</xdr:colOff>
      <xdr:row>27</xdr:row>
      <xdr:rowOff>23812</xdr:rowOff>
    </xdr:from>
    <xdr:ext cx="1520994" cy="342786"/>
    <xdr:sp macro="" textlink="">
      <xdr:nvSpPr>
        <xdr:cNvPr id="55" name="TextBox 54">
          <a:extLst>
            <a:ext uri="{FF2B5EF4-FFF2-40B4-BE49-F238E27FC236}">
              <a16:creationId xmlns:a16="http://schemas.microsoft.com/office/drawing/2014/main" id="{00000000-0008-0000-0300-000037000000}"/>
            </a:ext>
          </a:extLst>
        </xdr:cNvPr>
        <xdr:cNvSpPr txBox="1"/>
      </xdr:nvSpPr>
      <xdr:spPr>
        <a:xfrm>
          <a:off x="20681157" y="5357812"/>
          <a:ext cx="1520994" cy="342786"/>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none" rtlCol="0" anchor="t">
          <a:spAutoFit/>
        </a:bodyPr>
        <a:lstStyle/>
        <a:p>
          <a:r>
            <a:rPr lang="en-US" sz="1600"/>
            <a:t>StartNode Point</a:t>
          </a:r>
        </a:p>
      </xdr:txBody>
    </xdr:sp>
    <xdr:clientData/>
  </xdr:oneCellAnchor>
  <xdr:oneCellAnchor>
    <xdr:from>
      <xdr:col>7</xdr:col>
      <xdr:colOff>333372</xdr:colOff>
      <xdr:row>60</xdr:row>
      <xdr:rowOff>154779</xdr:rowOff>
    </xdr:from>
    <xdr:ext cx="1471365" cy="530658"/>
    <xdr:sp macro="" textlink="">
      <xdr:nvSpPr>
        <xdr:cNvPr id="56" name="TextBox 55">
          <a:extLst>
            <a:ext uri="{FF2B5EF4-FFF2-40B4-BE49-F238E27FC236}">
              <a16:creationId xmlns:a16="http://schemas.microsoft.com/office/drawing/2014/main" id="{00000000-0008-0000-0300-000038000000}"/>
            </a:ext>
          </a:extLst>
        </xdr:cNvPr>
        <xdr:cNvSpPr txBox="1"/>
      </xdr:nvSpPr>
      <xdr:spPr>
        <a:xfrm>
          <a:off x="4893466" y="11775279"/>
          <a:ext cx="1471365" cy="530658"/>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wrap="none" rtlCol="0" anchor="t">
          <a:spAutoFit/>
        </a:bodyPr>
        <a:lstStyle/>
        <a:p>
          <a:r>
            <a:rPr lang="en-US" sz="1400"/>
            <a:t>Traffic message's</a:t>
          </a:r>
          <a:r>
            <a:rPr lang="en-US" sz="1400" baseline="0"/>
            <a:t> </a:t>
          </a:r>
        </a:p>
        <a:p>
          <a:r>
            <a:rPr lang="en-US" sz="1400" baseline="0"/>
            <a:t>End Point</a:t>
          </a:r>
          <a:endParaRPr lang="en-US" sz="1400"/>
        </a:p>
      </xdr:txBody>
    </xdr:sp>
    <xdr:clientData/>
  </xdr:oneCellAnchor>
  <xdr:oneCellAnchor>
    <xdr:from>
      <xdr:col>9</xdr:col>
      <xdr:colOff>357186</xdr:colOff>
      <xdr:row>63</xdr:row>
      <xdr:rowOff>142873</xdr:rowOff>
    </xdr:from>
    <xdr:ext cx="1927900" cy="530658"/>
    <xdr:sp macro="" textlink="">
      <xdr:nvSpPr>
        <xdr:cNvPr id="57" name="TextBox 56">
          <a:extLst>
            <a:ext uri="{FF2B5EF4-FFF2-40B4-BE49-F238E27FC236}">
              <a16:creationId xmlns:a16="http://schemas.microsoft.com/office/drawing/2014/main" id="{00000000-0008-0000-0300-000039000000}"/>
            </a:ext>
          </a:extLst>
        </xdr:cNvPr>
        <xdr:cNvSpPr txBox="1"/>
      </xdr:nvSpPr>
      <xdr:spPr>
        <a:xfrm>
          <a:off x="6405561" y="12334873"/>
          <a:ext cx="1927900" cy="530658"/>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wrap="none" rtlCol="0" anchor="t">
          <a:spAutoFit/>
        </a:bodyPr>
        <a:lstStyle/>
        <a:p>
          <a:r>
            <a:rPr lang="en-US" sz="1400"/>
            <a:t>this is the point of </a:t>
          </a:r>
        </a:p>
        <a:p>
          <a:r>
            <a:rPr lang="en-US" sz="1400"/>
            <a:t>endOffsetInMeters</a:t>
          </a:r>
          <a:r>
            <a:rPr lang="en-US" sz="1400" baseline="0"/>
            <a:t> = 62</a:t>
          </a:r>
          <a:endParaRPr lang="en-US" sz="1400"/>
        </a:p>
      </xdr:txBody>
    </xdr:sp>
    <xdr:clientData/>
  </xdr:oneCellAnchor>
  <xdr:twoCellAnchor>
    <xdr:from>
      <xdr:col>11</xdr:col>
      <xdr:colOff>214312</xdr:colOff>
      <xdr:row>29</xdr:row>
      <xdr:rowOff>35719</xdr:rowOff>
    </xdr:from>
    <xdr:to>
      <xdr:col>11</xdr:col>
      <xdr:colOff>678656</xdr:colOff>
      <xdr:row>63</xdr:row>
      <xdr:rowOff>0</xdr:rowOff>
    </xdr:to>
    <xdr:cxnSp macro="">
      <xdr:nvCxnSpPr>
        <xdr:cNvPr id="58" name="Straight Arrow Connector 57">
          <a:extLst>
            <a:ext uri="{FF2B5EF4-FFF2-40B4-BE49-F238E27FC236}">
              <a16:creationId xmlns:a16="http://schemas.microsoft.com/office/drawing/2014/main" id="{00000000-0008-0000-0300-00003A000000}"/>
            </a:ext>
          </a:extLst>
        </xdr:cNvPr>
        <xdr:cNvCxnSpPr/>
      </xdr:nvCxnSpPr>
      <xdr:spPr>
        <a:xfrm flipV="1">
          <a:off x="7762875" y="5750719"/>
          <a:ext cx="464344" cy="6441281"/>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71438</xdr:colOff>
      <xdr:row>39</xdr:row>
      <xdr:rowOff>95250</xdr:rowOff>
    </xdr:from>
    <xdr:to>
      <xdr:col>7</xdr:col>
      <xdr:colOff>654843</xdr:colOff>
      <xdr:row>59</xdr:row>
      <xdr:rowOff>162456</xdr:rowOff>
    </xdr:to>
    <xdr:sp macro="" textlink="">
      <xdr:nvSpPr>
        <xdr:cNvPr id="65" name="Freeform: Shape 64">
          <a:extLst>
            <a:ext uri="{FF2B5EF4-FFF2-40B4-BE49-F238E27FC236}">
              <a16:creationId xmlns:a16="http://schemas.microsoft.com/office/drawing/2014/main" id="{00000000-0008-0000-0300-000041000000}"/>
            </a:ext>
          </a:extLst>
        </xdr:cNvPr>
        <xdr:cNvSpPr/>
      </xdr:nvSpPr>
      <xdr:spPr>
        <a:xfrm>
          <a:off x="3417094" y="7715250"/>
          <a:ext cx="1797843" cy="3877206"/>
        </a:xfrm>
        <a:custGeom>
          <a:avLst/>
          <a:gdLst>
            <a:gd name="connsiteX0" fmla="*/ 1726406 w 1797843"/>
            <a:gd name="connsiteY0" fmla="*/ 0 h 3877206"/>
            <a:gd name="connsiteX1" fmla="*/ 1559718 w 1797843"/>
            <a:gd name="connsiteY1" fmla="*/ 11906 h 3877206"/>
            <a:gd name="connsiteX2" fmla="*/ 1524000 w 1797843"/>
            <a:gd name="connsiteY2" fmla="*/ 35719 h 3877206"/>
            <a:gd name="connsiteX3" fmla="*/ 1440656 w 1797843"/>
            <a:gd name="connsiteY3" fmla="*/ 59531 h 3877206"/>
            <a:gd name="connsiteX4" fmla="*/ 1381125 w 1797843"/>
            <a:gd name="connsiteY4" fmla="*/ 83344 h 3877206"/>
            <a:gd name="connsiteX5" fmla="*/ 1345406 w 1797843"/>
            <a:gd name="connsiteY5" fmla="*/ 95250 h 3877206"/>
            <a:gd name="connsiteX6" fmla="*/ 1250156 w 1797843"/>
            <a:gd name="connsiteY6" fmla="*/ 142875 h 3877206"/>
            <a:gd name="connsiteX7" fmla="*/ 1178718 w 1797843"/>
            <a:gd name="connsiteY7" fmla="*/ 190500 h 3877206"/>
            <a:gd name="connsiteX8" fmla="*/ 1143000 w 1797843"/>
            <a:gd name="connsiteY8" fmla="*/ 214312 h 3877206"/>
            <a:gd name="connsiteX9" fmla="*/ 1083468 w 1797843"/>
            <a:gd name="connsiteY9" fmla="*/ 226219 h 3877206"/>
            <a:gd name="connsiteX10" fmla="*/ 1047750 w 1797843"/>
            <a:gd name="connsiteY10" fmla="*/ 238125 h 3877206"/>
            <a:gd name="connsiteX11" fmla="*/ 940593 w 1797843"/>
            <a:gd name="connsiteY11" fmla="*/ 285750 h 3877206"/>
            <a:gd name="connsiteX12" fmla="*/ 904875 w 1797843"/>
            <a:gd name="connsiteY12" fmla="*/ 321469 h 3877206"/>
            <a:gd name="connsiteX13" fmla="*/ 821531 w 1797843"/>
            <a:gd name="connsiteY13" fmla="*/ 369094 h 3877206"/>
            <a:gd name="connsiteX14" fmla="*/ 726281 w 1797843"/>
            <a:gd name="connsiteY14" fmla="*/ 452437 h 3877206"/>
            <a:gd name="connsiteX15" fmla="*/ 702468 w 1797843"/>
            <a:gd name="connsiteY15" fmla="*/ 488156 h 3877206"/>
            <a:gd name="connsiteX16" fmla="*/ 666750 w 1797843"/>
            <a:gd name="connsiteY16" fmla="*/ 511969 h 3877206"/>
            <a:gd name="connsiteX17" fmla="*/ 619125 w 1797843"/>
            <a:gd name="connsiteY17" fmla="*/ 547687 h 3877206"/>
            <a:gd name="connsiteX18" fmla="*/ 583406 w 1797843"/>
            <a:gd name="connsiteY18" fmla="*/ 559594 h 3877206"/>
            <a:gd name="connsiteX19" fmla="*/ 500062 w 1797843"/>
            <a:gd name="connsiteY19" fmla="*/ 631031 h 3877206"/>
            <a:gd name="connsiteX20" fmla="*/ 404812 w 1797843"/>
            <a:gd name="connsiteY20" fmla="*/ 714375 h 3877206"/>
            <a:gd name="connsiteX21" fmla="*/ 381000 w 1797843"/>
            <a:gd name="connsiteY21" fmla="*/ 750094 h 3877206"/>
            <a:gd name="connsiteX22" fmla="*/ 321468 w 1797843"/>
            <a:gd name="connsiteY22" fmla="*/ 892969 h 3877206"/>
            <a:gd name="connsiteX23" fmla="*/ 261937 w 1797843"/>
            <a:gd name="connsiteY23" fmla="*/ 988219 h 3877206"/>
            <a:gd name="connsiteX24" fmla="*/ 226218 w 1797843"/>
            <a:gd name="connsiteY24" fmla="*/ 1035844 h 3877206"/>
            <a:gd name="connsiteX25" fmla="*/ 202406 w 1797843"/>
            <a:gd name="connsiteY25" fmla="*/ 1119187 h 3877206"/>
            <a:gd name="connsiteX26" fmla="*/ 178593 w 1797843"/>
            <a:gd name="connsiteY26" fmla="*/ 1154906 h 3877206"/>
            <a:gd name="connsiteX27" fmla="*/ 142875 w 1797843"/>
            <a:gd name="connsiteY27" fmla="*/ 1226344 h 3877206"/>
            <a:gd name="connsiteX28" fmla="*/ 119062 w 1797843"/>
            <a:gd name="connsiteY28" fmla="*/ 1309687 h 3877206"/>
            <a:gd name="connsiteX29" fmla="*/ 107156 w 1797843"/>
            <a:gd name="connsiteY29" fmla="*/ 1345406 h 3877206"/>
            <a:gd name="connsiteX30" fmla="*/ 83343 w 1797843"/>
            <a:gd name="connsiteY30" fmla="*/ 1476375 h 3877206"/>
            <a:gd name="connsiteX31" fmla="*/ 59531 w 1797843"/>
            <a:gd name="connsiteY31" fmla="*/ 1512094 h 3877206"/>
            <a:gd name="connsiteX32" fmla="*/ 47625 w 1797843"/>
            <a:gd name="connsiteY32" fmla="*/ 1547812 h 3877206"/>
            <a:gd name="connsiteX33" fmla="*/ 35718 w 1797843"/>
            <a:gd name="connsiteY33" fmla="*/ 1750219 h 3877206"/>
            <a:gd name="connsiteX34" fmla="*/ 23812 w 1797843"/>
            <a:gd name="connsiteY34" fmla="*/ 1785937 h 3877206"/>
            <a:gd name="connsiteX35" fmla="*/ 11906 w 1797843"/>
            <a:gd name="connsiteY35" fmla="*/ 1857375 h 3877206"/>
            <a:gd name="connsiteX36" fmla="*/ 0 w 1797843"/>
            <a:gd name="connsiteY36" fmla="*/ 1916906 h 3877206"/>
            <a:gd name="connsiteX37" fmla="*/ 11906 w 1797843"/>
            <a:gd name="connsiteY37" fmla="*/ 2190750 h 3877206"/>
            <a:gd name="connsiteX38" fmla="*/ 23812 w 1797843"/>
            <a:gd name="connsiteY38" fmla="*/ 2250281 h 3877206"/>
            <a:gd name="connsiteX39" fmla="*/ 35718 w 1797843"/>
            <a:gd name="connsiteY39" fmla="*/ 2345531 h 3877206"/>
            <a:gd name="connsiteX40" fmla="*/ 59531 w 1797843"/>
            <a:gd name="connsiteY40" fmla="*/ 2440781 h 3877206"/>
            <a:gd name="connsiteX41" fmla="*/ 83343 w 1797843"/>
            <a:gd name="connsiteY41" fmla="*/ 2559844 h 3877206"/>
            <a:gd name="connsiteX42" fmla="*/ 119062 w 1797843"/>
            <a:gd name="connsiteY42" fmla="*/ 2655094 h 3877206"/>
            <a:gd name="connsiteX43" fmla="*/ 142875 w 1797843"/>
            <a:gd name="connsiteY43" fmla="*/ 2726531 h 3877206"/>
            <a:gd name="connsiteX44" fmla="*/ 166687 w 1797843"/>
            <a:gd name="connsiteY44" fmla="*/ 2774156 h 3877206"/>
            <a:gd name="connsiteX45" fmla="*/ 202406 w 1797843"/>
            <a:gd name="connsiteY45" fmla="*/ 2833687 h 3877206"/>
            <a:gd name="connsiteX46" fmla="*/ 226218 w 1797843"/>
            <a:gd name="connsiteY46" fmla="*/ 2905125 h 3877206"/>
            <a:gd name="connsiteX47" fmla="*/ 238125 w 1797843"/>
            <a:gd name="connsiteY47" fmla="*/ 2952750 h 3877206"/>
            <a:gd name="connsiteX48" fmla="*/ 333375 w 1797843"/>
            <a:gd name="connsiteY48" fmla="*/ 3083719 h 3877206"/>
            <a:gd name="connsiteX49" fmla="*/ 392906 w 1797843"/>
            <a:gd name="connsiteY49" fmla="*/ 3167062 h 3877206"/>
            <a:gd name="connsiteX50" fmla="*/ 428625 w 1797843"/>
            <a:gd name="connsiteY50" fmla="*/ 3214687 h 3877206"/>
            <a:gd name="connsiteX51" fmla="*/ 452437 w 1797843"/>
            <a:gd name="connsiteY51" fmla="*/ 3238500 h 3877206"/>
            <a:gd name="connsiteX52" fmla="*/ 476250 w 1797843"/>
            <a:gd name="connsiteY52" fmla="*/ 3274219 h 3877206"/>
            <a:gd name="connsiteX53" fmla="*/ 559593 w 1797843"/>
            <a:gd name="connsiteY53" fmla="*/ 3357562 h 3877206"/>
            <a:gd name="connsiteX54" fmla="*/ 595312 w 1797843"/>
            <a:gd name="connsiteY54" fmla="*/ 3381375 h 3877206"/>
            <a:gd name="connsiteX55" fmla="*/ 714375 w 1797843"/>
            <a:gd name="connsiteY55" fmla="*/ 3512344 h 3877206"/>
            <a:gd name="connsiteX56" fmla="*/ 750093 w 1797843"/>
            <a:gd name="connsiteY56" fmla="*/ 3536156 h 3877206"/>
            <a:gd name="connsiteX57" fmla="*/ 833437 w 1797843"/>
            <a:gd name="connsiteY57" fmla="*/ 3595687 h 3877206"/>
            <a:gd name="connsiteX58" fmla="*/ 940593 w 1797843"/>
            <a:gd name="connsiteY58" fmla="*/ 3655219 h 3877206"/>
            <a:gd name="connsiteX59" fmla="*/ 1023937 w 1797843"/>
            <a:gd name="connsiteY59" fmla="*/ 3726656 h 3877206"/>
            <a:gd name="connsiteX60" fmla="*/ 1059656 w 1797843"/>
            <a:gd name="connsiteY60" fmla="*/ 3738562 h 3877206"/>
            <a:gd name="connsiteX61" fmla="*/ 1131093 w 1797843"/>
            <a:gd name="connsiteY61" fmla="*/ 3774281 h 3877206"/>
            <a:gd name="connsiteX62" fmla="*/ 1166812 w 1797843"/>
            <a:gd name="connsiteY62" fmla="*/ 3798094 h 3877206"/>
            <a:gd name="connsiteX63" fmla="*/ 1226343 w 1797843"/>
            <a:gd name="connsiteY63" fmla="*/ 3810000 h 3877206"/>
            <a:gd name="connsiteX64" fmla="*/ 1345406 w 1797843"/>
            <a:gd name="connsiteY64" fmla="*/ 3845719 h 3877206"/>
            <a:gd name="connsiteX65" fmla="*/ 1440656 w 1797843"/>
            <a:gd name="connsiteY65" fmla="*/ 3869531 h 3877206"/>
            <a:gd name="connsiteX66" fmla="*/ 1797843 w 1797843"/>
            <a:gd name="connsiteY66" fmla="*/ 3845719 h 387720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Lst>
          <a:rect l="l" t="t" r="r" b="b"/>
          <a:pathLst>
            <a:path w="1797843" h="3877206">
              <a:moveTo>
                <a:pt x="1726406" y="0"/>
              </a:moveTo>
              <a:cubicBezTo>
                <a:pt x="1670843" y="3969"/>
                <a:pt x="1614575" y="2225"/>
                <a:pt x="1559718" y="11906"/>
              </a:cubicBezTo>
              <a:cubicBezTo>
                <a:pt x="1545626" y="14393"/>
                <a:pt x="1536799" y="29320"/>
                <a:pt x="1524000" y="35719"/>
              </a:cubicBezTo>
              <a:cubicBezTo>
                <a:pt x="1501069" y="47184"/>
                <a:pt x="1463542" y="51902"/>
                <a:pt x="1440656" y="59531"/>
              </a:cubicBezTo>
              <a:cubicBezTo>
                <a:pt x="1420380" y="66290"/>
                <a:pt x="1401137" y="75840"/>
                <a:pt x="1381125" y="83344"/>
              </a:cubicBezTo>
              <a:cubicBezTo>
                <a:pt x="1369374" y="87751"/>
                <a:pt x="1356631" y="89637"/>
                <a:pt x="1345406" y="95250"/>
              </a:cubicBezTo>
              <a:cubicBezTo>
                <a:pt x="1202715" y="166594"/>
                <a:pt x="1456184" y="60462"/>
                <a:pt x="1250156" y="142875"/>
              </a:cubicBezTo>
              <a:cubicBezTo>
                <a:pt x="1207714" y="185315"/>
                <a:pt x="1245994" y="152056"/>
                <a:pt x="1178718" y="190500"/>
              </a:cubicBezTo>
              <a:cubicBezTo>
                <a:pt x="1166294" y="197599"/>
                <a:pt x="1156398" y="209288"/>
                <a:pt x="1143000" y="214312"/>
              </a:cubicBezTo>
              <a:cubicBezTo>
                <a:pt x="1124051" y="221418"/>
                <a:pt x="1103101" y="221311"/>
                <a:pt x="1083468" y="226219"/>
              </a:cubicBezTo>
              <a:cubicBezTo>
                <a:pt x="1071293" y="229263"/>
                <a:pt x="1059656" y="234156"/>
                <a:pt x="1047750" y="238125"/>
              </a:cubicBezTo>
              <a:cubicBezTo>
                <a:pt x="890988" y="355697"/>
                <a:pt x="1114372" y="198860"/>
                <a:pt x="940593" y="285750"/>
              </a:cubicBezTo>
              <a:cubicBezTo>
                <a:pt x="925533" y="293280"/>
                <a:pt x="918577" y="311682"/>
                <a:pt x="904875" y="321469"/>
              </a:cubicBezTo>
              <a:cubicBezTo>
                <a:pt x="845052" y="364200"/>
                <a:pt x="871533" y="325342"/>
                <a:pt x="821531" y="369094"/>
              </a:cubicBezTo>
              <a:cubicBezTo>
                <a:pt x="710097" y="466599"/>
                <a:pt x="806656" y="398855"/>
                <a:pt x="726281" y="452437"/>
              </a:cubicBezTo>
              <a:cubicBezTo>
                <a:pt x="718343" y="464343"/>
                <a:pt x="712586" y="478037"/>
                <a:pt x="702468" y="488156"/>
              </a:cubicBezTo>
              <a:cubicBezTo>
                <a:pt x="692350" y="498274"/>
                <a:pt x="678394" y="503652"/>
                <a:pt x="666750" y="511969"/>
              </a:cubicBezTo>
              <a:cubicBezTo>
                <a:pt x="650603" y="523503"/>
                <a:pt x="636354" y="537842"/>
                <a:pt x="619125" y="547687"/>
              </a:cubicBezTo>
              <a:cubicBezTo>
                <a:pt x="608228" y="553914"/>
                <a:pt x="594631" y="553981"/>
                <a:pt x="583406" y="559594"/>
              </a:cubicBezTo>
              <a:cubicBezTo>
                <a:pt x="539669" y="581463"/>
                <a:pt x="541077" y="595875"/>
                <a:pt x="500062" y="631031"/>
              </a:cubicBezTo>
              <a:cubicBezTo>
                <a:pt x="451116" y="672985"/>
                <a:pt x="454609" y="639678"/>
                <a:pt x="404812" y="714375"/>
              </a:cubicBezTo>
              <a:cubicBezTo>
                <a:pt x="396875" y="726281"/>
                <a:pt x="387051" y="737127"/>
                <a:pt x="381000" y="750094"/>
              </a:cubicBezTo>
              <a:cubicBezTo>
                <a:pt x="359182" y="796847"/>
                <a:pt x="348012" y="848727"/>
                <a:pt x="321468" y="892969"/>
              </a:cubicBezTo>
              <a:cubicBezTo>
                <a:pt x="300609" y="927735"/>
                <a:pt x="284846" y="956146"/>
                <a:pt x="261937" y="988219"/>
              </a:cubicBezTo>
              <a:cubicBezTo>
                <a:pt x="250403" y="1004367"/>
                <a:pt x="238124" y="1019969"/>
                <a:pt x="226218" y="1035844"/>
              </a:cubicBezTo>
              <a:cubicBezTo>
                <a:pt x="222403" y="1051103"/>
                <a:pt x="210947" y="1102106"/>
                <a:pt x="202406" y="1119187"/>
              </a:cubicBezTo>
              <a:cubicBezTo>
                <a:pt x="196006" y="1131986"/>
                <a:pt x="185542" y="1142397"/>
                <a:pt x="178593" y="1154906"/>
              </a:cubicBezTo>
              <a:cubicBezTo>
                <a:pt x="165664" y="1178179"/>
                <a:pt x="153688" y="1202015"/>
                <a:pt x="142875" y="1226344"/>
              </a:cubicBezTo>
              <a:cubicBezTo>
                <a:pt x="131452" y="1252045"/>
                <a:pt x="126633" y="1283187"/>
                <a:pt x="119062" y="1309687"/>
              </a:cubicBezTo>
              <a:cubicBezTo>
                <a:pt x="115614" y="1321754"/>
                <a:pt x="111125" y="1333500"/>
                <a:pt x="107156" y="1345406"/>
              </a:cubicBezTo>
              <a:cubicBezTo>
                <a:pt x="104396" y="1364727"/>
                <a:pt x="95375" y="1448302"/>
                <a:pt x="83343" y="1476375"/>
              </a:cubicBezTo>
              <a:cubicBezTo>
                <a:pt x="77706" y="1489528"/>
                <a:pt x="65930" y="1499295"/>
                <a:pt x="59531" y="1512094"/>
              </a:cubicBezTo>
              <a:cubicBezTo>
                <a:pt x="53919" y="1523319"/>
                <a:pt x="51594" y="1535906"/>
                <a:pt x="47625" y="1547812"/>
              </a:cubicBezTo>
              <a:cubicBezTo>
                <a:pt x="43656" y="1615281"/>
                <a:pt x="42443" y="1682969"/>
                <a:pt x="35718" y="1750219"/>
              </a:cubicBezTo>
              <a:cubicBezTo>
                <a:pt x="34469" y="1762707"/>
                <a:pt x="26534" y="1773686"/>
                <a:pt x="23812" y="1785937"/>
              </a:cubicBezTo>
              <a:cubicBezTo>
                <a:pt x="18575" y="1809503"/>
                <a:pt x="16224" y="1833623"/>
                <a:pt x="11906" y="1857375"/>
              </a:cubicBezTo>
              <a:cubicBezTo>
                <a:pt x="8286" y="1877285"/>
                <a:pt x="3969" y="1897062"/>
                <a:pt x="0" y="1916906"/>
              </a:cubicBezTo>
              <a:cubicBezTo>
                <a:pt x="3969" y="2008187"/>
                <a:pt x="5396" y="2099615"/>
                <a:pt x="11906" y="2190750"/>
              </a:cubicBezTo>
              <a:cubicBezTo>
                <a:pt x="13348" y="2210935"/>
                <a:pt x="20735" y="2230280"/>
                <a:pt x="23812" y="2250281"/>
              </a:cubicBezTo>
              <a:cubicBezTo>
                <a:pt x="28677" y="2281906"/>
                <a:pt x="30853" y="2313906"/>
                <a:pt x="35718" y="2345531"/>
              </a:cubicBezTo>
              <a:cubicBezTo>
                <a:pt x="61448" y="2512773"/>
                <a:pt x="34180" y="2326696"/>
                <a:pt x="59531" y="2440781"/>
              </a:cubicBezTo>
              <a:cubicBezTo>
                <a:pt x="82913" y="2546005"/>
                <a:pt x="59626" y="2476838"/>
                <a:pt x="83343" y="2559844"/>
              </a:cubicBezTo>
              <a:cubicBezTo>
                <a:pt x="95132" y="2601103"/>
                <a:pt x="102301" y="2609001"/>
                <a:pt x="119062" y="2655094"/>
              </a:cubicBezTo>
              <a:cubicBezTo>
                <a:pt x="127640" y="2678683"/>
                <a:pt x="131650" y="2704080"/>
                <a:pt x="142875" y="2726531"/>
              </a:cubicBezTo>
              <a:cubicBezTo>
                <a:pt x="150812" y="2742406"/>
                <a:pt x="158067" y="2758641"/>
                <a:pt x="166687" y="2774156"/>
              </a:cubicBezTo>
              <a:cubicBezTo>
                <a:pt x="177926" y="2794385"/>
                <a:pt x="192830" y="2812620"/>
                <a:pt x="202406" y="2833687"/>
              </a:cubicBezTo>
              <a:cubicBezTo>
                <a:pt x="212793" y="2856538"/>
                <a:pt x="219005" y="2881083"/>
                <a:pt x="226218" y="2905125"/>
              </a:cubicBezTo>
              <a:cubicBezTo>
                <a:pt x="230920" y="2920799"/>
                <a:pt x="230367" y="2938342"/>
                <a:pt x="238125" y="2952750"/>
              </a:cubicBezTo>
              <a:cubicBezTo>
                <a:pt x="283430" y="3036887"/>
                <a:pt x="287669" y="3038013"/>
                <a:pt x="333375" y="3083719"/>
              </a:cubicBezTo>
              <a:cubicBezTo>
                <a:pt x="354810" y="3148024"/>
                <a:pt x="332061" y="3097525"/>
                <a:pt x="392906" y="3167062"/>
              </a:cubicBezTo>
              <a:cubicBezTo>
                <a:pt x="405973" y="3181996"/>
                <a:pt x="415921" y="3199443"/>
                <a:pt x="428625" y="3214687"/>
              </a:cubicBezTo>
              <a:cubicBezTo>
                <a:pt x="435811" y="3223311"/>
                <a:pt x="445425" y="3229734"/>
                <a:pt x="452437" y="3238500"/>
              </a:cubicBezTo>
              <a:cubicBezTo>
                <a:pt x="461376" y="3249674"/>
                <a:pt x="466677" y="3263583"/>
                <a:pt x="476250" y="3274219"/>
              </a:cubicBezTo>
              <a:cubicBezTo>
                <a:pt x="502532" y="3303422"/>
                <a:pt x="526903" y="3335769"/>
                <a:pt x="559593" y="3357562"/>
              </a:cubicBezTo>
              <a:cubicBezTo>
                <a:pt x="571499" y="3365500"/>
                <a:pt x="585194" y="3371257"/>
                <a:pt x="595312" y="3381375"/>
              </a:cubicBezTo>
              <a:cubicBezTo>
                <a:pt x="664713" y="3450776"/>
                <a:pt x="596985" y="3434084"/>
                <a:pt x="714375" y="3512344"/>
              </a:cubicBezTo>
              <a:cubicBezTo>
                <a:pt x="726281" y="3520281"/>
                <a:pt x="738449" y="3527839"/>
                <a:pt x="750093" y="3536156"/>
              </a:cubicBezTo>
              <a:cubicBezTo>
                <a:pt x="771764" y="3551635"/>
                <a:pt x="808177" y="3581654"/>
                <a:pt x="833437" y="3595687"/>
              </a:cubicBezTo>
              <a:cubicBezTo>
                <a:pt x="878100" y="3620499"/>
                <a:pt x="903993" y="3625939"/>
                <a:pt x="940593" y="3655219"/>
              </a:cubicBezTo>
              <a:cubicBezTo>
                <a:pt x="999946" y="3702702"/>
                <a:pt x="915863" y="3659110"/>
                <a:pt x="1023937" y="3726656"/>
              </a:cubicBezTo>
              <a:cubicBezTo>
                <a:pt x="1034580" y="3733308"/>
                <a:pt x="1048187" y="3733465"/>
                <a:pt x="1059656" y="3738562"/>
              </a:cubicBezTo>
              <a:cubicBezTo>
                <a:pt x="1083984" y="3749375"/>
                <a:pt x="1107820" y="3761352"/>
                <a:pt x="1131093" y="3774281"/>
              </a:cubicBezTo>
              <a:cubicBezTo>
                <a:pt x="1143602" y="3781230"/>
                <a:pt x="1153413" y="3793070"/>
                <a:pt x="1166812" y="3798094"/>
              </a:cubicBezTo>
              <a:cubicBezTo>
                <a:pt x="1185760" y="3805200"/>
                <a:pt x="1206790" y="3804786"/>
                <a:pt x="1226343" y="3810000"/>
              </a:cubicBezTo>
              <a:cubicBezTo>
                <a:pt x="1266379" y="3820676"/>
                <a:pt x="1305482" y="3834629"/>
                <a:pt x="1345406" y="3845719"/>
              </a:cubicBezTo>
              <a:cubicBezTo>
                <a:pt x="1376939" y="3854478"/>
                <a:pt x="1408906" y="3861594"/>
                <a:pt x="1440656" y="3869531"/>
              </a:cubicBezTo>
              <a:cubicBezTo>
                <a:pt x="1782900" y="3857308"/>
                <a:pt x="1674574" y="3907353"/>
                <a:pt x="1797843" y="3845719"/>
              </a:cubicBezTo>
            </a:path>
          </a:pathLst>
        </a:custGeom>
        <a:noFill/>
        <a:ln w="38100">
          <a:solidFill>
            <a:srgbClr val="FF0000"/>
          </a:solidFill>
          <a:headEnd type="none" w="med" len="med"/>
          <a:tailEnd type="triangle" w="med" len="me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xdr:col>
      <xdr:colOff>47622</xdr:colOff>
      <xdr:row>45</xdr:row>
      <xdr:rowOff>59529</xdr:rowOff>
    </xdr:from>
    <xdr:ext cx="2464842" cy="530658"/>
    <xdr:sp macro="" textlink="">
      <xdr:nvSpPr>
        <xdr:cNvPr id="66" name="TextBox 65">
          <a:extLst>
            <a:ext uri="{FF2B5EF4-FFF2-40B4-BE49-F238E27FC236}">
              <a16:creationId xmlns:a16="http://schemas.microsoft.com/office/drawing/2014/main" id="{00000000-0008-0000-0300-000042000000}"/>
            </a:ext>
          </a:extLst>
        </xdr:cNvPr>
        <xdr:cNvSpPr txBox="1"/>
      </xdr:nvSpPr>
      <xdr:spPr>
        <a:xfrm>
          <a:off x="797716" y="8822529"/>
          <a:ext cx="2464842" cy="530658"/>
        </a:xfrm>
        <a:prstGeom prst="rect">
          <a:avLst/>
        </a:prstGeom>
      </xdr:spPr>
      <xdr:style>
        <a:lnRef idx="2">
          <a:schemeClr val="accent3"/>
        </a:lnRef>
        <a:fillRef idx="1">
          <a:schemeClr val="lt1"/>
        </a:fillRef>
        <a:effectRef idx="0">
          <a:schemeClr val="accent3"/>
        </a:effectRef>
        <a:fontRef idx="minor">
          <a:schemeClr val="dk1"/>
        </a:fontRef>
      </xdr:style>
      <xdr:txBody>
        <a:bodyPr vertOverflow="clip" horzOverflow="clip" wrap="none" rtlCol="0" anchor="t">
          <a:spAutoFit/>
        </a:bodyPr>
        <a:lstStyle/>
        <a:p>
          <a:r>
            <a:rPr lang="en-US" sz="1400">
              <a:solidFill>
                <a:srgbClr val="FF0000"/>
              </a:solidFill>
            </a:rPr>
            <a:t>this is the location </a:t>
          </a:r>
        </a:p>
        <a:p>
          <a:r>
            <a:rPr lang="en-US" sz="1400">
              <a:solidFill>
                <a:srgbClr val="FF0000"/>
              </a:solidFill>
            </a:rPr>
            <a:t>Traffic meesage</a:t>
          </a:r>
          <a:r>
            <a:rPr lang="en-US" sz="1400" baseline="0">
              <a:solidFill>
                <a:srgbClr val="FF0000"/>
              </a:solidFill>
            </a:rPr>
            <a:t> is representing</a:t>
          </a:r>
          <a:endParaRPr lang="en-US" sz="1400">
            <a:solidFill>
              <a:srgbClr val="FF0000"/>
            </a:solidFill>
          </a:endParaRPr>
        </a:p>
      </xdr:txBody>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1</xdr:row>
      <xdr:rowOff>1</xdr:rowOff>
    </xdr:from>
    <xdr:to>
      <xdr:col>7</xdr:col>
      <xdr:colOff>6350</xdr:colOff>
      <xdr:row>18</xdr:row>
      <xdr:rowOff>402</xdr:rowOff>
    </xdr:to>
    <xdr:pic>
      <xdr:nvPicPr>
        <xdr:cNvPr id="2" name="그림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0" y="209551"/>
          <a:ext cx="4810125" cy="3584976"/>
        </a:xfrm>
        <a:prstGeom prst="rect">
          <a:avLst/>
        </a:prstGeom>
      </xdr:spPr>
    </xdr:pic>
    <xdr:clientData/>
  </xdr:twoCellAnchor>
  <xdr:twoCellAnchor>
    <xdr:from>
      <xdr:col>13</xdr:col>
      <xdr:colOff>514350</xdr:colOff>
      <xdr:row>0</xdr:row>
      <xdr:rowOff>161925</xdr:rowOff>
    </xdr:from>
    <xdr:to>
      <xdr:col>21</xdr:col>
      <xdr:colOff>866775</xdr:colOff>
      <xdr:row>71</xdr:row>
      <xdr:rowOff>168649</xdr:rowOff>
    </xdr:to>
    <xdr:grpSp>
      <xdr:nvGrpSpPr>
        <xdr:cNvPr id="3" name="그룹 2">
          <a:extLst>
            <a:ext uri="{FF2B5EF4-FFF2-40B4-BE49-F238E27FC236}">
              <a16:creationId xmlns:a16="http://schemas.microsoft.com/office/drawing/2014/main" id="{00000000-0008-0000-0400-000003000000}"/>
            </a:ext>
          </a:extLst>
        </xdr:cNvPr>
        <xdr:cNvGrpSpPr/>
      </xdr:nvGrpSpPr>
      <xdr:grpSpPr>
        <a:xfrm>
          <a:off x="9762259" y="161925"/>
          <a:ext cx="6136698" cy="14831088"/>
          <a:chOff x="514350" y="-19050"/>
          <a:chExt cx="6096000" cy="14903824"/>
        </a:xfrm>
      </xdr:grpSpPr>
      <xdr:sp macro="" textlink="">
        <xdr:nvSpPr>
          <xdr:cNvPr id="4" name="직사각형 3">
            <a:extLst>
              <a:ext uri="{FF2B5EF4-FFF2-40B4-BE49-F238E27FC236}">
                <a16:creationId xmlns:a16="http://schemas.microsoft.com/office/drawing/2014/main" id="{00000000-0008-0000-0400-000004000000}"/>
              </a:ext>
            </a:extLst>
          </xdr:cNvPr>
          <xdr:cNvSpPr/>
        </xdr:nvSpPr>
        <xdr:spPr>
          <a:xfrm>
            <a:off x="514350" y="-19050"/>
            <a:ext cx="6096000" cy="14903824"/>
          </a:xfrm>
          <a:prstGeom prst="rect">
            <a:avLst/>
          </a:prstGeom>
        </xdr:spPr>
        <xdr:txBody>
          <a:bodyPr wrap="square">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r>
              <a:rPr lang="ko-KR" altLang="en-US" sz="1100"/>
              <a:t>{</a:t>
            </a:r>
          </a:p>
          <a:p>
            <a:r>
              <a:rPr lang="ko-KR" altLang="en-US" sz="1100"/>
              <a:t>      "location": {</a:t>
            </a:r>
          </a:p>
          <a:p>
            <a:r>
              <a:rPr lang="ko-KR" altLang="en-US" sz="1100"/>
              <a:t>        "openlr": "C1V/8hBIxTPVHfnrAS8jBQ==",</a:t>
            </a:r>
          </a:p>
          <a:p>
            <a:r>
              <a:rPr lang="ko-KR" altLang="en-US" sz="1100"/>
              <a:t>        "lengthInMeters": 1713,</a:t>
            </a:r>
          </a:p>
          <a:p>
            <a:r>
              <a:rPr lang="ko-KR" altLang="en-US" sz="1100"/>
              <a:t>        "segmentIds": [</a:t>
            </a:r>
          </a:p>
          <a:p>
            <a:r>
              <a:rPr lang="ko-KR" altLang="en-US" sz="1100"/>
              <a:t>          {</a:t>
            </a:r>
          </a:p>
          <a:p>
            <a:r>
              <a:rPr lang="ko-KR" altLang="en-US" sz="1100"/>
              <a:t>            "type": "OSM_WAY_ID",</a:t>
            </a:r>
          </a:p>
          <a:p>
            <a:r>
              <a:rPr lang="ko-KR" altLang="en-US" sz="1100"/>
              <a:t>            "segmentId": [</a:t>
            </a:r>
          </a:p>
          <a:p>
            <a:r>
              <a:rPr lang="ko-KR" altLang="en-US" sz="1100"/>
              <a:t>              {</a:t>
            </a:r>
          </a:p>
          <a:p>
            <a:r>
              <a:rPr lang="ko-KR" altLang="en-US" sz="1100"/>
              <a:t>                "id": "41951908",</a:t>
            </a:r>
          </a:p>
          <a:p>
            <a:r>
              <a:rPr lang="ko-KR" altLang="en-US" sz="1100"/>
              <a:t>                "backwards": true,</a:t>
            </a:r>
          </a:p>
          <a:p>
            <a:r>
              <a:rPr lang="ko-KR" altLang="en-US" sz="1100"/>
              <a:t>                "startOffsetInMeters": 2196</a:t>
            </a:r>
          </a:p>
          <a:p>
            <a:r>
              <a:rPr lang="ko-KR" altLang="en-US" sz="1100"/>
              <a:t>              },</a:t>
            </a:r>
          </a:p>
          <a:p>
            <a:r>
              <a:rPr lang="ko-KR" altLang="en-US" sz="1100"/>
              <a:t>              {</a:t>
            </a:r>
          </a:p>
          <a:p>
            <a:r>
              <a:rPr lang="ko-KR" altLang="en-US" sz="1100"/>
              <a:t>                "id": "308081516",</a:t>
            </a:r>
          </a:p>
          <a:p>
            <a:r>
              <a:rPr lang="ko-KR" altLang="en-US" sz="1100"/>
              <a:t>                "backwards": true</a:t>
            </a:r>
          </a:p>
          <a:p>
            <a:r>
              <a:rPr lang="ko-KR" altLang="en-US" sz="1100"/>
              <a:t>              },</a:t>
            </a:r>
          </a:p>
          <a:p>
            <a:r>
              <a:rPr lang="ko-KR" altLang="en-US" sz="1100"/>
              <a:t>              {</a:t>
            </a:r>
          </a:p>
          <a:p>
            <a:r>
              <a:rPr lang="ko-KR" altLang="en-US" sz="1100"/>
              <a:t>                "id": "208246105",</a:t>
            </a:r>
          </a:p>
          <a:p>
            <a:r>
              <a:rPr lang="ko-KR" altLang="en-US" sz="1100"/>
              <a:t>                "backwards": true</a:t>
            </a:r>
          </a:p>
          <a:p>
            <a:r>
              <a:rPr lang="ko-KR" altLang="en-US" sz="1100"/>
              <a:t>              }</a:t>
            </a:r>
          </a:p>
          <a:p>
            <a:r>
              <a:rPr lang="ko-KR" altLang="en-US" sz="1100"/>
              <a:t>            ]</a:t>
            </a:r>
          </a:p>
          <a:p>
            <a:r>
              <a:rPr lang="ko-KR" altLang="en-US" sz="1100"/>
              <a:t>          }</a:t>
            </a:r>
          </a:p>
          <a:p>
            <a:r>
              <a:rPr lang="ko-KR" altLang="en-US" sz="1100"/>
              <a:t>        ]</a:t>
            </a:r>
          </a:p>
          <a:p>
            <a:r>
              <a:rPr lang="ko-KR" altLang="en-US" sz="1100"/>
              <a:t>      },</a:t>
            </a:r>
          </a:p>
          <a:p>
            <a:r>
              <a:rPr lang="ko-KR" altLang="en-US" sz="1100"/>
              <a:t>      "speedVector": [</a:t>
            </a:r>
          </a:p>
          <a:p>
            <a:r>
              <a:rPr lang="ko-KR" altLang="en-US" sz="1100"/>
              <a:t>        {</a:t>
            </a:r>
          </a:p>
          <a:p>
            <a:r>
              <a:rPr lang="ko-KR" altLang="en-US" sz="1100"/>
              <a:t>          "minutesInFuture": 0,</a:t>
            </a:r>
          </a:p>
          <a:p>
            <a:r>
              <a:rPr lang="ko-KR" altLang="en-US" sz="1100"/>
              <a:t>          "sectionSpeed": [</a:t>
            </a:r>
          </a:p>
          <a:p>
            <a:r>
              <a:rPr lang="ko-KR" altLang="en-US" sz="1100"/>
              <a:t>            {</a:t>
            </a:r>
          </a:p>
          <a:p>
            <a:r>
              <a:rPr lang="ko-KR" altLang="en-US" sz="1100"/>
              <a:t>              "startOffsetInMeters": 0,</a:t>
            </a:r>
          </a:p>
          <a:p>
            <a:r>
              <a:rPr lang="ko-KR" altLang="en-US" sz="1100"/>
              <a:t>              "speed": {</a:t>
            </a:r>
          </a:p>
          <a:p>
            <a:r>
              <a:rPr lang="ko-KR" altLang="en-US" sz="1100"/>
              <a:t>                "averageSpeedKmph": 26,</a:t>
            </a:r>
          </a:p>
          <a:p>
            <a:r>
              <a:rPr lang="ko-KR" altLang="en-US" sz="1100"/>
              <a:t>                "travelTimeSeconds": 191,</a:t>
            </a:r>
          </a:p>
          <a:p>
            <a:r>
              <a:rPr lang="ko-KR" altLang="en-US" sz="1100"/>
              <a:t>                "confidence": 100</a:t>
            </a:r>
          </a:p>
          <a:p>
            <a:r>
              <a:rPr lang="ko-KR" altLang="en-US" sz="1100"/>
              <a:t>              }</a:t>
            </a:r>
          </a:p>
          <a:p>
            <a:r>
              <a:rPr lang="ko-KR" altLang="en-US" sz="1100"/>
              <a:t>            },</a:t>
            </a:r>
          </a:p>
          <a:p>
            <a:r>
              <a:rPr lang="ko-KR" altLang="en-US" sz="1100"/>
              <a:t>            {</a:t>
            </a:r>
          </a:p>
          <a:p>
            <a:r>
              <a:rPr lang="ko-KR" altLang="en-US" sz="1100"/>
              <a:t>              "startOffsetInMeters": 1378,</a:t>
            </a:r>
          </a:p>
          <a:p>
            <a:r>
              <a:rPr lang="ko-KR" altLang="en-US" sz="1100"/>
              <a:t>              "speed": {</a:t>
            </a:r>
          </a:p>
          <a:p>
            <a:r>
              <a:rPr lang="ko-KR" altLang="en-US" sz="1100"/>
              <a:t>                "averageSpeedKmph": 44,</a:t>
            </a:r>
          </a:p>
          <a:p>
            <a:r>
              <a:rPr lang="ko-KR" altLang="en-US" sz="1100"/>
              <a:t>                "travelTimeSeconds": 27,</a:t>
            </a:r>
          </a:p>
          <a:p>
            <a:r>
              <a:rPr lang="ko-KR" altLang="en-US" sz="1100"/>
              <a:t>                "confidence": 100</a:t>
            </a:r>
          </a:p>
          <a:p>
            <a:r>
              <a:rPr lang="ko-KR" altLang="en-US" sz="1100"/>
              <a:t>              }</a:t>
            </a:r>
          </a:p>
          <a:p>
            <a:r>
              <a:rPr lang="ko-KR" altLang="en-US" sz="1100"/>
              <a:t>            }</a:t>
            </a:r>
          </a:p>
          <a:p>
            <a:r>
              <a:rPr lang="ko-KR" altLang="en-US" sz="1100"/>
              <a:t>          ]</a:t>
            </a:r>
          </a:p>
          <a:p>
            <a:r>
              <a:rPr lang="ko-KR" altLang="en-US" sz="1100"/>
              <a:t>        },</a:t>
            </a:r>
          </a:p>
          <a:p>
            <a:r>
              <a:rPr lang="ko-KR" altLang="en-US" sz="1100"/>
              <a:t>        {</a:t>
            </a:r>
          </a:p>
          <a:p>
            <a:r>
              <a:rPr lang="ko-KR" altLang="en-US" sz="1100"/>
              <a:t>          "minutesInFuture": 15,</a:t>
            </a:r>
          </a:p>
          <a:p>
            <a:r>
              <a:rPr lang="ko-KR" altLang="en-US" sz="1100"/>
              <a:t>          "sectionSpeed": [</a:t>
            </a:r>
          </a:p>
          <a:p>
            <a:r>
              <a:rPr lang="ko-KR" altLang="en-US" sz="1100"/>
              <a:t>            {</a:t>
            </a:r>
          </a:p>
          <a:p>
            <a:r>
              <a:rPr lang="ko-KR" altLang="en-US" sz="1100"/>
              <a:t>              "startOffsetInMeters": 0,</a:t>
            </a:r>
          </a:p>
          <a:p>
            <a:r>
              <a:rPr lang="ko-KR" altLang="en-US" sz="1100"/>
              <a:t>              "speed": {</a:t>
            </a:r>
          </a:p>
          <a:p>
            <a:r>
              <a:rPr lang="ko-KR" altLang="en-US" sz="1100"/>
              <a:t>                "averageSpeedKmph": 28,</a:t>
            </a:r>
          </a:p>
          <a:p>
            <a:r>
              <a:rPr lang="ko-KR" altLang="en-US" sz="1100"/>
              <a:t>                "travelTimeSeconds": 220</a:t>
            </a:r>
          </a:p>
          <a:p>
            <a:r>
              <a:rPr lang="ko-KR" altLang="en-US" sz="1100"/>
              <a:t>              }</a:t>
            </a:r>
          </a:p>
          <a:p>
            <a:r>
              <a:rPr lang="ko-KR" altLang="en-US" sz="1100"/>
              <a:t>            }</a:t>
            </a:r>
          </a:p>
          <a:p>
            <a:r>
              <a:rPr lang="ko-KR" altLang="en-US" sz="1100"/>
              <a:t>          ]</a:t>
            </a:r>
          </a:p>
          <a:p>
            <a:r>
              <a:rPr lang="ko-KR" altLang="en-US" sz="1100"/>
              <a:t>        },</a:t>
            </a:r>
          </a:p>
          <a:p>
            <a:r>
              <a:rPr lang="ko-KR" altLang="en-US" sz="1100"/>
              <a:t>        {</a:t>
            </a:r>
          </a:p>
          <a:p>
            <a:r>
              <a:rPr lang="ko-KR" altLang="en-US" sz="1100"/>
              <a:t>          "minutesInFuture": 30,</a:t>
            </a:r>
          </a:p>
          <a:p>
            <a:r>
              <a:rPr lang="ko-KR" altLang="en-US" sz="1100"/>
              <a:t>          "sectionSpeed": [</a:t>
            </a:r>
          </a:p>
          <a:p>
            <a:r>
              <a:rPr lang="ko-KR" altLang="en-US" sz="1100"/>
              <a:t>            {</a:t>
            </a:r>
          </a:p>
          <a:p>
            <a:r>
              <a:rPr lang="ko-KR" altLang="en-US" sz="1100"/>
              <a:t>              "startOffsetInMeters": 0,</a:t>
            </a:r>
          </a:p>
          <a:p>
            <a:r>
              <a:rPr lang="ko-KR" altLang="en-US" sz="1100"/>
              <a:t>              "speed": {</a:t>
            </a:r>
          </a:p>
          <a:p>
            <a:r>
              <a:rPr lang="ko-KR" altLang="en-US" sz="1100"/>
              <a:t>                "averageSpeedKmph": 28,</a:t>
            </a:r>
          </a:p>
          <a:p>
            <a:r>
              <a:rPr lang="ko-KR" altLang="en-US" sz="1100"/>
              <a:t>                "travelTimeSeconds": 220</a:t>
            </a:r>
          </a:p>
          <a:p>
            <a:r>
              <a:rPr lang="ko-KR" altLang="en-US" sz="1100"/>
              <a:t>              }</a:t>
            </a:r>
          </a:p>
          <a:p>
            <a:r>
              <a:rPr lang="ko-KR" altLang="en-US" sz="1100"/>
              <a:t>            }</a:t>
            </a:r>
          </a:p>
          <a:p>
            <a:r>
              <a:rPr lang="ko-KR" altLang="en-US" sz="1100"/>
              <a:t>          ]</a:t>
            </a:r>
          </a:p>
          <a:p>
            <a:r>
              <a:rPr lang="ko-KR" altLang="en-US" sz="1100"/>
              <a:t>        },</a:t>
            </a:r>
          </a:p>
          <a:p>
            <a:r>
              <a:rPr lang="ko-KR" altLang="en-US" sz="1100"/>
              <a:t>        {</a:t>
            </a:r>
          </a:p>
          <a:p>
            <a:r>
              <a:rPr lang="ko-KR" altLang="en-US" sz="1100"/>
              <a:t>          "minutesInFuture": 45,</a:t>
            </a:r>
          </a:p>
          <a:p>
            <a:r>
              <a:rPr lang="ko-KR" altLang="en-US" sz="1100"/>
              <a:t>          "sectionSpeed": [</a:t>
            </a:r>
          </a:p>
          <a:p>
            <a:r>
              <a:rPr lang="ko-KR" altLang="en-US" sz="1100"/>
              <a:t>            {</a:t>
            </a:r>
          </a:p>
          <a:p>
            <a:r>
              <a:rPr lang="ko-KR" altLang="en-US" sz="1100"/>
              <a:t>              "startOffsetInMeters": 0,</a:t>
            </a:r>
          </a:p>
          <a:p>
            <a:r>
              <a:rPr lang="ko-KR" altLang="en-US" sz="1100"/>
              <a:t>              "speed": {</a:t>
            </a:r>
          </a:p>
          <a:p>
            <a:r>
              <a:rPr lang="ko-KR" altLang="en-US" sz="1100"/>
              <a:t>                "averageSpeedKmph": 28,</a:t>
            </a:r>
          </a:p>
          <a:p>
            <a:r>
              <a:rPr lang="ko-KR" altLang="en-US" sz="1100"/>
              <a:t>                "travelTimeSeconds": 220</a:t>
            </a:r>
          </a:p>
          <a:p>
            <a:r>
              <a:rPr lang="ko-KR" altLang="en-US" sz="1100"/>
              <a:t>              }</a:t>
            </a:r>
          </a:p>
          <a:p>
            <a:r>
              <a:rPr lang="ko-KR" altLang="en-US" sz="1100"/>
              <a:t>            }</a:t>
            </a:r>
          </a:p>
          <a:p>
            <a:r>
              <a:rPr lang="ko-KR" altLang="en-US" sz="1100"/>
              <a:t>          ]</a:t>
            </a:r>
          </a:p>
          <a:p>
            <a:r>
              <a:rPr lang="ko-KR" altLang="en-US" sz="1100"/>
              <a:t>        }</a:t>
            </a:r>
          </a:p>
          <a:p>
            <a:r>
              <a:rPr lang="ko-KR" altLang="en-US" sz="1100"/>
              <a:t>      ],</a:t>
            </a:r>
          </a:p>
          <a:p>
            <a:r>
              <a:rPr lang="ko-KR" altLang="en-US" sz="1100"/>
              <a:t>      "timeToUsualInMinutes": 22</a:t>
            </a:r>
          </a:p>
          <a:p>
            <a:r>
              <a:rPr lang="ko-KR" altLang="en-US" sz="1100"/>
              <a:t>    }</a:t>
            </a:r>
          </a:p>
        </xdr:txBody>
      </xdr:sp>
      <xdr:sp macro="" textlink="">
        <xdr:nvSpPr>
          <xdr:cNvPr id="5" name="직사각형 4">
            <a:extLst>
              <a:ext uri="{FF2B5EF4-FFF2-40B4-BE49-F238E27FC236}">
                <a16:creationId xmlns:a16="http://schemas.microsoft.com/office/drawing/2014/main" id="{00000000-0008-0000-0400-000005000000}"/>
              </a:ext>
            </a:extLst>
          </xdr:cNvPr>
          <xdr:cNvSpPr/>
        </xdr:nvSpPr>
        <xdr:spPr>
          <a:xfrm>
            <a:off x="1118357" y="1753336"/>
            <a:ext cx="1935993" cy="737814"/>
          </a:xfrm>
          <a:prstGeom prst="rect">
            <a:avLst/>
          </a:prstGeom>
          <a:noFill/>
          <a:ln w="222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clientData/>
  </xdr:twoCellAnchor>
  <xdr:twoCellAnchor>
    <xdr:from>
      <xdr:col>12</xdr:col>
      <xdr:colOff>76200</xdr:colOff>
      <xdr:row>10</xdr:row>
      <xdr:rowOff>106363</xdr:rowOff>
    </xdr:from>
    <xdr:to>
      <xdr:col>14</xdr:col>
      <xdr:colOff>448356</xdr:colOff>
      <xdr:row>10</xdr:row>
      <xdr:rowOff>166615</xdr:rowOff>
    </xdr:to>
    <xdr:cxnSp macro="">
      <xdr:nvCxnSpPr>
        <xdr:cNvPr id="7" name="직선 화살표 연결선 6">
          <a:extLst>
            <a:ext uri="{FF2B5EF4-FFF2-40B4-BE49-F238E27FC236}">
              <a16:creationId xmlns:a16="http://schemas.microsoft.com/office/drawing/2014/main" id="{00000000-0008-0000-0400-000007000000}"/>
            </a:ext>
          </a:extLst>
        </xdr:cNvPr>
        <xdr:cNvCxnSpPr>
          <a:stCxn id="5" idx="1"/>
        </xdr:cNvCxnSpPr>
      </xdr:nvCxnSpPr>
      <xdr:spPr>
        <a:xfrm flipH="1" flipV="1">
          <a:off x="8562975" y="2239963"/>
          <a:ext cx="1743756" cy="60252"/>
        </a:xfrm>
        <a:prstGeom prst="straightConnector1">
          <a:avLst/>
        </a:prstGeom>
        <a:ln>
          <a:solidFill>
            <a:srgbClr val="FF0000"/>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11</xdr:col>
      <xdr:colOff>323850</xdr:colOff>
      <xdr:row>2</xdr:row>
      <xdr:rowOff>209550</xdr:rowOff>
    </xdr:from>
    <xdr:to>
      <xdr:col>11</xdr:col>
      <xdr:colOff>323850</xdr:colOff>
      <xdr:row>9</xdr:row>
      <xdr:rowOff>0</xdr:rowOff>
    </xdr:to>
    <xdr:cxnSp macro="">
      <xdr:nvCxnSpPr>
        <xdr:cNvPr id="9" name="직선 화살표 연결선 8">
          <a:extLst>
            <a:ext uri="{FF2B5EF4-FFF2-40B4-BE49-F238E27FC236}">
              <a16:creationId xmlns:a16="http://schemas.microsoft.com/office/drawing/2014/main" id="{00000000-0008-0000-0400-000009000000}"/>
            </a:ext>
          </a:extLst>
        </xdr:cNvPr>
        <xdr:cNvCxnSpPr/>
      </xdr:nvCxnSpPr>
      <xdr:spPr>
        <a:xfrm>
          <a:off x="8124825" y="638175"/>
          <a:ext cx="0" cy="127635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38100</xdr:colOff>
      <xdr:row>0</xdr:row>
      <xdr:rowOff>190500</xdr:rowOff>
    </xdr:from>
    <xdr:to>
      <xdr:col>8</xdr:col>
      <xdr:colOff>647700</xdr:colOff>
      <xdr:row>65</xdr:row>
      <xdr:rowOff>86235</xdr:rowOff>
    </xdr:to>
    <xdr:grpSp>
      <xdr:nvGrpSpPr>
        <xdr:cNvPr id="2" name="그룹 1">
          <a:extLst>
            <a:ext uri="{FF2B5EF4-FFF2-40B4-BE49-F238E27FC236}">
              <a16:creationId xmlns:a16="http://schemas.microsoft.com/office/drawing/2014/main" id="{00000000-0008-0000-0500-000002000000}"/>
            </a:ext>
          </a:extLst>
        </xdr:cNvPr>
        <xdr:cNvGrpSpPr/>
      </xdr:nvGrpSpPr>
      <xdr:grpSpPr>
        <a:xfrm>
          <a:off x="38100" y="190500"/>
          <a:ext cx="6497782" cy="13421235"/>
          <a:chOff x="514350" y="-19050"/>
          <a:chExt cx="6096000" cy="13491520"/>
        </a:xfrm>
      </xdr:grpSpPr>
      <xdr:sp macro="" textlink="">
        <xdr:nvSpPr>
          <xdr:cNvPr id="3" name="직사각형 2">
            <a:extLst>
              <a:ext uri="{FF2B5EF4-FFF2-40B4-BE49-F238E27FC236}">
                <a16:creationId xmlns:a16="http://schemas.microsoft.com/office/drawing/2014/main" id="{00000000-0008-0000-0500-000003000000}"/>
              </a:ext>
            </a:extLst>
          </xdr:cNvPr>
          <xdr:cNvSpPr/>
        </xdr:nvSpPr>
        <xdr:spPr>
          <a:xfrm>
            <a:off x="514350" y="-19050"/>
            <a:ext cx="6096000" cy="13491520"/>
          </a:xfrm>
          <a:prstGeom prst="rect">
            <a:avLst/>
          </a:prstGeom>
        </xdr:spPr>
        <xdr:txBody>
          <a:bodyPr wrap="square">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r>
              <a:rPr lang="en-US" altLang="ko-KR" sz="1100"/>
              <a:t>{</a:t>
            </a:r>
          </a:p>
          <a:p>
            <a:r>
              <a:rPr lang="en-US" altLang="ko-KR" sz="1100"/>
              <a:t>      "location": {</a:t>
            </a:r>
          </a:p>
          <a:p>
            <a:r>
              <a:rPr lang="en-US" altLang="ko-KR" sz="1100"/>
              <a:t>        "openlr": "C1V7mBBIrjPMEAKq/lozFg==",</a:t>
            </a:r>
          </a:p>
          <a:p>
            <a:r>
              <a:rPr lang="en-US" altLang="ko-KR" sz="1100"/>
              <a:t>        "lengthInMeters": 990,</a:t>
            </a:r>
          </a:p>
          <a:p>
            <a:r>
              <a:rPr lang="en-US" altLang="ko-KR" sz="1100"/>
              <a:t>        "segmentIds": [</a:t>
            </a:r>
          </a:p>
          <a:p>
            <a:r>
              <a:rPr lang="en-US" altLang="ko-KR" sz="1100"/>
              <a:t>          {</a:t>
            </a:r>
          </a:p>
          <a:p>
            <a:r>
              <a:rPr lang="en-US" altLang="ko-KR" sz="1100"/>
              <a:t>            "type": "OSM_WAY_ID",</a:t>
            </a:r>
          </a:p>
          <a:p>
            <a:r>
              <a:rPr lang="en-US" altLang="ko-KR" sz="1100"/>
              <a:t>            "segmentId": [</a:t>
            </a:r>
          </a:p>
          <a:p>
            <a:r>
              <a:rPr lang="en-US" altLang="ko-KR" sz="1100"/>
              <a:t>              {</a:t>
            </a:r>
          </a:p>
          <a:p>
            <a:r>
              <a:rPr lang="en-US" altLang="ko-KR" sz="1100"/>
              <a:t>                "id": "280999329",</a:t>
            </a:r>
          </a:p>
          <a:p>
            <a:r>
              <a:rPr lang="en-US" altLang="ko-KR" sz="1100"/>
              <a:t>                "backwards": false,</a:t>
            </a:r>
          </a:p>
          <a:p>
            <a:r>
              <a:rPr lang="en-US" altLang="ko-KR" sz="1100"/>
              <a:t>                "startOffsetInMeters": 118</a:t>
            </a:r>
          </a:p>
          <a:p>
            <a:r>
              <a:rPr lang="en-US" altLang="ko-KR" sz="1100"/>
              <a:t>              },</a:t>
            </a:r>
          </a:p>
          <a:p>
            <a:r>
              <a:rPr lang="en-US" altLang="ko-KR" sz="1100"/>
              <a:t>              {</a:t>
            </a:r>
          </a:p>
          <a:p>
            <a:r>
              <a:rPr lang="en-US" altLang="ko-KR" sz="1100"/>
              <a:t>                "id": "405303589",</a:t>
            </a:r>
          </a:p>
          <a:p>
            <a:r>
              <a:rPr lang="en-US" altLang="ko-KR" sz="1100"/>
              <a:t>                "backwards": false</a:t>
            </a:r>
          </a:p>
          <a:p>
            <a:r>
              <a:rPr lang="en-US" altLang="ko-KR" sz="1100"/>
              <a:t>              },</a:t>
            </a:r>
          </a:p>
          <a:p>
            <a:r>
              <a:rPr lang="en-US" altLang="ko-KR" sz="1100"/>
              <a:t>              {</a:t>
            </a:r>
          </a:p>
          <a:p>
            <a:r>
              <a:rPr lang="en-US" altLang="ko-KR" sz="1100"/>
              <a:t>                "id": "405303590",</a:t>
            </a:r>
          </a:p>
          <a:p>
            <a:r>
              <a:rPr lang="en-US" altLang="ko-KR" sz="1100"/>
              <a:t>                "backwards": false</a:t>
            </a:r>
          </a:p>
          <a:p>
            <a:r>
              <a:rPr lang="en-US" altLang="ko-KR" sz="1100"/>
              <a:t>              }</a:t>
            </a:r>
          </a:p>
          <a:p>
            <a:r>
              <a:rPr lang="en-US" altLang="ko-KR" sz="1100"/>
              <a:t>            ]</a:t>
            </a:r>
          </a:p>
          <a:p>
            <a:r>
              <a:rPr lang="en-US" altLang="ko-KR" sz="1100"/>
              <a:t>          }</a:t>
            </a:r>
          </a:p>
          <a:p>
            <a:r>
              <a:rPr lang="en-US" altLang="ko-KR" sz="1100"/>
              <a:t>        ]</a:t>
            </a:r>
          </a:p>
          <a:p>
            <a:r>
              <a:rPr lang="en-US" altLang="ko-KR" sz="1100"/>
              <a:t>      },</a:t>
            </a:r>
          </a:p>
          <a:p>
            <a:r>
              <a:rPr lang="en-US" altLang="ko-KR" sz="1100"/>
              <a:t>      "speedVector": [</a:t>
            </a:r>
          </a:p>
          <a:p>
            <a:r>
              <a:rPr lang="en-US" altLang="ko-KR" sz="1100"/>
              <a:t>        {</a:t>
            </a:r>
          </a:p>
          <a:p>
            <a:r>
              <a:rPr lang="en-US" altLang="ko-KR" sz="1100"/>
              <a:t>          "minutesInFuture": 0,</a:t>
            </a:r>
          </a:p>
          <a:p>
            <a:r>
              <a:rPr lang="en-US" altLang="ko-KR" sz="1100"/>
              <a:t>          "sectionSpeed": [</a:t>
            </a:r>
          </a:p>
          <a:p>
            <a:r>
              <a:rPr lang="en-US" altLang="ko-KR" sz="1100"/>
              <a:t>            {</a:t>
            </a:r>
          </a:p>
          <a:p>
            <a:r>
              <a:rPr lang="en-US" altLang="ko-KR" sz="1100"/>
              <a:t>              "startOffsetInMeters": 0,</a:t>
            </a:r>
          </a:p>
          <a:p>
            <a:r>
              <a:rPr lang="en-US" altLang="ko-KR" sz="1100"/>
              <a:t>              "speed": {</a:t>
            </a:r>
          </a:p>
          <a:p>
            <a:r>
              <a:rPr lang="en-US" altLang="ko-KR" sz="1100"/>
              <a:t>                "averageSpeedKmph": 34,</a:t>
            </a:r>
          </a:p>
          <a:p>
            <a:r>
              <a:rPr lang="en-US" altLang="ko-KR" sz="1100"/>
              <a:t>                "travelTimeSeconds": 105,</a:t>
            </a:r>
          </a:p>
          <a:p>
            <a:r>
              <a:rPr lang="en-US" altLang="ko-KR" sz="1100"/>
              <a:t>                "confidence": 100</a:t>
            </a:r>
          </a:p>
          <a:p>
            <a:r>
              <a:rPr lang="en-US" altLang="ko-KR" sz="1100"/>
              <a:t>              }</a:t>
            </a:r>
          </a:p>
          <a:p>
            <a:r>
              <a:rPr lang="en-US" altLang="ko-KR" sz="1100"/>
              <a:t>            }</a:t>
            </a:r>
          </a:p>
          <a:p>
            <a:r>
              <a:rPr lang="en-US" altLang="ko-KR" sz="1100"/>
              <a:t>          ]</a:t>
            </a:r>
          </a:p>
          <a:p>
            <a:r>
              <a:rPr lang="en-US" altLang="ko-KR" sz="1100"/>
              <a:t>        },</a:t>
            </a:r>
          </a:p>
          <a:p>
            <a:r>
              <a:rPr lang="en-US" altLang="ko-KR" sz="1100"/>
              <a:t>        {</a:t>
            </a:r>
          </a:p>
          <a:p>
            <a:r>
              <a:rPr lang="en-US" altLang="ko-KR" sz="1100"/>
              <a:t>          "minutesInFuture": 15,</a:t>
            </a:r>
          </a:p>
          <a:p>
            <a:r>
              <a:rPr lang="en-US" altLang="ko-KR" sz="1100"/>
              <a:t>          "sectionSpeed": [</a:t>
            </a:r>
          </a:p>
          <a:p>
            <a:r>
              <a:rPr lang="en-US" altLang="ko-KR" sz="1100"/>
              <a:t>            {</a:t>
            </a:r>
          </a:p>
          <a:p>
            <a:r>
              <a:rPr lang="en-US" altLang="ko-KR" sz="1100"/>
              <a:t>              "startOffsetInMeters": 0,</a:t>
            </a:r>
          </a:p>
          <a:p>
            <a:r>
              <a:rPr lang="en-US" altLang="ko-KR" sz="1100"/>
              <a:t>              "speed": {</a:t>
            </a:r>
          </a:p>
          <a:p>
            <a:r>
              <a:rPr lang="en-US" altLang="ko-KR" sz="1100"/>
              <a:t>                "averageSpeedKmph": 34,</a:t>
            </a:r>
          </a:p>
          <a:p>
            <a:r>
              <a:rPr lang="en-US" altLang="ko-KR" sz="1100"/>
              <a:t>                "travelTimeSeconds": 105</a:t>
            </a:r>
          </a:p>
          <a:p>
            <a:r>
              <a:rPr lang="en-US" altLang="ko-KR" sz="1100"/>
              <a:t>              }</a:t>
            </a:r>
          </a:p>
          <a:p>
            <a:r>
              <a:rPr lang="en-US" altLang="ko-KR" sz="1100"/>
              <a:t>            }</a:t>
            </a:r>
          </a:p>
          <a:p>
            <a:r>
              <a:rPr lang="en-US" altLang="ko-KR" sz="1100"/>
              <a:t>          ]</a:t>
            </a:r>
          </a:p>
          <a:p>
            <a:r>
              <a:rPr lang="en-US" altLang="ko-KR" sz="1100"/>
              <a:t>        },</a:t>
            </a:r>
          </a:p>
          <a:p>
            <a:r>
              <a:rPr lang="en-US" altLang="ko-KR" sz="1100"/>
              <a:t>        {</a:t>
            </a:r>
          </a:p>
          <a:p>
            <a:r>
              <a:rPr lang="en-US" altLang="ko-KR" sz="1100"/>
              <a:t>          "minutesInFuture": 30,</a:t>
            </a:r>
          </a:p>
          <a:p>
            <a:r>
              <a:rPr lang="en-US" altLang="ko-KR" sz="1100"/>
              <a:t>          "sectionSpeed": [</a:t>
            </a:r>
          </a:p>
          <a:p>
            <a:r>
              <a:rPr lang="en-US" altLang="ko-KR" sz="1100"/>
              <a:t>            {</a:t>
            </a:r>
          </a:p>
          <a:p>
            <a:r>
              <a:rPr lang="en-US" altLang="ko-KR" sz="1100"/>
              <a:t>              "startOffsetInMeters": 0,</a:t>
            </a:r>
          </a:p>
          <a:p>
            <a:r>
              <a:rPr lang="en-US" altLang="ko-KR" sz="1100"/>
              <a:t>              "speed": {</a:t>
            </a:r>
          </a:p>
          <a:p>
            <a:r>
              <a:rPr lang="en-US" altLang="ko-KR" sz="1100"/>
              <a:t>                "averageSpeedKmph": 34,</a:t>
            </a:r>
          </a:p>
          <a:p>
            <a:r>
              <a:rPr lang="en-US" altLang="ko-KR" sz="1100"/>
              <a:t>                "travelTimeSeconds": 105</a:t>
            </a:r>
          </a:p>
          <a:p>
            <a:r>
              <a:rPr lang="en-US" altLang="ko-KR" sz="1100"/>
              <a:t>              }</a:t>
            </a:r>
          </a:p>
          <a:p>
            <a:r>
              <a:rPr lang="en-US" altLang="ko-KR" sz="1100"/>
              <a:t>            }</a:t>
            </a:r>
          </a:p>
          <a:p>
            <a:r>
              <a:rPr lang="en-US" altLang="ko-KR" sz="1100"/>
              <a:t>          ]</a:t>
            </a:r>
          </a:p>
          <a:p>
            <a:r>
              <a:rPr lang="en-US" altLang="ko-KR" sz="1100"/>
              <a:t>        },</a:t>
            </a:r>
          </a:p>
          <a:p>
            <a:r>
              <a:rPr lang="en-US" altLang="ko-KR" sz="1100"/>
              <a:t>        {</a:t>
            </a:r>
          </a:p>
          <a:p>
            <a:r>
              <a:rPr lang="en-US" altLang="ko-KR" sz="1100"/>
              <a:t>          "minutesInFuture": 45,</a:t>
            </a:r>
          </a:p>
          <a:p>
            <a:r>
              <a:rPr lang="en-US" altLang="ko-KR" sz="1100"/>
              <a:t>          "sectionSpeed": [</a:t>
            </a:r>
          </a:p>
          <a:p>
            <a:r>
              <a:rPr lang="en-US" altLang="ko-KR" sz="1100"/>
              <a:t>            {</a:t>
            </a:r>
          </a:p>
          <a:p>
            <a:r>
              <a:rPr lang="en-US" altLang="ko-KR" sz="1100"/>
              <a:t>              "startOffsetInMeters": 0,</a:t>
            </a:r>
          </a:p>
          <a:p>
            <a:r>
              <a:rPr lang="en-US" altLang="ko-KR" sz="1100"/>
              <a:t>              "speed": {</a:t>
            </a:r>
          </a:p>
          <a:p>
            <a:r>
              <a:rPr lang="en-US" altLang="ko-KR" sz="1100"/>
              <a:t>                "averageSpeedKmph": 34,</a:t>
            </a:r>
          </a:p>
          <a:p>
            <a:r>
              <a:rPr lang="en-US" altLang="ko-KR" sz="1100"/>
              <a:t>                "travelTimeSeconds": 105</a:t>
            </a:r>
          </a:p>
          <a:p>
            <a:r>
              <a:rPr lang="en-US" altLang="ko-KR" sz="1100"/>
              <a:t>              }</a:t>
            </a:r>
          </a:p>
          <a:p>
            <a:r>
              <a:rPr lang="en-US" altLang="ko-KR" sz="1100"/>
              <a:t>            }</a:t>
            </a:r>
          </a:p>
          <a:p>
            <a:r>
              <a:rPr lang="en-US" altLang="ko-KR" sz="1100"/>
              <a:t>          ]</a:t>
            </a:r>
          </a:p>
          <a:p>
            <a:r>
              <a:rPr lang="en-US" altLang="ko-KR" sz="1100"/>
              <a:t>        }</a:t>
            </a:r>
          </a:p>
          <a:p>
            <a:r>
              <a:rPr lang="en-US" altLang="ko-KR" sz="1100"/>
              <a:t>      ],</a:t>
            </a:r>
          </a:p>
          <a:p>
            <a:r>
              <a:rPr lang="en-US" altLang="ko-KR" sz="1100"/>
              <a:t>      "timeToUsualInMinutes": 0</a:t>
            </a:r>
          </a:p>
          <a:p>
            <a:r>
              <a:rPr lang="en-US" altLang="ko-KR" sz="1100"/>
              <a:t>    }</a:t>
            </a:r>
            <a:endParaRPr lang="ko-KR" altLang="en-US" sz="1100"/>
          </a:p>
        </xdr:txBody>
      </xdr:sp>
      <xdr:sp macro="" textlink="">
        <xdr:nvSpPr>
          <xdr:cNvPr id="4" name="직사각형 3">
            <a:extLst>
              <a:ext uri="{FF2B5EF4-FFF2-40B4-BE49-F238E27FC236}">
                <a16:creationId xmlns:a16="http://schemas.microsoft.com/office/drawing/2014/main" id="{00000000-0008-0000-0500-000004000000}"/>
              </a:ext>
            </a:extLst>
          </xdr:cNvPr>
          <xdr:cNvSpPr/>
        </xdr:nvSpPr>
        <xdr:spPr>
          <a:xfrm>
            <a:off x="923925" y="1235044"/>
            <a:ext cx="1800226" cy="2375177"/>
          </a:xfrm>
          <a:prstGeom prst="rect">
            <a:avLst/>
          </a:prstGeom>
          <a:noFill/>
          <a:ln w="222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clientData/>
  </xdr:twoCellAnchor>
  <xdr:twoCellAnchor>
    <xdr:from>
      <xdr:col>0</xdr:col>
      <xdr:colOff>352425</xdr:colOff>
      <xdr:row>3</xdr:row>
      <xdr:rowOff>114300</xdr:rowOff>
    </xdr:from>
    <xdr:to>
      <xdr:col>2</xdr:col>
      <xdr:colOff>333375</xdr:colOff>
      <xdr:row>4</xdr:row>
      <xdr:rowOff>95250</xdr:rowOff>
    </xdr:to>
    <xdr:sp macro="" textlink="">
      <xdr:nvSpPr>
        <xdr:cNvPr id="8" name="직사각형 7">
          <a:extLst>
            <a:ext uri="{FF2B5EF4-FFF2-40B4-BE49-F238E27FC236}">
              <a16:creationId xmlns:a16="http://schemas.microsoft.com/office/drawing/2014/main" id="{00000000-0008-0000-0500-000008000000}"/>
            </a:ext>
          </a:extLst>
        </xdr:cNvPr>
        <xdr:cNvSpPr/>
      </xdr:nvSpPr>
      <xdr:spPr>
        <a:xfrm>
          <a:off x="352425" y="752475"/>
          <a:ext cx="1352550" cy="190500"/>
        </a:xfrm>
        <a:prstGeom prst="rect">
          <a:avLst/>
        </a:prstGeom>
        <a:noFill/>
        <a:ln w="222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clientData/>
  </xdr:twoCellAnchor>
  <xdr:twoCellAnchor>
    <xdr:from>
      <xdr:col>2</xdr:col>
      <xdr:colOff>361950</xdr:colOff>
      <xdr:row>12</xdr:row>
      <xdr:rowOff>190500</xdr:rowOff>
    </xdr:from>
    <xdr:to>
      <xdr:col>5</xdr:col>
      <xdr:colOff>657225</xdr:colOff>
      <xdr:row>22</xdr:row>
      <xdr:rowOff>104775</xdr:rowOff>
    </xdr:to>
    <xdr:cxnSp macro="">
      <xdr:nvCxnSpPr>
        <xdr:cNvPr id="12" name="직선 화살표 연결선 11">
          <a:extLst>
            <a:ext uri="{FF2B5EF4-FFF2-40B4-BE49-F238E27FC236}">
              <a16:creationId xmlns:a16="http://schemas.microsoft.com/office/drawing/2014/main" id="{00000000-0008-0000-0500-00000C000000}"/>
            </a:ext>
          </a:extLst>
        </xdr:cNvPr>
        <xdr:cNvCxnSpPr/>
      </xdr:nvCxnSpPr>
      <xdr:spPr>
        <a:xfrm>
          <a:off x="1733550" y="2714625"/>
          <a:ext cx="2352675" cy="2009775"/>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352425</xdr:colOff>
      <xdr:row>16</xdr:row>
      <xdr:rowOff>57150</xdr:rowOff>
    </xdr:from>
    <xdr:to>
      <xdr:col>5</xdr:col>
      <xdr:colOff>657225</xdr:colOff>
      <xdr:row>27</xdr:row>
      <xdr:rowOff>114300</xdr:rowOff>
    </xdr:to>
    <xdr:cxnSp macro="">
      <xdr:nvCxnSpPr>
        <xdr:cNvPr id="15" name="직선 화살표 연결선 14">
          <a:extLst>
            <a:ext uri="{FF2B5EF4-FFF2-40B4-BE49-F238E27FC236}">
              <a16:creationId xmlns:a16="http://schemas.microsoft.com/office/drawing/2014/main" id="{00000000-0008-0000-0500-00000F000000}"/>
            </a:ext>
          </a:extLst>
        </xdr:cNvPr>
        <xdr:cNvCxnSpPr/>
      </xdr:nvCxnSpPr>
      <xdr:spPr>
        <a:xfrm>
          <a:off x="1724025" y="3419475"/>
          <a:ext cx="2362200" cy="236220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371475</xdr:colOff>
      <xdr:row>8</xdr:row>
      <xdr:rowOff>152400</xdr:rowOff>
    </xdr:from>
    <xdr:to>
      <xdr:col>5</xdr:col>
      <xdr:colOff>657225</xdr:colOff>
      <xdr:row>8</xdr:row>
      <xdr:rowOff>161925</xdr:rowOff>
    </xdr:to>
    <xdr:cxnSp macro="">
      <xdr:nvCxnSpPr>
        <xdr:cNvPr id="19" name="직선 화살표 연결선 18">
          <a:extLst>
            <a:ext uri="{FF2B5EF4-FFF2-40B4-BE49-F238E27FC236}">
              <a16:creationId xmlns:a16="http://schemas.microsoft.com/office/drawing/2014/main" id="{00000000-0008-0000-0500-000013000000}"/>
            </a:ext>
          </a:extLst>
        </xdr:cNvPr>
        <xdr:cNvCxnSpPr/>
      </xdr:nvCxnSpPr>
      <xdr:spPr>
        <a:xfrm>
          <a:off x="1743075" y="1838325"/>
          <a:ext cx="2343150" cy="9525"/>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333375</xdr:colOff>
      <xdr:row>4</xdr:row>
      <xdr:rowOff>0</xdr:rowOff>
    </xdr:from>
    <xdr:to>
      <xdr:col>10</xdr:col>
      <xdr:colOff>276225</xdr:colOff>
      <xdr:row>18</xdr:row>
      <xdr:rowOff>200025</xdr:rowOff>
    </xdr:to>
    <xdr:cxnSp macro="">
      <xdr:nvCxnSpPr>
        <xdr:cNvPr id="22" name="꺾인 연결선 21">
          <a:extLst>
            <a:ext uri="{FF2B5EF4-FFF2-40B4-BE49-F238E27FC236}">
              <a16:creationId xmlns:a16="http://schemas.microsoft.com/office/drawing/2014/main" id="{00000000-0008-0000-0500-000016000000}"/>
            </a:ext>
          </a:extLst>
        </xdr:cNvPr>
        <xdr:cNvCxnSpPr>
          <a:stCxn id="8" idx="3"/>
        </xdr:cNvCxnSpPr>
      </xdr:nvCxnSpPr>
      <xdr:spPr>
        <a:xfrm>
          <a:off x="1704975" y="847725"/>
          <a:ext cx="6496050" cy="3133725"/>
        </a:xfrm>
        <a:prstGeom prst="bentConnector3">
          <a:avLst>
            <a:gd name="adj1" fmla="val 100000"/>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76200</xdr:colOff>
      <xdr:row>0</xdr:row>
      <xdr:rowOff>190500</xdr:rowOff>
    </xdr:from>
    <xdr:to>
      <xdr:col>21</xdr:col>
      <xdr:colOff>228600</xdr:colOff>
      <xdr:row>79</xdr:row>
      <xdr:rowOff>70863</xdr:rowOff>
    </xdr:to>
    <xdr:grpSp>
      <xdr:nvGrpSpPr>
        <xdr:cNvPr id="24" name="그룹 23">
          <a:extLst>
            <a:ext uri="{FF2B5EF4-FFF2-40B4-BE49-F238E27FC236}">
              <a16:creationId xmlns:a16="http://schemas.microsoft.com/office/drawing/2014/main" id="{00000000-0008-0000-0500-000018000000}"/>
            </a:ext>
          </a:extLst>
        </xdr:cNvPr>
        <xdr:cNvGrpSpPr/>
      </xdr:nvGrpSpPr>
      <xdr:grpSpPr>
        <a:xfrm>
          <a:off x="10709564" y="190500"/>
          <a:ext cx="7772400" cy="16332636"/>
          <a:chOff x="514350" y="-19050"/>
          <a:chExt cx="6096000" cy="16411907"/>
        </a:xfrm>
      </xdr:grpSpPr>
      <xdr:sp macro="" textlink="">
        <xdr:nvSpPr>
          <xdr:cNvPr id="25" name="직사각형 24">
            <a:extLst>
              <a:ext uri="{FF2B5EF4-FFF2-40B4-BE49-F238E27FC236}">
                <a16:creationId xmlns:a16="http://schemas.microsoft.com/office/drawing/2014/main" id="{00000000-0008-0000-0500-000019000000}"/>
              </a:ext>
            </a:extLst>
          </xdr:cNvPr>
          <xdr:cNvSpPr/>
        </xdr:nvSpPr>
        <xdr:spPr>
          <a:xfrm>
            <a:off x="514350" y="-19050"/>
            <a:ext cx="6096000" cy="16411907"/>
          </a:xfrm>
          <a:prstGeom prst="rect">
            <a:avLst/>
          </a:prstGeom>
        </xdr:spPr>
        <xdr:txBody>
          <a:bodyPr wrap="square">
            <a:spAutoFit/>
          </a:bodyPr>
          <a:lstStyle>
            <a:defPPr>
              <a:defRPr lang="ko-KR"/>
            </a:defPPr>
            <a:lvl1pPr marL="0" algn="l" defTabSz="914400" rtl="0" eaLnBrk="1" latinLnBrk="1" hangingPunct="1">
              <a:defRPr sz="1800" kern="1200">
                <a:solidFill>
                  <a:schemeClr val="tx1"/>
                </a:solidFill>
                <a:latin typeface="+mn-lt"/>
                <a:ea typeface="+mn-ea"/>
                <a:cs typeface="+mn-cs"/>
              </a:defRPr>
            </a:lvl1pPr>
            <a:lvl2pPr marL="457200" algn="l" defTabSz="914400" rtl="0" eaLnBrk="1" latinLnBrk="1" hangingPunct="1">
              <a:defRPr sz="1800" kern="1200">
                <a:solidFill>
                  <a:schemeClr val="tx1"/>
                </a:solidFill>
                <a:latin typeface="+mn-lt"/>
                <a:ea typeface="+mn-ea"/>
                <a:cs typeface="+mn-cs"/>
              </a:defRPr>
            </a:lvl2pPr>
            <a:lvl3pPr marL="914400" algn="l" defTabSz="914400" rtl="0" eaLnBrk="1" latinLnBrk="1" hangingPunct="1">
              <a:defRPr sz="1800" kern="1200">
                <a:solidFill>
                  <a:schemeClr val="tx1"/>
                </a:solidFill>
                <a:latin typeface="+mn-lt"/>
                <a:ea typeface="+mn-ea"/>
                <a:cs typeface="+mn-cs"/>
              </a:defRPr>
            </a:lvl3pPr>
            <a:lvl4pPr marL="1371600" algn="l" defTabSz="914400" rtl="0" eaLnBrk="1" latinLnBrk="1" hangingPunct="1">
              <a:defRPr sz="1800" kern="1200">
                <a:solidFill>
                  <a:schemeClr val="tx1"/>
                </a:solidFill>
                <a:latin typeface="+mn-lt"/>
                <a:ea typeface="+mn-ea"/>
                <a:cs typeface="+mn-cs"/>
              </a:defRPr>
            </a:lvl4pPr>
            <a:lvl5pPr marL="1828800" algn="l" defTabSz="914400" rtl="0" eaLnBrk="1" latinLnBrk="1" hangingPunct="1">
              <a:defRPr sz="1800" kern="1200">
                <a:solidFill>
                  <a:schemeClr val="tx1"/>
                </a:solidFill>
                <a:latin typeface="+mn-lt"/>
                <a:ea typeface="+mn-ea"/>
                <a:cs typeface="+mn-cs"/>
              </a:defRPr>
            </a:lvl5pPr>
            <a:lvl6pPr marL="2286000" algn="l" defTabSz="914400" rtl="0" eaLnBrk="1" latinLnBrk="1" hangingPunct="1">
              <a:defRPr sz="1800" kern="1200">
                <a:solidFill>
                  <a:schemeClr val="tx1"/>
                </a:solidFill>
                <a:latin typeface="+mn-lt"/>
                <a:ea typeface="+mn-ea"/>
                <a:cs typeface="+mn-cs"/>
              </a:defRPr>
            </a:lvl6pPr>
            <a:lvl7pPr marL="2743200" algn="l" defTabSz="914400" rtl="0" eaLnBrk="1" latinLnBrk="1" hangingPunct="1">
              <a:defRPr sz="1800" kern="1200">
                <a:solidFill>
                  <a:schemeClr val="tx1"/>
                </a:solidFill>
                <a:latin typeface="+mn-lt"/>
                <a:ea typeface="+mn-ea"/>
                <a:cs typeface="+mn-cs"/>
              </a:defRPr>
            </a:lvl7pPr>
            <a:lvl8pPr marL="3200400" algn="l" defTabSz="914400" rtl="0" eaLnBrk="1" latinLnBrk="1" hangingPunct="1">
              <a:defRPr sz="1800" kern="1200">
                <a:solidFill>
                  <a:schemeClr val="tx1"/>
                </a:solidFill>
                <a:latin typeface="+mn-lt"/>
                <a:ea typeface="+mn-ea"/>
                <a:cs typeface="+mn-cs"/>
              </a:defRPr>
            </a:lvl8pPr>
            <a:lvl9pPr marL="3657600" algn="l" defTabSz="914400" rtl="0" eaLnBrk="1" latinLnBrk="1" hangingPunct="1">
              <a:defRPr sz="1800" kern="1200">
                <a:solidFill>
                  <a:schemeClr val="tx1"/>
                </a:solidFill>
                <a:latin typeface="+mn-lt"/>
                <a:ea typeface="+mn-ea"/>
                <a:cs typeface="+mn-cs"/>
              </a:defRPr>
            </a:lvl9pPr>
          </a:lstStyle>
          <a:p>
            <a:r>
              <a:rPr lang="en-US" altLang="ko-KR" sz="1100"/>
              <a:t>{</a:t>
            </a:r>
          </a:p>
          <a:p>
            <a:r>
              <a:rPr lang="en-US" altLang="ko-KR" sz="1100"/>
              <a:t>      "location": {</a:t>
            </a:r>
          </a:p>
          <a:p>
            <a:r>
              <a:rPr lang="en-US" altLang="ko-KR" sz="1100"/>
              <a:t>        "openlr": "C1W35xBJCTv1C/2V/1k7BQ==",</a:t>
            </a:r>
          </a:p>
          <a:p>
            <a:r>
              <a:rPr lang="en-US" altLang="ko-KR" sz="1100"/>
              <a:t>        "lengthInMeters": 677,</a:t>
            </a:r>
          </a:p>
          <a:p>
            <a:r>
              <a:rPr lang="en-US" altLang="ko-KR" sz="1100"/>
              <a:t>        "segmentIds": [</a:t>
            </a:r>
          </a:p>
          <a:p>
            <a:r>
              <a:rPr lang="en-US" altLang="ko-KR" sz="1100"/>
              <a:t>          {</a:t>
            </a:r>
          </a:p>
          <a:p>
            <a:r>
              <a:rPr lang="en-US" altLang="ko-KR" sz="1100"/>
              <a:t>            "type": "OSM_WAY_ID",</a:t>
            </a:r>
          </a:p>
          <a:p>
            <a:r>
              <a:rPr lang="en-US" altLang="ko-KR" sz="1100"/>
              <a:t>            "segmentId": [</a:t>
            </a:r>
          </a:p>
          <a:p>
            <a:r>
              <a:rPr lang="en-US" altLang="ko-KR" sz="1100"/>
              <a:t>              {</a:t>
            </a:r>
          </a:p>
          <a:p>
            <a:r>
              <a:rPr lang="en-US" altLang="ko-KR" sz="1100"/>
              <a:t>                "id": "61192105",</a:t>
            </a:r>
          </a:p>
          <a:p>
            <a:r>
              <a:rPr lang="en-US" altLang="ko-KR" sz="1100"/>
              <a:t>                "backwards": true</a:t>
            </a:r>
          </a:p>
          <a:p>
            <a:r>
              <a:rPr lang="en-US" altLang="ko-KR" sz="1100"/>
              <a:t>              },</a:t>
            </a:r>
          </a:p>
          <a:p>
            <a:r>
              <a:rPr lang="en-US" altLang="ko-KR" sz="1100"/>
              <a:t>              {</a:t>
            </a:r>
          </a:p>
          <a:p>
            <a:r>
              <a:rPr lang="en-US" altLang="ko-KR" sz="1100"/>
              <a:t>                "id": "61225843",</a:t>
            </a:r>
          </a:p>
          <a:p>
            <a:r>
              <a:rPr lang="en-US" altLang="ko-KR" sz="1100"/>
              <a:t>                "backwards": false,</a:t>
            </a:r>
          </a:p>
          <a:p>
            <a:r>
              <a:rPr lang="en-US" altLang="ko-KR" sz="1100"/>
              <a:t>                "startOffsetInMeters": 170,</a:t>
            </a:r>
          </a:p>
          <a:p>
            <a:r>
              <a:rPr lang="en-US" altLang="ko-KR" sz="1100"/>
              <a:t>                "endOffsetInMeters": 109</a:t>
            </a:r>
          </a:p>
          <a:p>
            <a:r>
              <a:rPr lang="en-US" altLang="ko-KR" sz="1100"/>
              <a:t>              },</a:t>
            </a:r>
          </a:p>
          <a:p>
            <a:r>
              <a:rPr lang="en-US" altLang="ko-KR" sz="1100"/>
              <a:t>              {</a:t>
            </a:r>
          </a:p>
          <a:p>
            <a:r>
              <a:rPr lang="en-US" altLang="ko-KR" sz="1100"/>
              <a:t>                "id": "298321117",</a:t>
            </a:r>
          </a:p>
          <a:p>
            <a:r>
              <a:rPr lang="en-US" altLang="ko-KR" sz="1100"/>
              <a:t>                "backwards": false</a:t>
            </a:r>
          </a:p>
          <a:p>
            <a:r>
              <a:rPr lang="en-US" altLang="ko-KR" sz="1100"/>
              <a:t>              },</a:t>
            </a:r>
          </a:p>
          <a:p>
            <a:r>
              <a:rPr lang="en-US" altLang="ko-KR" sz="1100"/>
              <a:t>              {</a:t>
            </a:r>
          </a:p>
          <a:p>
            <a:r>
              <a:rPr lang="en-US" altLang="ko-KR" sz="1100"/>
              <a:t>                "id": "298321118",</a:t>
            </a:r>
          </a:p>
          <a:p>
            <a:r>
              <a:rPr lang="en-US" altLang="ko-KR" sz="1100"/>
              <a:t>                "backwards": false</a:t>
            </a:r>
          </a:p>
          <a:p>
            <a:r>
              <a:rPr lang="en-US" altLang="ko-KR" sz="1100"/>
              <a:t>              },</a:t>
            </a:r>
          </a:p>
          <a:p>
            <a:r>
              <a:rPr lang="en-US" altLang="ko-KR" sz="1100"/>
              <a:t>              {</a:t>
            </a:r>
          </a:p>
          <a:p>
            <a:r>
              <a:rPr lang="en-US" altLang="ko-KR" sz="1100"/>
              <a:t>                "id": "298321119",</a:t>
            </a:r>
          </a:p>
          <a:p>
            <a:r>
              <a:rPr lang="en-US" altLang="ko-KR" sz="1100"/>
              <a:t>                "backwards": false</a:t>
            </a:r>
          </a:p>
          <a:p>
            <a:r>
              <a:rPr lang="en-US" altLang="ko-KR" sz="1100"/>
              <a:t>              }</a:t>
            </a:r>
          </a:p>
          <a:p>
            <a:r>
              <a:rPr lang="en-US" altLang="ko-KR" sz="1100"/>
              <a:t>            ]</a:t>
            </a:r>
          </a:p>
          <a:p>
            <a:r>
              <a:rPr lang="en-US" altLang="ko-KR" sz="1100"/>
              <a:t>          }</a:t>
            </a:r>
          </a:p>
          <a:p>
            <a:r>
              <a:rPr lang="en-US" altLang="ko-KR" sz="1100"/>
              <a:t>        ]</a:t>
            </a:r>
          </a:p>
          <a:p>
            <a:r>
              <a:rPr lang="en-US" altLang="ko-KR" sz="1100"/>
              <a:t>      },</a:t>
            </a:r>
          </a:p>
          <a:p>
            <a:r>
              <a:rPr lang="en-US" altLang="ko-KR" sz="1100"/>
              <a:t>      "speedVector": [</a:t>
            </a:r>
          </a:p>
          <a:p>
            <a:r>
              <a:rPr lang="en-US" altLang="ko-KR" sz="1100"/>
              <a:t>        {</a:t>
            </a:r>
          </a:p>
          <a:p>
            <a:r>
              <a:rPr lang="en-US" altLang="ko-KR" sz="1100"/>
              <a:t>          "minutesInFuture": 0,</a:t>
            </a:r>
          </a:p>
          <a:p>
            <a:r>
              <a:rPr lang="en-US" altLang="ko-KR" sz="1100"/>
              <a:t>          "sectionSpeed": [</a:t>
            </a:r>
          </a:p>
          <a:p>
            <a:r>
              <a:rPr lang="en-US" altLang="ko-KR" sz="1100"/>
              <a:t>            {</a:t>
            </a:r>
          </a:p>
          <a:p>
            <a:r>
              <a:rPr lang="en-US" altLang="ko-KR" sz="1100"/>
              <a:t>              "startOffsetInMeters": 0,</a:t>
            </a:r>
          </a:p>
          <a:p>
            <a:r>
              <a:rPr lang="en-US" altLang="ko-KR" sz="1100"/>
              <a:t>              "speed": {</a:t>
            </a:r>
          </a:p>
          <a:p>
            <a:r>
              <a:rPr lang="en-US" altLang="ko-KR" sz="1100"/>
              <a:t>                "averageSpeedKmph": 16,</a:t>
            </a:r>
          </a:p>
          <a:p>
            <a:r>
              <a:rPr lang="en-US" altLang="ko-KR" sz="1100"/>
              <a:t>                "travelTimeSeconds": 54,</a:t>
            </a:r>
          </a:p>
          <a:p>
            <a:r>
              <a:rPr lang="en-US" altLang="ko-KR" sz="1100"/>
              <a:t>                "confidence": 100</a:t>
            </a:r>
          </a:p>
          <a:p>
            <a:r>
              <a:rPr lang="en-US" altLang="ko-KR" sz="1100"/>
              <a:t>              }</a:t>
            </a:r>
          </a:p>
          <a:p>
            <a:r>
              <a:rPr lang="en-US" altLang="ko-KR" sz="1100"/>
              <a:t>            },</a:t>
            </a:r>
          </a:p>
          <a:p>
            <a:r>
              <a:rPr lang="en-US" altLang="ko-KR" sz="1100"/>
              <a:t>            {</a:t>
            </a:r>
          </a:p>
          <a:p>
            <a:r>
              <a:rPr lang="en-US" altLang="ko-KR" sz="1100"/>
              <a:t>              "startOffsetInMeters": 239,</a:t>
            </a:r>
          </a:p>
          <a:p>
            <a:r>
              <a:rPr lang="en-US" altLang="ko-KR" sz="1100"/>
              <a:t>              "speed": {</a:t>
            </a:r>
          </a:p>
          <a:p>
            <a:r>
              <a:rPr lang="en-US" altLang="ko-KR" sz="1100"/>
              <a:t>                "averageSpeedKmph": 22,</a:t>
            </a:r>
          </a:p>
          <a:p>
            <a:r>
              <a:rPr lang="en-US" altLang="ko-KR" sz="1100"/>
              <a:t>                "travelTimeSeconds": 72,</a:t>
            </a:r>
          </a:p>
          <a:p>
            <a:r>
              <a:rPr lang="en-US" altLang="ko-KR" sz="1100"/>
              <a:t>                "confidence": 100</a:t>
            </a:r>
          </a:p>
          <a:p>
            <a:r>
              <a:rPr lang="en-US" altLang="ko-KR" sz="1100"/>
              <a:t>              }</a:t>
            </a:r>
          </a:p>
          <a:p>
            <a:r>
              <a:rPr lang="en-US" altLang="ko-KR" sz="1100"/>
              <a:t>            }</a:t>
            </a:r>
          </a:p>
          <a:p>
            <a:r>
              <a:rPr lang="en-US" altLang="ko-KR" sz="1100"/>
              <a:t>          ]</a:t>
            </a:r>
          </a:p>
          <a:p>
            <a:r>
              <a:rPr lang="en-US" altLang="ko-KR" sz="1100"/>
              <a:t>        },</a:t>
            </a:r>
          </a:p>
          <a:p>
            <a:r>
              <a:rPr lang="en-US" altLang="ko-KR" sz="1100"/>
              <a:t>        {</a:t>
            </a:r>
          </a:p>
          <a:p>
            <a:r>
              <a:rPr lang="en-US" altLang="ko-KR" sz="1100"/>
              <a:t>          "minutesInFuture": 15,</a:t>
            </a:r>
          </a:p>
          <a:p>
            <a:r>
              <a:rPr lang="en-US" altLang="ko-KR" sz="1100"/>
              <a:t>          "sectionSpeed": [</a:t>
            </a:r>
          </a:p>
          <a:p>
            <a:r>
              <a:rPr lang="en-US" altLang="ko-KR" sz="1100"/>
              <a:t>            {</a:t>
            </a:r>
          </a:p>
          <a:p>
            <a:r>
              <a:rPr lang="en-US" altLang="ko-KR" sz="1100"/>
              <a:t>              "startOffsetInMeters": 0,</a:t>
            </a:r>
          </a:p>
          <a:p>
            <a:r>
              <a:rPr lang="en-US" altLang="ko-KR" sz="1100"/>
              <a:t>              "speed": {</a:t>
            </a:r>
          </a:p>
          <a:p>
            <a:r>
              <a:rPr lang="en-US" altLang="ko-KR" sz="1100"/>
              <a:t>                "averageSpeedKmph": 19,</a:t>
            </a:r>
          </a:p>
          <a:p>
            <a:r>
              <a:rPr lang="en-US" altLang="ko-KR" sz="1100"/>
              <a:t>                "travelTimeSeconds": 128</a:t>
            </a:r>
          </a:p>
          <a:p>
            <a:r>
              <a:rPr lang="en-US" altLang="ko-KR" sz="1100"/>
              <a:t>              }</a:t>
            </a:r>
          </a:p>
          <a:p>
            <a:r>
              <a:rPr lang="en-US" altLang="ko-KR" sz="1100"/>
              <a:t>            }</a:t>
            </a:r>
          </a:p>
          <a:p>
            <a:r>
              <a:rPr lang="en-US" altLang="ko-KR" sz="1100"/>
              <a:t>          ]</a:t>
            </a:r>
          </a:p>
          <a:p>
            <a:r>
              <a:rPr lang="en-US" altLang="ko-KR" sz="1100"/>
              <a:t>        },</a:t>
            </a:r>
          </a:p>
          <a:p>
            <a:r>
              <a:rPr lang="en-US" altLang="ko-KR" sz="1100"/>
              <a:t>        {</a:t>
            </a:r>
          </a:p>
          <a:p>
            <a:r>
              <a:rPr lang="en-US" altLang="ko-KR" sz="1100"/>
              <a:t>          "minutesInFuture": 30,</a:t>
            </a:r>
          </a:p>
          <a:p>
            <a:r>
              <a:rPr lang="en-US" altLang="ko-KR" sz="1100"/>
              <a:t>          "sectionSpeed": [</a:t>
            </a:r>
          </a:p>
          <a:p>
            <a:r>
              <a:rPr lang="en-US" altLang="ko-KR" sz="1100"/>
              <a:t>            {</a:t>
            </a:r>
          </a:p>
          <a:p>
            <a:r>
              <a:rPr lang="en-US" altLang="ko-KR" sz="1100"/>
              <a:t>              "startOffsetInMeters": 0,</a:t>
            </a:r>
          </a:p>
          <a:p>
            <a:r>
              <a:rPr lang="en-US" altLang="ko-KR" sz="1100"/>
              <a:t>              "speed": {</a:t>
            </a:r>
          </a:p>
          <a:p>
            <a:r>
              <a:rPr lang="en-US" altLang="ko-KR" sz="1100"/>
              <a:t>                "averageSpeedKmph": 19,</a:t>
            </a:r>
          </a:p>
          <a:p>
            <a:r>
              <a:rPr lang="en-US" altLang="ko-KR" sz="1100"/>
              <a:t>                "travelTimeSeconds": 128</a:t>
            </a:r>
          </a:p>
          <a:p>
            <a:r>
              <a:rPr lang="en-US" altLang="ko-KR" sz="1100"/>
              <a:t>              }</a:t>
            </a:r>
          </a:p>
          <a:p>
            <a:r>
              <a:rPr lang="en-US" altLang="ko-KR" sz="1100"/>
              <a:t>            }</a:t>
            </a:r>
          </a:p>
          <a:p>
            <a:r>
              <a:rPr lang="en-US" altLang="ko-KR" sz="1100"/>
              <a:t>          ]</a:t>
            </a:r>
          </a:p>
          <a:p>
            <a:r>
              <a:rPr lang="en-US" altLang="ko-KR" sz="1100"/>
              <a:t>        },</a:t>
            </a:r>
          </a:p>
          <a:p>
            <a:r>
              <a:rPr lang="en-US" altLang="ko-KR" sz="1100"/>
              <a:t>        {</a:t>
            </a:r>
          </a:p>
          <a:p>
            <a:r>
              <a:rPr lang="en-US" altLang="ko-KR" sz="1100"/>
              <a:t>          "minutesInFuture": 45,</a:t>
            </a:r>
          </a:p>
          <a:p>
            <a:r>
              <a:rPr lang="en-US" altLang="ko-KR" sz="1100"/>
              <a:t>          "sectionSpeed": [</a:t>
            </a:r>
          </a:p>
          <a:p>
            <a:r>
              <a:rPr lang="en-US" altLang="ko-KR" sz="1100"/>
              <a:t>            {</a:t>
            </a:r>
          </a:p>
          <a:p>
            <a:r>
              <a:rPr lang="en-US" altLang="ko-KR" sz="1100"/>
              <a:t>              "startOffsetInMeters": 0,</a:t>
            </a:r>
          </a:p>
          <a:p>
            <a:r>
              <a:rPr lang="en-US" altLang="ko-KR" sz="1100"/>
              <a:t>              "speed": {</a:t>
            </a:r>
          </a:p>
          <a:p>
            <a:r>
              <a:rPr lang="en-US" altLang="ko-KR" sz="1100"/>
              <a:t>                "averageSpeedKmph": 19,</a:t>
            </a:r>
          </a:p>
          <a:p>
            <a:r>
              <a:rPr lang="en-US" altLang="ko-KR" sz="1100"/>
              <a:t>                "travelTimeSeconds": 128</a:t>
            </a:r>
          </a:p>
          <a:p>
            <a:r>
              <a:rPr lang="en-US" altLang="ko-KR" sz="1100"/>
              <a:t>              }</a:t>
            </a:r>
          </a:p>
          <a:p>
            <a:r>
              <a:rPr lang="en-US" altLang="ko-KR" sz="1100"/>
              <a:t>            }</a:t>
            </a:r>
          </a:p>
          <a:p>
            <a:r>
              <a:rPr lang="en-US" altLang="ko-KR" sz="1100"/>
              <a:t>          ]</a:t>
            </a:r>
          </a:p>
          <a:p>
            <a:r>
              <a:rPr lang="en-US" altLang="ko-KR" sz="1100"/>
              <a:t>        }</a:t>
            </a:r>
          </a:p>
          <a:p>
            <a:r>
              <a:rPr lang="en-US" altLang="ko-KR" sz="1100"/>
              <a:t>      ],</a:t>
            </a:r>
          </a:p>
          <a:p>
            <a:r>
              <a:rPr lang="en-US" altLang="ko-KR" sz="1100"/>
              <a:t>      "timeToUsualInMinutes": 20</a:t>
            </a:r>
          </a:p>
          <a:p>
            <a:r>
              <a:rPr lang="en-US" altLang="ko-KR" sz="1100"/>
              <a:t>    }</a:t>
            </a:r>
            <a:endParaRPr lang="ko-KR" altLang="en-US" sz="1100"/>
          </a:p>
        </xdr:txBody>
      </xdr:sp>
      <xdr:sp macro="" textlink="">
        <xdr:nvSpPr>
          <xdr:cNvPr id="26" name="직사각형 25">
            <a:extLst>
              <a:ext uri="{FF2B5EF4-FFF2-40B4-BE49-F238E27FC236}">
                <a16:creationId xmlns:a16="http://schemas.microsoft.com/office/drawing/2014/main" id="{00000000-0008-0000-0500-00001A000000}"/>
              </a:ext>
            </a:extLst>
          </xdr:cNvPr>
          <xdr:cNvSpPr/>
        </xdr:nvSpPr>
        <xdr:spPr>
          <a:xfrm>
            <a:off x="825990" y="1225542"/>
            <a:ext cx="1800226" cy="3881483"/>
          </a:xfrm>
          <a:prstGeom prst="rect">
            <a:avLst/>
          </a:prstGeom>
          <a:noFill/>
          <a:ln w="222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clientData/>
  </xdr:twoCellAnchor>
  <xdr:twoCellAnchor>
    <xdr:from>
      <xdr:col>12</xdr:col>
      <xdr:colOff>400050</xdr:colOff>
      <xdr:row>3</xdr:row>
      <xdr:rowOff>114300</xdr:rowOff>
    </xdr:from>
    <xdr:to>
      <xdr:col>14</xdr:col>
      <xdr:colOff>266700</xdr:colOff>
      <xdr:row>4</xdr:row>
      <xdr:rowOff>95250</xdr:rowOff>
    </xdr:to>
    <xdr:sp macro="" textlink="">
      <xdr:nvSpPr>
        <xdr:cNvPr id="27" name="직사각형 26">
          <a:extLst>
            <a:ext uri="{FF2B5EF4-FFF2-40B4-BE49-F238E27FC236}">
              <a16:creationId xmlns:a16="http://schemas.microsoft.com/office/drawing/2014/main" id="{00000000-0008-0000-0500-00001B000000}"/>
            </a:ext>
          </a:extLst>
        </xdr:cNvPr>
        <xdr:cNvSpPr/>
      </xdr:nvSpPr>
      <xdr:spPr>
        <a:xfrm>
          <a:off x="10982325" y="752475"/>
          <a:ext cx="1352550" cy="190500"/>
        </a:xfrm>
        <a:prstGeom prst="rect">
          <a:avLst/>
        </a:prstGeom>
        <a:noFill/>
        <a:ln w="222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clientData/>
  </xdr:twoCellAnchor>
  <xdr:twoCellAnchor>
    <xdr:from>
      <xdr:col>14</xdr:col>
      <xdr:colOff>289833</xdr:colOff>
      <xdr:row>3</xdr:row>
      <xdr:rowOff>167367</xdr:rowOff>
    </xdr:from>
    <xdr:to>
      <xdr:col>22</xdr:col>
      <xdr:colOff>299358</xdr:colOff>
      <xdr:row>9</xdr:row>
      <xdr:rowOff>190500</xdr:rowOff>
    </xdr:to>
    <xdr:cxnSp macro="">
      <xdr:nvCxnSpPr>
        <xdr:cNvPr id="28" name="꺾인 연결선 27">
          <a:extLst>
            <a:ext uri="{FF2B5EF4-FFF2-40B4-BE49-F238E27FC236}">
              <a16:creationId xmlns:a16="http://schemas.microsoft.com/office/drawing/2014/main" id="{00000000-0008-0000-0500-00001C000000}"/>
            </a:ext>
          </a:extLst>
        </xdr:cNvPr>
        <xdr:cNvCxnSpPr/>
      </xdr:nvCxnSpPr>
      <xdr:spPr>
        <a:xfrm>
          <a:off x="12332154" y="793296"/>
          <a:ext cx="6677025" cy="1247775"/>
        </a:xfrm>
        <a:prstGeom prst="bentConnector3">
          <a:avLst>
            <a:gd name="adj1" fmla="val 99929"/>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191861</xdr:colOff>
      <xdr:row>8</xdr:row>
      <xdr:rowOff>191861</xdr:rowOff>
    </xdr:from>
    <xdr:to>
      <xdr:col>17</xdr:col>
      <xdr:colOff>666750</xdr:colOff>
      <xdr:row>8</xdr:row>
      <xdr:rowOff>202160</xdr:rowOff>
    </xdr:to>
    <xdr:cxnSp macro="">
      <xdr:nvCxnSpPr>
        <xdr:cNvPr id="33" name="직선 화살표 연결선 32">
          <a:extLst>
            <a:ext uri="{FF2B5EF4-FFF2-40B4-BE49-F238E27FC236}">
              <a16:creationId xmlns:a16="http://schemas.microsoft.com/office/drawing/2014/main" id="{00000000-0008-0000-0500-000021000000}"/>
            </a:ext>
          </a:extLst>
        </xdr:cNvPr>
        <xdr:cNvCxnSpPr/>
      </xdr:nvCxnSpPr>
      <xdr:spPr>
        <a:xfrm>
          <a:off x="12234182" y="1838325"/>
          <a:ext cx="2515961" cy="10299"/>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180975</xdr:colOff>
      <xdr:row>12</xdr:row>
      <xdr:rowOff>58511</xdr:rowOff>
    </xdr:from>
    <xdr:to>
      <xdr:col>18</xdr:col>
      <xdr:colOff>0</xdr:colOff>
      <xdr:row>13</xdr:row>
      <xdr:rowOff>136071</xdr:rowOff>
    </xdr:to>
    <xdr:cxnSp macro="">
      <xdr:nvCxnSpPr>
        <xdr:cNvPr id="35" name="직선 화살표 연결선 34">
          <a:extLst>
            <a:ext uri="{FF2B5EF4-FFF2-40B4-BE49-F238E27FC236}">
              <a16:creationId xmlns:a16="http://schemas.microsoft.com/office/drawing/2014/main" id="{00000000-0008-0000-0500-000023000000}"/>
            </a:ext>
          </a:extLst>
        </xdr:cNvPr>
        <xdr:cNvCxnSpPr/>
      </xdr:nvCxnSpPr>
      <xdr:spPr>
        <a:xfrm>
          <a:off x="12223296" y="2521404"/>
          <a:ext cx="2540454" cy="281667"/>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251732</xdr:colOff>
      <xdr:row>17</xdr:row>
      <xdr:rowOff>34017</xdr:rowOff>
    </xdr:from>
    <xdr:to>
      <xdr:col>17</xdr:col>
      <xdr:colOff>666750</xdr:colOff>
      <xdr:row>21</xdr:row>
      <xdr:rowOff>108857</xdr:rowOff>
    </xdr:to>
    <xdr:cxnSp macro="">
      <xdr:nvCxnSpPr>
        <xdr:cNvPr id="37" name="직선 화살표 연결선 36">
          <a:extLst>
            <a:ext uri="{FF2B5EF4-FFF2-40B4-BE49-F238E27FC236}">
              <a16:creationId xmlns:a16="http://schemas.microsoft.com/office/drawing/2014/main" id="{00000000-0008-0000-0500-000025000000}"/>
            </a:ext>
          </a:extLst>
        </xdr:cNvPr>
        <xdr:cNvCxnSpPr/>
      </xdr:nvCxnSpPr>
      <xdr:spPr>
        <a:xfrm>
          <a:off x="12294053" y="3517446"/>
          <a:ext cx="2456090" cy="891268"/>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240847</xdr:colOff>
      <xdr:row>20</xdr:row>
      <xdr:rowOff>77560</xdr:rowOff>
    </xdr:from>
    <xdr:to>
      <xdr:col>17</xdr:col>
      <xdr:colOff>666750</xdr:colOff>
      <xdr:row>31</xdr:row>
      <xdr:rowOff>122464</xdr:rowOff>
    </xdr:to>
    <xdr:cxnSp macro="">
      <xdr:nvCxnSpPr>
        <xdr:cNvPr id="39" name="직선 화살표 연결선 38">
          <a:extLst>
            <a:ext uri="{FF2B5EF4-FFF2-40B4-BE49-F238E27FC236}">
              <a16:creationId xmlns:a16="http://schemas.microsoft.com/office/drawing/2014/main" id="{00000000-0008-0000-0500-000027000000}"/>
            </a:ext>
          </a:extLst>
        </xdr:cNvPr>
        <xdr:cNvCxnSpPr/>
      </xdr:nvCxnSpPr>
      <xdr:spPr>
        <a:xfrm>
          <a:off x="12283168" y="4173310"/>
          <a:ext cx="2466975" cy="2290083"/>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257176</xdr:colOff>
      <xdr:row>23</xdr:row>
      <xdr:rowOff>189139</xdr:rowOff>
    </xdr:from>
    <xdr:to>
      <xdr:col>18</xdr:col>
      <xdr:colOff>0</xdr:colOff>
      <xdr:row>36</xdr:row>
      <xdr:rowOff>136072</xdr:rowOff>
    </xdr:to>
    <xdr:cxnSp macro="">
      <xdr:nvCxnSpPr>
        <xdr:cNvPr id="41" name="직선 화살표 연결선 40">
          <a:extLst>
            <a:ext uri="{FF2B5EF4-FFF2-40B4-BE49-F238E27FC236}">
              <a16:creationId xmlns:a16="http://schemas.microsoft.com/office/drawing/2014/main" id="{00000000-0008-0000-0500-000029000000}"/>
            </a:ext>
          </a:extLst>
        </xdr:cNvPr>
        <xdr:cNvCxnSpPr/>
      </xdr:nvCxnSpPr>
      <xdr:spPr>
        <a:xfrm>
          <a:off x="12299497" y="4897210"/>
          <a:ext cx="2464253" cy="2600326"/>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266700</xdr:colOff>
      <xdr:row>19</xdr:row>
      <xdr:rowOff>200025</xdr:rowOff>
    </xdr:to>
    <xdr:pic>
      <xdr:nvPicPr>
        <xdr:cNvPr id="2" name="그룹 5" descr="image006">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6438900" cy="418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552450</xdr:colOff>
      <xdr:row>16</xdr:row>
      <xdr:rowOff>104775</xdr:rowOff>
    </xdr:from>
    <xdr:to>
      <xdr:col>9</xdr:col>
      <xdr:colOff>676275</xdr:colOff>
      <xdr:row>16</xdr:row>
      <xdr:rowOff>104775</xdr:rowOff>
    </xdr:to>
    <xdr:cxnSp macro="">
      <xdr:nvCxnSpPr>
        <xdr:cNvPr id="4" name="직선 화살표 연결선 3">
          <a:extLst>
            <a:ext uri="{FF2B5EF4-FFF2-40B4-BE49-F238E27FC236}">
              <a16:creationId xmlns:a16="http://schemas.microsoft.com/office/drawing/2014/main" id="{00000000-0008-0000-0600-000004000000}"/>
            </a:ext>
          </a:extLst>
        </xdr:cNvPr>
        <xdr:cNvCxnSpPr/>
      </xdr:nvCxnSpPr>
      <xdr:spPr>
        <a:xfrm>
          <a:off x="5353050" y="3457575"/>
          <a:ext cx="1495425" cy="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40822</xdr:colOff>
      <xdr:row>0</xdr:row>
      <xdr:rowOff>54429</xdr:rowOff>
    </xdr:from>
    <xdr:to>
      <xdr:col>11</xdr:col>
      <xdr:colOff>520434</xdr:colOff>
      <xdr:row>20</xdr:row>
      <xdr:rowOff>179534</xdr:rowOff>
    </xdr:to>
    <xdr:pic>
      <xdr:nvPicPr>
        <xdr:cNvPr id="2" name="그림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40822" y="54429"/>
          <a:ext cx="7963541" cy="4234462"/>
        </a:xfrm>
        <a:prstGeom prst="rect">
          <a:avLst/>
        </a:prstGeom>
      </xdr:spPr>
    </xdr:pic>
    <xdr:clientData/>
  </xdr:twoCellAnchor>
  <xdr:twoCellAnchor editAs="oneCell">
    <xdr:from>
      <xdr:col>12</xdr:col>
      <xdr:colOff>639535</xdr:colOff>
      <xdr:row>2</xdr:row>
      <xdr:rowOff>27214</xdr:rowOff>
    </xdr:from>
    <xdr:to>
      <xdr:col>18</xdr:col>
      <xdr:colOff>433582</xdr:colOff>
      <xdr:row>46</xdr:row>
      <xdr:rowOff>17928</xdr:rowOff>
    </xdr:to>
    <xdr:pic>
      <xdr:nvPicPr>
        <xdr:cNvPr id="3" name="그림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2"/>
        <a:stretch>
          <a:fillRect/>
        </a:stretch>
      </xdr:blipFill>
      <xdr:spPr>
        <a:xfrm>
          <a:off x="8803821" y="462643"/>
          <a:ext cx="3876190" cy="8971428"/>
        </a:xfrm>
        <a:prstGeom prst="rect">
          <a:avLst/>
        </a:prstGeom>
      </xdr:spPr>
    </xdr:pic>
    <xdr:clientData/>
  </xdr:twoCellAnchor>
  <xdr:twoCellAnchor>
    <xdr:from>
      <xdr:col>13</xdr:col>
      <xdr:colOff>68036</xdr:colOff>
      <xdr:row>4</xdr:row>
      <xdr:rowOff>27214</xdr:rowOff>
    </xdr:from>
    <xdr:to>
      <xdr:col>16</xdr:col>
      <xdr:colOff>326572</xdr:colOff>
      <xdr:row>17</xdr:row>
      <xdr:rowOff>68035</xdr:rowOff>
    </xdr:to>
    <xdr:sp macro="" textlink="">
      <xdr:nvSpPr>
        <xdr:cNvPr id="4" name="직사각형 3">
          <a:extLst>
            <a:ext uri="{FF2B5EF4-FFF2-40B4-BE49-F238E27FC236}">
              <a16:creationId xmlns:a16="http://schemas.microsoft.com/office/drawing/2014/main" id="{00000000-0008-0000-0700-000004000000}"/>
            </a:ext>
          </a:extLst>
        </xdr:cNvPr>
        <xdr:cNvSpPr/>
      </xdr:nvSpPr>
      <xdr:spPr>
        <a:xfrm>
          <a:off x="8912679" y="870857"/>
          <a:ext cx="2299607" cy="2694214"/>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19</xdr:col>
      <xdr:colOff>653143</xdr:colOff>
      <xdr:row>2</xdr:row>
      <xdr:rowOff>-1</xdr:rowOff>
    </xdr:from>
    <xdr:to>
      <xdr:col>28</xdr:col>
      <xdr:colOff>129929</xdr:colOff>
      <xdr:row>56</xdr:row>
      <xdr:rowOff>121071</xdr:rowOff>
    </xdr:to>
    <xdr:pic>
      <xdr:nvPicPr>
        <xdr:cNvPr id="5" name="그림 4">
          <a:extLst>
            <a:ext uri="{FF2B5EF4-FFF2-40B4-BE49-F238E27FC236}">
              <a16:creationId xmlns:a16="http://schemas.microsoft.com/office/drawing/2014/main" id="{00000000-0008-0000-0700-000005000000}"/>
            </a:ext>
          </a:extLst>
        </xdr:cNvPr>
        <xdr:cNvPicPr>
          <a:picLocks noChangeAspect="1"/>
        </xdr:cNvPicPr>
      </xdr:nvPicPr>
      <xdr:blipFill>
        <a:blip xmlns:r="http://schemas.openxmlformats.org/officeDocument/2006/relationships" r:embed="rId3"/>
        <a:stretch>
          <a:fillRect/>
        </a:stretch>
      </xdr:blipFill>
      <xdr:spPr>
        <a:xfrm>
          <a:off x="13579929" y="435428"/>
          <a:ext cx="5600000" cy="1114285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304800</xdr:colOff>
      <xdr:row>0</xdr:row>
      <xdr:rowOff>85725</xdr:rowOff>
    </xdr:from>
    <xdr:to>
      <xdr:col>5</xdr:col>
      <xdr:colOff>72838</xdr:colOff>
      <xdr:row>26</xdr:row>
      <xdr:rowOff>30069</xdr:rowOff>
    </xdr:to>
    <xdr:pic>
      <xdr:nvPicPr>
        <xdr:cNvPr id="2" name="그림 3">
          <a:extLst>
            <a:ext uri="{FF2B5EF4-FFF2-40B4-BE49-F238E27FC236}">
              <a16:creationId xmlns:a16="http://schemas.microsoft.com/office/drawing/2014/main" id="{00000000-0008-0000-08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0" y="85725"/>
          <a:ext cx="2816038" cy="48973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314325</xdr:colOff>
      <xdr:row>1</xdr:row>
      <xdr:rowOff>123825</xdr:rowOff>
    </xdr:from>
    <xdr:to>
      <xdr:col>12</xdr:col>
      <xdr:colOff>495921</xdr:colOff>
      <xdr:row>26</xdr:row>
      <xdr:rowOff>153069</xdr:rowOff>
    </xdr:to>
    <xdr:pic>
      <xdr:nvPicPr>
        <xdr:cNvPr id="3" name="Picture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a:stretch>
          <a:fillRect/>
        </a:stretch>
      </xdr:blipFill>
      <xdr:spPr>
        <a:xfrm>
          <a:off x="3362325" y="314325"/>
          <a:ext cx="4448796" cy="4791744"/>
        </a:xfrm>
        <a:prstGeom prst="rect">
          <a:avLst/>
        </a:prstGeom>
      </xdr:spPr>
    </xdr:pic>
    <xdr:clientData/>
  </xdr:twoCellAnchor>
  <xdr:twoCellAnchor editAs="oneCell">
    <xdr:from>
      <xdr:col>14</xdr:col>
      <xdr:colOff>19050</xdr:colOff>
      <xdr:row>2</xdr:row>
      <xdr:rowOff>0</xdr:rowOff>
    </xdr:from>
    <xdr:to>
      <xdr:col>21</xdr:col>
      <xdr:colOff>562646</xdr:colOff>
      <xdr:row>32</xdr:row>
      <xdr:rowOff>19850</xdr:rowOff>
    </xdr:to>
    <xdr:pic>
      <xdr:nvPicPr>
        <xdr:cNvPr id="4" name="Picture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3"/>
        <a:stretch>
          <a:fillRect/>
        </a:stretch>
      </xdr:blipFill>
      <xdr:spPr>
        <a:xfrm>
          <a:off x="8553450" y="381000"/>
          <a:ext cx="4810796" cy="5734850"/>
        </a:xfrm>
        <a:prstGeom prst="rect">
          <a:avLst/>
        </a:prstGeom>
      </xdr:spPr>
    </xdr:pic>
    <xdr:clientData/>
  </xdr:twoCellAnchor>
  <xdr:twoCellAnchor>
    <xdr:from>
      <xdr:col>1</xdr:col>
      <xdr:colOff>247650</xdr:colOff>
      <xdr:row>8</xdr:row>
      <xdr:rowOff>28574</xdr:rowOff>
    </xdr:from>
    <xdr:to>
      <xdr:col>3</xdr:col>
      <xdr:colOff>243417</xdr:colOff>
      <xdr:row>11</xdr:row>
      <xdr:rowOff>116417</xdr:rowOff>
    </xdr:to>
    <xdr:sp macro="" textlink="">
      <xdr:nvSpPr>
        <xdr:cNvPr id="5" name="Rectangle: Rounded Corners 4">
          <a:extLst>
            <a:ext uri="{FF2B5EF4-FFF2-40B4-BE49-F238E27FC236}">
              <a16:creationId xmlns:a16="http://schemas.microsoft.com/office/drawing/2014/main" id="{00000000-0008-0000-0800-000005000000}"/>
            </a:ext>
          </a:extLst>
        </xdr:cNvPr>
        <xdr:cNvSpPr/>
      </xdr:nvSpPr>
      <xdr:spPr>
        <a:xfrm>
          <a:off x="861483" y="1552574"/>
          <a:ext cx="1223434" cy="659343"/>
        </a:xfrm>
        <a:prstGeom prst="roundRect">
          <a:avLst/>
        </a:prstGeom>
        <a:noFill/>
        <a:ln w="381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243417</xdr:colOff>
      <xdr:row>9</xdr:row>
      <xdr:rowOff>167746</xdr:rowOff>
    </xdr:from>
    <xdr:to>
      <xdr:col>7</xdr:col>
      <xdr:colOff>21167</xdr:colOff>
      <xdr:row>23</xdr:row>
      <xdr:rowOff>31750</xdr:rowOff>
    </xdr:to>
    <xdr:cxnSp macro="">
      <xdr:nvCxnSpPr>
        <xdr:cNvPr id="7" name="Straight Arrow Connector 6">
          <a:extLst>
            <a:ext uri="{FF2B5EF4-FFF2-40B4-BE49-F238E27FC236}">
              <a16:creationId xmlns:a16="http://schemas.microsoft.com/office/drawing/2014/main" id="{00000000-0008-0000-0800-000007000000}"/>
            </a:ext>
          </a:extLst>
        </xdr:cNvPr>
        <xdr:cNvCxnSpPr>
          <a:stCxn id="5" idx="3"/>
        </xdr:cNvCxnSpPr>
      </xdr:nvCxnSpPr>
      <xdr:spPr>
        <a:xfrm>
          <a:off x="2084917" y="1882246"/>
          <a:ext cx="2233083" cy="2531004"/>
        </a:xfrm>
        <a:prstGeom prst="straightConnector1">
          <a:avLst/>
        </a:prstGeom>
        <a:ln w="571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237066</xdr:colOff>
      <xdr:row>11</xdr:row>
      <xdr:rowOff>123824</xdr:rowOff>
    </xdr:from>
    <xdr:to>
      <xdr:col>3</xdr:col>
      <xdr:colOff>232833</xdr:colOff>
      <xdr:row>15</xdr:row>
      <xdr:rowOff>74083</xdr:rowOff>
    </xdr:to>
    <xdr:sp macro="" textlink="">
      <xdr:nvSpPr>
        <xdr:cNvPr id="9" name="Rectangle: Rounded Corners 8">
          <a:extLst>
            <a:ext uri="{FF2B5EF4-FFF2-40B4-BE49-F238E27FC236}">
              <a16:creationId xmlns:a16="http://schemas.microsoft.com/office/drawing/2014/main" id="{00000000-0008-0000-0800-000009000000}"/>
            </a:ext>
          </a:extLst>
        </xdr:cNvPr>
        <xdr:cNvSpPr/>
      </xdr:nvSpPr>
      <xdr:spPr>
        <a:xfrm>
          <a:off x="850899" y="2219324"/>
          <a:ext cx="1223434" cy="712259"/>
        </a:xfrm>
        <a:prstGeom prst="roundRect">
          <a:avLst/>
        </a:prstGeom>
        <a:noFill/>
        <a:ln w="381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232833</xdr:colOff>
      <xdr:row>13</xdr:row>
      <xdr:rowOff>98954</xdr:rowOff>
    </xdr:from>
    <xdr:to>
      <xdr:col>16</xdr:col>
      <xdr:colOff>349250</xdr:colOff>
      <xdr:row>21</xdr:row>
      <xdr:rowOff>84667</xdr:rowOff>
    </xdr:to>
    <xdr:cxnSp macro="">
      <xdr:nvCxnSpPr>
        <xdr:cNvPr id="10" name="Straight Arrow Connector 9">
          <a:extLst>
            <a:ext uri="{FF2B5EF4-FFF2-40B4-BE49-F238E27FC236}">
              <a16:creationId xmlns:a16="http://schemas.microsoft.com/office/drawing/2014/main" id="{00000000-0008-0000-0800-00000A000000}"/>
            </a:ext>
          </a:extLst>
        </xdr:cNvPr>
        <xdr:cNvCxnSpPr>
          <a:stCxn id="9" idx="3"/>
        </xdr:cNvCxnSpPr>
      </xdr:nvCxnSpPr>
      <xdr:spPr>
        <a:xfrm>
          <a:off x="2074333" y="2575454"/>
          <a:ext cx="8096250" cy="1509713"/>
        </a:xfrm>
        <a:prstGeom prst="straightConnector1">
          <a:avLst/>
        </a:prstGeom>
        <a:ln w="57150">
          <a:solidFill>
            <a:srgbClr val="FFC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201083</xdr:colOff>
      <xdr:row>8</xdr:row>
      <xdr:rowOff>169333</xdr:rowOff>
    </xdr:from>
    <xdr:to>
      <xdr:col>9</xdr:col>
      <xdr:colOff>571500</xdr:colOff>
      <xdr:row>9</xdr:row>
      <xdr:rowOff>158750</xdr:rowOff>
    </xdr:to>
    <xdr:cxnSp macro="">
      <xdr:nvCxnSpPr>
        <xdr:cNvPr id="17" name="Straight Arrow Connector 16">
          <a:extLst>
            <a:ext uri="{FF2B5EF4-FFF2-40B4-BE49-F238E27FC236}">
              <a16:creationId xmlns:a16="http://schemas.microsoft.com/office/drawing/2014/main" id="{00000000-0008-0000-0800-000011000000}"/>
            </a:ext>
          </a:extLst>
        </xdr:cNvPr>
        <xdr:cNvCxnSpPr/>
      </xdr:nvCxnSpPr>
      <xdr:spPr>
        <a:xfrm flipV="1">
          <a:off x="2042583" y="1693333"/>
          <a:ext cx="4053417" cy="179917"/>
        </a:xfrm>
        <a:prstGeom prst="straightConnector1">
          <a:avLst/>
        </a:prstGeom>
        <a:ln w="5715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5</xdr:col>
      <xdr:colOff>254000</xdr:colOff>
      <xdr:row>21</xdr:row>
      <xdr:rowOff>95249</xdr:rowOff>
    </xdr:from>
    <xdr:ext cx="586251" cy="342786"/>
    <xdr:sp macro="" textlink="">
      <xdr:nvSpPr>
        <xdr:cNvPr id="20" name="TextBox 19">
          <a:extLst>
            <a:ext uri="{FF2B5EF4-FFF2-40B4-BE49-F238E27FC236}">
              <a16:creationId xmlns:a16="http://schemas.microsoft.com/office/drawing/2014/main" id="{00000000-0008-0000-0800-000014000000}"/>
            </a:ext>
          </a:extLst>
        </xdr:cNvPr>
        <xdr:cNvSpPr txBox="1"/>
      </xdr:nvSpPr>
      <xdr:spPr>
        <a:xfrm>
          <a:off x="3323167" y="4095749"/>
          <a:ext cx="586251" cy="342786"/>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none" rtlCol="0" anchor="ctr">
          <a:spAutoFit/>
        </a:bodyPr>
        <a:lstStyle/>
        <a:p>
          <a:pPr algn="ctr"/>
          <a:r>
            <a:rPr lang="en-US" sz="1600"/>
            <a:t>Start</a:t>
          </a:r>
        </a:p>
      </xdr:txBody>
    </xdr:sp>
    <xdr:clientData/>
  </xdr:oneCellAnchor>
  <xdr:oneCellAnchor>
    <xdr:from>
      <xdr:col>9</xdr:col>
      <xdr:colOff>21730</xdr:colOff>
      <xdr:row>6</xdr:row>
      <xdr:rowOff>105833</xdr:rowOff>
    </xdr:from>
    <xdr:ext cx="500458" cy="342786"/>
    <xdr:sp macro="" textlink="">
      <xdr:nvSpPr>
        <xdr:cNvPr id="21" name="TextBox 20">
          <a:extLst>
            <a:ext uri="{FF2B5EF4-FFF2-40B4-BE49-F238E27FC236}">
              <a16:creationId xmlns:a16="http://schemas.microsoft.com/office/drawing/2014/main" id="{00000000-0008-0000-0800-000015000000}"/>
            </a:ext>
          </a:extLst>
        </xdr:cNvPr>
        <xdr:cNvSpPr txBox="1"/>
      </xdr:nvSpPr>
      <xdr:spPr>
        <a:xfrm>
          <a:off x="5546230" y="1248833"/>
          <a:ext cx="500458" cy="342786"/>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none" rtlCol="0" anchor="ctr">
          <a:spAutoFit/>
        </a:bodyPr>
        <a:lstStyle/>
        <a:p>
          <a:pPr algn="ctr"/>
          <a:r>
            <a:rPr lang="en-US" sz="1600"/>
            <a:t>End</a:t>
          </a:r>
        </a:p>
      </xdr:txBody>
    </xdr:sp>
    <xdr:clientData/>
  </xdr:oneCellAnchor>
  <xdr:twoCellAnchor>
    <xdr:from>
      <xdr:col>3</xdr:col>
      <xdr:colOff>232833</xdr:colOff>
      <xdr:row>4</xdr:row>
      <xdr:rowOff>169333</xdr:rowOff>
    </xdr:from>
    <xdr:to>
      <xdr:col>18</xdr:col>
      <xdr:colOff>190500</xdr:colOff>
      <xdr:row>13</xdr:row>
      <xdr:rowOff>98954</xdr:rowOff>
    </xdr:to>
    <xdr:cxnSp macro="">
      <xdr:nvCxnSpPr>
        <xdr:cNvPr id="22" name="Straight Arrow Connector 21">
          <a:extLst>
            <a:ext uri="{FF2B5EF4-FFF2-40B4-BE49-F238E27FC236}">
              <a16:creationId xmlns:a16="http://schemas.microsoft.com/office/drawing/2014/main" id="{00000000-0008-0000-0800-000016000000}"/>
            </a:ext>
          </a:extLst>
        </xdr:cNvPr>
        <xdr:cNvCxnSpPr>
          <a:stCxn id="9" idx="3"/>
        </xdr:cNvCxnSpPr>
      </xdr:nvCxnSpPr>
      <xdr:spPr>
        <a:xfrm flipV="1">
          <a:off x="2074333" y="931333"/>
          <a:ext cx="9165167" cy="1644121"/>
        </a:xfrm>
        <a:prstGeom prst="straightConnector1">
          <a:avLst/>
        </a:prstGeom>
        <a:ln w="57150">
          <a:solidFill>
            <a:srgbClr val="FFC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15</xdr:col>
      <xdr:colOff>243417</xdr:colOff>
      <xdr:row>21</xdr:row>
      <xdr:rowOff>169332</xdr:rowOff>
    </xdr:from>
    <xdr:ext cx="586251" cy="342786"/>
    <xdr:sp macro="" textlink="">
      <xdr:nvSpPr>
        <xdr:cNvPr id="25" name="TextBox 24">
          <a:extLst>
            <a:ext uri="{FF2B5EF4-FFF2-40B4-BE49-F238E27FC236}">
              <a16:creationId xmlns:a16="http://schemas.microsoft.com/office/drawing/2014/main" id="{00000000-0008-0000-0800-000019000000}"/>
            </a:ext>
          </a:extLst>
        </xdr:cNvPr>
        <xdr:cNvSpPr txBox="1"/>
      </xdr:nvSpPr>
      <xdr:spPr>
        <a:xfrm>
          <a:off x="9450917" y="4169832"/>
          <a:ext cx="586251" cy="342786"/>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none" rtlCol="0" anchor="ctr">
          <a:spAutoFit/>
        </a:bodyPr>
        <a:lstStyle/>
        <a:p>
          <a:pPr algn="ctr"/>
          <a:r>
            <a:rPr lang="en-US" sz="1600"/>
            <a:t>Start</a:t>
          </a:r>
        </a:p>
      </xdr:txBody>
    </xdr:sp>
    <xdr:clientData/>
  </xdr:oneCellAnchor>
  <xdr:oneCellAnchor>
    <xdr:from>
      <xdr:col>17</xdr:col>
      <xdr:colOff>180480</xdr:colOff>
      <xdr:row>2</xdr:row>
      <xdr:rowOff>116416</xdr:rowOff>
    </xdr:from>
    <xdr:ext cx="500458" cy="342786"/>
    <xdr:sp macro="" textlink="">
      <xdr:nvSpPr>
        <xdr:cNvPr id="26" name="TextBox 25">
          <a:extLst>
            <a:ext uri="{FF2B5EF4-FFF2-40B4-BE49-F238E27FC236}">
              <a16:creationId xmlns:a16="http://schemas.microsoft.com/office/drawing/2014/main" id="{00000000-0008-0000-0800-00001A000000}"/>
            </a:ext>
          </a:extLst>
        </xdr:cNvPr>
        <xdr:cNvSpPr txBox="1"/>
      </xdr:nvSpPr>
      <xdr:spPr>
        <a:xfrm>
          <a:off x="10615647" y="497416"/>
          <a:ext cx="500458" cy="342786"/>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none" rtlCol="0" anchor="ctr">
          <a:spAutoFit/>
        </a:bodyPr>
        <a:lstStyle/>
        <a:p>
          <a:pPr algn="ctr"/>
          <a:r>
            <a:rPr lang="en-US" sz="1600"/>
            <a:t>End</a:t>
          </a:r>
        </a:p>
      </xdr:txBody>
    </xdr:sp>
    <xdr:clientData/>
  </xdr:oneCellAnchor>
  <xdr:oneCellAnchor>
    <xdr:from>
      <xdr:col>17</xdr:col>
      <xdr:colOff>455085</xdr:colOff>
      <xdr:row>16</xdr:row>
      <xdr:rowOff>157578</xdr:rowOff>
    </xdr:from>
    <xdr:ext cx="1587499" cy="530658"/>
    <xdr:sp macro="" textlink="">
      <xdr:nvSpPr>
        <xdr:cNvPr id="27" name="TextBox 26">
          <a:extLst>
            <a:ext uri="{FF2B5EF4-FFF2-40B4-BE49-F238E27FC236}">
              <a16:creationId xmlns:a16="http://schemas.microsoft.com/office/drawing/2014/main" id="{00000000-0008-0000-0800-00001B000000}"/>
            </a:ext>
          </a:extLst>
        </xdr:cNvPr>
        <xdr:cNvSpPr txBox="1"/>
      </xdr:nvSpPr>
      <xdr:spPr>
        <a:xfrm>
          <a:off x="10890252" y="3205578"/>
          <a:ext cx="1587499" cy="530658"/>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spAutoFit/>
        </a:bodyPr>
        <a:lstStyle/>
        <a:p>
          <a:pPr algn="ctr"/>
          <a:r>
            <a:rPr lang="en-US" sz="1400"/>
            <a:t>Need to trim</a:t>
          </a:r>
          <a:r>
            <a:rPr lang="en-US" sz="1400" baseline="0"/>
            <a:t> the first 167 meters.</a:t>
          </a:r>
          <a:endParaRPr lang="en-US" sz="1400"/>
        </a:p>
      </xdr:txBody>
    </xdr:sp>
    <xdr:clientData/>
  </xdr:oneCellAnchor>
</xdr:wsDr>
</file>

<file path=xl/drawings/drawing12.xml><?xml version="1.0" encoding="utf-8"?>
<xdr:wsDr xmlns:xdr="http://schemas.openxmlformats.org/drawingml/2006/spreadsheetDrawing" xmlns:a="http://schemas.openxmlformats.org/drawingml/2006/main">
  <xdr:twoCellAnchor>
    <xdr:from>
      <xdr:col>9</xdr:col>
      <xdr:colOff>412750</xdr:colOff>
      <xdr:row>1</xdr:row>
      <xdr:rowOff>74083</xdr:rowOff>
    </xdr:from>
    <xdr:to>
      <xdr:col>18</xdr:col>
      <xdr:colOff>593139</xdr:colOff>
      <xdr:row>89</xdr:row>
      <xdr:rowOff>68736</xdr:rowOff>
    </xdr:to>
    <xdr:pic>
      <xdr:nvPicPr>
        <xdr:cNvPr id="3" name="그림 84">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a:stretch>
          <a:fillRect/>
        </a:stretch>
      </xdr:blipFill>
      <xdr:spPr>
        <a:xfrm>
          <a:off x="6836833" y="444500"/>
          <a:ext cx="5704889" cy="15827319"/>
        </a:xfrm>
        <a:prstGeom prst="rect">
          <a:avLst/>
        </a:prstGeom>
      </xdr:spPr>
    </xdr:pic>
    <xdr:clientData/>
  </xdr:twoCellAnchor>
  <xdr:twoCellAnchor>
    <xdr:from>
      <xdr:col>10</xdr:col>
      <xdr:colOff>285750</xdr:colOff>
      <xdr:row>35</xdr:row>
      <xdr:rowOff>31754</xdr:rowOff>
    </xdr:from>
    <xdr:to>
      <xdr:col>13</xdr:col>
      <xdr:colOff>497416</xdr:colOff>
      <xdr:row>40</xdr:row>
      <xdr:rowOff>137583</xdr:rowOff>
    </xdr:to>
    <xdr:sp macro="" textlink="">
      <xdr:nvSpPr>
        <xdr:cNvPr id="4" name="Rectangle 3">
          <a:extLst>
            <a:ext uri="{FF2B5EF4-FFF2-40B4-BE49-F238E27FC236}">
              <a16:creationId xmlns:a16="http://schemas.microsoft.com/office/drawing/2014/main" id="{00000000-0008-0000-0900-000004000000}"/>
            </a:ext>
          </a:extLst>
        </xdr:cNvPr>
        <xdr:cNvSpPr/>
      </xdr:nvSpPr>
      <xdr:spPr>
        <a:xfrm>
          <a:off x="7323667" y="6519337"/>
          <a:ext cx="2053166" cy="1005413"/>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14</xdr:col>
      <xdr:colOff>84667</xdr:colOff>
      <xdr:row>31</xdr:row>
      <xdr:rowOff>95250</xdr:rowOff>
    </xdr:from>
    <xdr:ext cx="698500" cy="264560"/>
    <xdr:sp macro="" textlink="">
      <xdr:nvSpPr>
        <xdr:cNvPr id="5" name="TextBox 4">
          <a:extLst>
            <a:ext uri="{FF2B5EF4-FFF2-40B4-BE49-F238E27FC236}">
              <a16:creationId xmlns:a16="http://schemas.microsoft.com/office/drawing/2014/main" id="{00000000-0008-0000-0900-000005000000}"/>
            </a:ext>
          </a:extLst>
        </xdr:cNvPr>
        <xdr:cNvSpPr txBox="1"/>
      </xdr:nvSpPr>
      <xdr:spPr>
        <a:xfrm>
          <a:off x="9577917" y="5863167"/>
          <a:ext cx="698500" cy="26456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spAutoFit/>
        </a:bodyPr>
        <a:lstStyle/>
        <a:p>
          <a:r>
            <a:rPr lang="en-US" sz="1100"/>
            <a:t>Section1</a:t>
          </a:r>
        </a:p>
      </xdr:txBody>
    </xdr:sp>
    <xdr:clientData/>
  </xdr:oneCellAnchor>
  <xdr:twoCellAnchor>
    <xdr:from>
      <xdr:col>10</xdr:col>
      <xdr:colOff>300567</xdr:colOff>
      <xdr:row>29</xdr:row>
      <xdr:rowOff>99484</xdr:rowOff>
    </xdr:from>
    <xdr:to>
      <xdr:col>13</xdr:col>
      <xdr:colOff>512233</xdr:colOff>
      <xdr:row>34</xdr:row>
      <xdr:rowOff>152400</xdr:rowOff>
    </xdr:to>
    <xdr:sp macro="" textlink="">
      <xdr:nvSpPr>
        <xdr:cNvPr id="6" name="Rectangle 5">
          <a:extLst>
            <a:ext uri="{FF2B5EF4-FFF2-40B4-BE49-F238E27FC236}">
              <a16:creationId xmlns:a16="http://schemas.microsoft.com/office/drawing/2014/main" id="{00000000-0008-0000-0900-000006000000}"/>
            </a:ext>
          </a:extLst>
        </xdr:cNvPr>
        <xdr:cNvSpPr/>
      </xdr:nvSpPr>
      <xdr:spPr>
        <a:xfrm>
          <a:off x="7338484" y="5507567"/>
          <a:ext cx="2053166" cy="95250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14</xdr:col>
      <xdr:colOff>88902</xdr:colOff>
      <xdr:row>37</xdr:row>
      <xdr:rowOff>67730</xdr:rowOff>
    </xdr:from>
    <xdr:ext cx="698500" cy="264560"/>
    <xdr:sp macro="" textlink="">
      <xdr:nvSpPr>
        <xdr:cNvPr id="7" name="TextBox 6">
          <a:extLst>
            <a:ext uri="{FF2B5EF4-FFF2-40B4-BE49-F238E27FC236}">
              <a16:creationId xmlns:a16="http://schemas.microsoft.com/office/drawing/2014/main" id="{00000000-0008-0000-0900-000007000000}"/>
            </a:ext>
          </a:extLst>
        </xdr:cNvPr>
        <xdr:cNvSpPr txBox="1"/>
      </xdr:nvSpPr>
      <xdr:spPr>
        <a:xfrm>
          <a:off x="9582152" y="6915147"/>
          <a:ext cx="698500" cy="26456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spAutoFit/>
        </a:bodyPr>
        <a:lstStyle/>
        <a:p>
          <a:r>
            <a:rPr lang="en-US" sz="1100"/>
            <a:t>Section2</a:t>
          </a:r>
        </a:p>
      </xdr:txBody>
    </xdr:sp>
    <xdr:clientData/>
  </xdr:oneCellAnchor>
  <xdr:twoCellAnchor>
    <xdr:from>
      <xdr:col>10</xdr:col>
      <xdr:colOff>279400</xdr:colOff>
      <xdr:row>41</xdr:row>
      <xdr:rowOff>4238</xdr:rowOff>
    </xdr:from>
    <xdr:to>
      <xdr:col>13</xdr:col>
      <xdr:colOff>491066</xdr:colOff>
      <xdr:row>46</xdr:row>
      <xdr:rowOff>110067</xdr:rowOff>
    </xdr:to>
    <xdr:sp macro="" textlink="">
      <xdr:nvSpPr>
        <xdr:cNvPr id="8" name="Rectangle 7">
          <a:extLst>
            <a:ext uri="{FF2B5EF4-FFF2-40B4-BE49-F238E27FC236}">
              <a16:creationId xmlns:a16="http://schemas.microsoft.com/office/drawing/2014/main" id="{00000000-0008-0000-0900-000008000000}"/>
            </a:ext>
          </a:extLst>
        </xdr:cNvPr>
        <xdr:cNvSpPr/>
      </xdr:nvSpPr>
      <xdr:spPr>
        <a:xfrm>
          <a:off x="7317317" y="7571321"/>
          <a:ext cx="2053166" cy="1005413"/>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14</xdr:col>
      <xdr:colOff>71970</xdr:colOff>
      <xdr:row>42</xdr:row>
      <xdr:rowOff>156633</xdr:rowOff>
    </xdr:from>
    <xdr:ext cx="698500" cy="264560"/>
    <xdr:sp macro="" textlink="">
      <xdr:nvSpPr>
        <xdr:cNvPr id="9" name="TextBox 8">
          <a:extLst>
            <a:ext uri="{FF2B5EF4-FFF2-40B4-BE49-F238E27FC236}">
              <a16:creationId xmlns:a16="http://schemas.microsoft.com/office/drawing/2014/main" id="{00000000-0008-0000-0900-000009000000}"/>
            </a:ext>
          </a:extLst>
        </xdr:cNvPr>
        <xdr:cNvSpPr txBox="1"/>
      </xdr:nvSpPr>
      <xdr:spPr>
        <a:xfrm>
          <a:off x="9565220" y="7903633"/>
          <a:ext cx="698500" cy="26456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spAutoFit/>
        </a:bodyPr>
        <a:lstStyle/>
        <a:p>
          <a:r>
            <a:rPr lang="en-US" sz="1100"/>
            <a:t>Section3</a:t>
          </a:r>
        </a:p>
      </xdr:txBody>
    </xdr:sp>
    <xdr:clientData/>
  </xdr:oneCellAnchor>
  <xdr:twoCellAnchor>
    <xdr:from>
      <xdr:col>10</xdr:col>
      <xdr:colOff>273050</xdr:colOff>
      <xdr:row>46</xdr:row>
      <xdr:rowOff>146054</xdr:rowOff>
    </xdr:from>
    <xdr:to>
      <xdr:col>13</xdr:col>
      <xdr:colOff>484716</xdr:colOff>
      <xdr:row>52</xdr:row>
      <xdr:rowOff>71967</xdr:rowOff>
    </xdr:to>
    <xdr:sp macro="" textlink="">
      <xdr:nvSpPr>
        <xdr:cNvPr id="10" name="Rectangle 9">
          <a:extLst>
            <a:ext uri="{FF2B5EF4-FFF2-40B4-BE49-F238E27FC236}">
              <a16:creationId xmlns:a16="http://schemas.microsoft.com/office/drawing/2014/main" id="{00000000-0008-0000-0900-00000A000000}"/>
            </a:ext>
          </a:extLst>
        </xdr:cNvPr>
        <xdr:cNvSpPr/>
      </xdr:nvSpPr>
      <xdr:spPr>
        <a:xfrm>
          <a:off x="7310967" y="8612721"/>
          <a:ext cx="2053166" cy="1005413"/>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14</xdr:col>
      <xdr:colOff>86787</xdr:colOff>
      <xdr:row>48</xdr:row>
      <xdr:rowOff>129116</xdr:rowOff>
    </xdr:from>
    <xdr:ext cx="698500" cy="264560"/>
    <xdr:sp macro="" textlink="">
      <xdr:nvSpPr>
        <xdr:cNvPr id="11" name="TextBox 10">
          <a:extLst>
            <a:ext uri="{FF2B5EF4-FFF2-40B4-BE49-F238E27FC236}">
              <a16:creationId xmlns:a16="http://schemas.microsoft.com/office/drawing/2014/main" id="{00000000-0008-0000-0900-00000B000000}"/>
            </a:ext>
          </a:extLst>
        </xdr:cNvPr>
        <xdr:cNvSpPr txBox="1"/>
      </xdr:nvSpPr>
      <xdr:spPr>
        <a:xfrm>
          <a:off x="9580037" y="8955616"/>
          <a:ext cx="698500" cy="26456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spAutoFit/>
        </a:bodyPr>
        <a:lstStyle/>
        <a:p>
          <a:r>
            <a:rPr lang="en-US" sz="1100"/>
            <a:t>Section4</a:t>
          </a:r>
        </a:p>
      </xdr:txBody>
    </xdr:sp>
    <xdr:clientData/>
  </xdr:oneCellAnchor>
  <xdr:twoCellAnchor>
    <xdr:from>
      <xdr:col>10</xdr:col>
      <xdr:colOff>266700</xdr:colOff>
      <xdr:row>52</xdr:row>
      <xdr:rowOff>107954</xdr:rowOff>
    </xdr:from>
    <xdr:to>
      <xdr:col>13</xdr:col>
      <xdr:colOff>478366</xdr:colOff>
      <xdr:row>58</xdr:row>
      <xdr:rowOff>33867</xdr:rowOff>
    </xdr:to>
    <xdr:sp macro="" textlink="">
      <xdr:nvSpPr>
        <xdr:cNvPr id="12" name="Rectangle 11">
          <a:extLst>
            <a:ext uri="{FF2B5EF4-FFF2-40B4-BE49-F238E27FC236}">
              <a16:creationId xmlns:a16="http://schemas.microsoft.com/office/drawing/2014/main" id="{00000000-0008-0000-0900-00000C000000}"/>
            </a:ext>
          </a:extLst>
        </xdr:cNvPr>
        <xdr:cNvSpPr/>
      </xdr:nvSpPr>
      <xdr:spPr>
        <a:xfrm>
          <a:off x="7304617" y="9654121"/>
          <a:ext cx="2053166" cy="1005413"/>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14</xdr:col>
      <xdr:colOff>48687</xdr:colOff>
      <xdr:row>54</xdr:row>
      <xdr:rowOff>80433</xdr:rowOff>
    </xdr:from>
    <xdr:ext cx="698500" cy="264560"/>
    <xdr:sp macro="" textlink="">
      <xdr:nvSpPr>
        <xdr:cNvPr id="13" name="TextBox 12">
          <a:extLst>
            <a:ext uri="{FF2B5EF4-FFF2-40B4-BE49-F238E27FC236}">
              <a16:creationId xmlns:a16="http://schemas.microsoft.com/office/drawing/2014/main" id="{00000000-0008-0000-0900-00000D000000}"/>
            </a:ext>
          </a:extLst>
        </xdr:cNvPr>
        <xdr:cNvSpPr txBox="1"/>
      </xdr:nvSpPr>
      <xdr:spPr>
        <a:xfrm>
          <a:off x="9541937" y="9986433"/>
          <a:ext cx="698500" cy="26456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spAutoFit/>
        </a:bodyPr>
        <a:lstStyle/>
        <a:p>
          <a:r>
            <a:rPr lang="en-US" sz="1100"/>
            <a:t>Section5</a:t>
          </a:r>
        </a:p>
      </xdr:txBody>
    </xdr:sp>
    <xdr:clientData/>
  </xdr:oneCellAnchor>
</xdr:wsDr>
</file>

<file path=xl/drawings/drawing13.xml><?xml version="1.0" encoding="utf-8"?>
<xdr:wsDr xmlns:xdr="http://schemas.openxmlformats.org/drawingml/2006/spreadsheetDrawing" xmlns:a="http://schemas.openxmlformats.org/drawingml/2006/main">
  <xdr:twoCellAnchor editAs="oneCell">
    <xdr:from>
      <xdr:col>5</xdr:col>
      <xdr:colOff>190500</xdr:colOff>
      <xdr:row>3</xdr:row>
      <xdr:rowOff>38100</xdr:rowOff>
    </xdr:from>
    <xdr:to>
      <xdr:col>13</xdr:col>
      <xdr:colOff>235637</xdr:colOff>
      <xdr:row>18</xdr:row>
      <xdr:rowOff>95637</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3238500" y="581025"/>
          <a:ext cx="4921937" cy="2772162"/>
        </a:xfrm>
        <a:prstGeom prst="rect">
          <a:avLst/>
        </a:prstGeom>
      </xdr:spPr>
    </xdr:pic>
    <xdr:clientData/>
  </xdr:twoCellAnchor>
  <xdr:twoCellAnchor>
    <xdr:from>
      <xdr:col>0</xdr:col>
      <xdr:colOff>142875</xdr:colOff>
      <xdr:row>6</xdr:row>
      <xdr:rowOff>123825</xdr:rowOff>
    </xdr:from>
    <xdr:to>
      <xdr:col>3</xdr:col>
      <xdr:colOff>295275</xdr:colOff>
      <xdr:row>10</xdr:row>
      <xdr:rowOff>123825</xdr:rowOff>
    </xdr:to>
    <xdr:sp macro="" textlink="">
      <xdr:nvSpPr>
        <xdr:cNvPr id="3" name="Rectangle 2">
          <a:extLst>
            <a:ext uri="{FF2B5EF4-FFF2-40B4-BE49-F238E27FC236}">
              <a16:creationId xmlns:a16="http://schemas.microsoft.com/office/drawing/2014/main" id="{00000000-0008-0000-0A00-000003000000}"/>
            </a:ext>
          </a:extLst>
        </xdr:cNvPr>
        <xdr:cNvSpPr/>
      </xdr:nvSpPr>
      <xdr:spPr>
        <a:xfrm>
          <a:off x="142875" y="1209675"/>
          <a:ext cx="1981200" cy="72390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292100</xdr:colOff>
      <xdr:row>8</xdr:row>
      <xdr:rowOff>38100</xdr:rowOff>
    </xdr:from>
    <xdr:to>
      <xdr:col>7</xdr:col>
      <xdr:colOff>285750</xdr:colOff>
      <xdr:row>8</xdr:row>
      <xdr:rowOff>120650</xdr:rowOff>
    </xdr:to>
    <xdr:cxnSp macro="">
      <xdr:nvCxnSpPr>
        <xdr:cNvPr id="5" name="Straight Arrow Connector 4">
          <a:extLst>
            <a:ext uri="{FF2B5EF4-FFF2-40B4-BE49-F238E27FC236}">
              <a16:creationId xmlns:a16="http://schemas.microsoft.com/office/drawing/2014/main" id="{00000000-0008-0000-0A00-000005000000}"/>
            </a:ext>
          </a:extLst>
        </xdr:cNvPr>
        <xdr:cNvCxnSpPr>
          <a:stCxn id="3" idx="3"/>
        </xdr:cNvCxnSpPr>
      </xdr:nvCxnSpPr>
      <xdr:spPr>
        <a:xfrm flipV="1">
          <a:off x="2120900" y="1485900"/>
          <a:ext cx="2432050" cy="8255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14</xdr:col>
      <xdr:colOff>25400</xdr:colOff>
      <xdr:row>3</xdr:row>
      <xdr:rowOff>19051</xdr:rowOff>
    </xdr:from>
    <xdr:to>
      <xdr:col>20</xdr:col>
      <xdr:colOff>542925</xdr:colOff>
      <xdr:row>18</xdr:row>
      <xdr:rowOff>155892</xdr:rowOff>
    </xdr:to>
    <xdr:pic>
      <xdr:nvPicPr>
        <xdr:cNvPr id="6" name="Picture 5">
          <a:extLst>
            <a:ext uri="{FF2B5EF4-FFF2-40B4-BE49-F238E27FC236}">
              <a16:creationId xmlns:a16="http://schemas.microsoft.com/office/drawing/2014/main" id="{00000000-0008-0000-0A00-000006000000}"/>
            </a:ext>
          </a:extLst>
        </xdr:cNvPr>
        <xdr:cNvPicPr>
          <a:picLocks noChangeAspect="1"/>
        </xdr:cNvPicPr>
      </xdr:nvPicPr>
      <xdr:blipFill>
        <a:blip xmlns:r="http://schemas.openxmlformats.org/officeDocument/2006/relationships" r:embed="rId2"/>
        <a:stretch>
          <a:fillRect/>
        </a:stretch>
      </xdr:blipFill>
      <xdr:spPr>
        <a:xfrm>
          <a:off x="8559800" y="561976"/>
          <a:ext cx="4175125" cy="2851466"/>
        </a:xfrm>
        <a:prstGeom prst="rect">
          <a:avLst/>
        </a:prstGeom>
      </xdr:spPr>
    </xdr:pic>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1"/>
  <sheetViews>
    <sheetView tabSelected="1" topLeftCell="B1" zoomScale="70" zoomScaleNormal="70" workbookViewId="0">
      <pane ySplit="1" topLeftCell="A16" activePane="bottomLeft" state="frozen"/>
      <selection pane="bottomLeft" activeCell="E39" sqref="E39"/>
    </sheetView>
  </sheetViews>
  <sheetFormatPr defaultRowHeight="16.5"/>
  <cols>
    <col min="1" max="1" width="5.25" customWidth="1"/>
    <col min="2" max="2" width="164.625" bestFit="1" customWidth="1"/>
    <col min="3" max="3" width="73.5" customWidth="1"/>
    <col min="4" max="4" width="13.125" bestFit="1" customWidth="1"/>
    <col min="5" max="5" width="42.5" customWidth="1"/>
    <col min="6" max="6" width="53.75" customWidth="1"/>
    <col min="7" max="7" width="70.125" customWidth="1"/>
    <col min="8" max="8" width="37.25" customWidth="1"/>
  </cols>
  <sheetData>
    <row r="1" spans="1:8" ht="32.25" customHeight="1">
      <c r="A1" s="3" t="s">
        <v>0</v>
      </c>
      <c r="B1" s="4" t="s">
        <v>1</v>
      </c>
      <c r="C1" s="4" t="s">
        <v>2</v>
      </c>
      <c r="D1" s="4" t="s">
        <v>43</v>
      </c>
      <c r="E1" s="80" t="s">
        <v>3</v>
      </c>
      <c r="F1" s="80"/>
      <c r="G1" s="4" t="s">
        <v>4</v>
      </c>
      <c r="H1" s="4" t="s">
        <v>5</v>
      </c>
    </row>
    <row r="2" spans="1:8" ht="107.1" customHeight="1">
      <c r="A2" s="1">
        <v>1</v>
      </c>
      <c r="B2" s="6" t="s">
        <v>6</v>
      </c>
      <c r="C2" s="18" t="s">
        <v>19</v>
      </c>
      <c r="D2" s="7" t="s">
        <v>44</v>
      </c>
      <c r="E2" s="72" t="e" vm="1">
        <v>#VALUE!</v>
      </c>
      <c r="F2" s="73"/>
      <c r="G2" s="8" t="s">
        <v>20</v>
      </c>
      <c r="H2" s="2"/>
    </row>
    <row r="3" spans="1:8" ht="150.94999999999999" customHeight="1">
      <c r="A3" s="1">
        <v>1.1000000000000001</v>
      </c>
      <c r="B3" s="9" t="s">
        <v>7</v>
      </c>
      <c r="C3" s="18" t="s">
        <v>22</v>
      </c>
      <c r="D3" s="7" t="s">
        <v>44</v>
      </c>
      <c r="E3" s="74"/>
      <c r="F3" s="75"/>
      <c r="G3" s="8" t="s">
        <v>24</v>
      </c>
      <c r="H3" s="2"/>
    </row>
    <row r="4" spans="1:8" ht="32.450000000000003" customHeight="1">
      <c r="A4" s="1">
        <v>2</v>
      </c>
      <c r="B4" s="6" t="s">
        <v>8</v>
      </c>
      <c r="C4" s="18" t="s">
        <v>23</v>
      </c>
      <c r="D4" s="7" t="s">
        <v>44</v>
      </c>
      <c r="E4" s="71"/>
      <c r="F4" s="71"/>
      <c r="G4" s="70" t="s">
        <v>25</v>
      </c>
      <c r="H4" s="2"/>
    </row>
    <row r="5" spans="1:8" ht="72.95" customHeight="1">
      <c r="A5" s="1">
        <v>2.1</v>
      </c>
      <c r="B5" s="6" t="s">
        <v>9</v>
      </c>
      <c r="C5" s="18" t="s">
        <v>21</v>
      </c>
      <c r="D5" s="7" t="s">
        <v>44</v>
      </c>
      <c r="E5" s="71"/>
      <c r="F5" s="71"/>
      <c r="G5" s="70"/>
      <c r="H5" s="2"/>
    </row>
    <row r="6" spans="1:8" ht="57" customHeight="1">
      <c r="A6" s="1">
        <v>3</v>
      </c>
      <c r="B6" s="6" t="s">
        <v>10</v>
      </c>
      <c r="C6" s="18" t="s">
        <v>17</v>
      </c>
      <c r="D6" s="6" t="s">
        <v>44</v>
      </c>
      <c r="E6" s="71"/>
      <c r="F6" s="71"/>
      <c r="G6" s="8" t="s">
        <v>26</v>
      </c>
      <c r="H6" s="2"/>
    </row>
    <row r="7" spans="1:8" ht="86.1" customHeight="1">
      <c r="A7" s="1">
        <v>3.1</v>
      </c>
      <c r="B7" s="6" t="s">
        <v>15</v>
      </c>
      <c r="C7" s="18" t="s">
        <v>18</v>
      </c>
      <c r="D7" s="6" t="s">
        <v>44</v>
      </c>
      <c r="E7" s="71"/>
      <c r="F7" s="71"/>
      <c r="G7" s="8" t="s">
        <v>27</v>
      </c>
      <c r="H7" s="2"/>
    </row>
    <row r="8" spans="1:8" ht="86.1" customHeight="1">
      <c r="A8" s="1">
        <v>3.2</v>
      </c>
      <c r="B8" s="6" t="s">
        <v>55</v>
      </c>
      <c r="C8" s="18" t="s">
        <v>36</v>
      </c>
      <c r="D8" s="6" t="s">
        <v>44</v>
      </c>
      <c r="E8" s="71" t="s">
        <v>35</v>
      </c>
      <c r="F8" s="71"/>
      <c r="G8" s="8" t="s">
        <v>54</v>
      </c>
      <c r="H8" s="2"/>
    </row>
    <row r="9" spans="1:8" ht="43.5" customHeight="1">
      <c r="A9" s="1">
        <v>4</v>
      </c>
      <c r="B9" s="6" t="s">
        <v>11</v>
      </c>
      <c r="C9" s="18" t="s">
        <v>12</v>
      </c>
      <c r="D9" s="7" t="s">
        <v>44</v>
      </c>
      <c r="E9" s="81"/>
      <c r="F9" s="82"/>
      <c r="G9" s="10" t="s">
        <v>28</v>
      </c>
      <c r="H9" s="2"/>
    </row>
    <row r="10" spans="1:8" ht="170.45" customHeight="1">
      <c r="A10" s="1">
        <v>5</v>
      </c>
      <c r="B10" s="6" t="s">
        <v>13</v>
      </c>
      <c r="C10" s="17" t="s">
        <v>16</v>
      </c>
      <c r="D10" s="6" t="s">
        <v>44</v>
      </c>
      <c r="E10" s="76" t="e" vm="2">
        <v>#VALUE!</v>
      </c>
      <c r="F10" s="77"/>
      <c r="G10" s="10" t="s">
        <v>29</v>
      </c>
      <c r="H10" s="2"/>
    </row>
    <row r="11" spans="1:8" ht="219" customHeight="1">
      <c r="A11" s="1">
        <v>5.0999999999999996</v>
      </c>
      <c r="B11" s="6" t="s">
        <v>14</v>
      </c>
      <c r="C11" s="17" t="s">
        <v>31</v>
      </c>
      <c r="D11" s="6" t="s">
        <v>44</v>
      </c>
      <c r="E11" s="78"/>
      <c r="F11" s="79"/>
      <c r="G11" s="10" t="s">
        <v>30</v>
      </c>
      <c r="H11" s="2"/>
    </row>
    <row r="12" spans="1:8" ht="49.5">
      <c r="A12" s="1">
        <v>5.2</v>
      </c>
      <c r="B12" s="6" t="s">
        <v>33</v>
      </c>
      <c r="C12" s="17" t="s">
        <v>34</v>
      </c>
      <c r="D12" s="6" t="s">
        <v>44</v>
      </c>
      <c r="E12" s="6" t="s">
        <v>35</v>
      </c>
      <c r="F12" s="6"/>
      <c r="G12" s="6" t="s">
        <v>56</v>
      </c>
      <c r="H12" s="2"/>
    </row>
    <row r="13" spans="1:8" ht="33">
      <c r="A13" s="1">
        <v>6</v>
      </c>
      <c r="B13" s="6" t="s">
        <v>32</v>
      </c>
      <c r="C13" s="17" t="s">
        <v>42</v>
      </c>
      <c r="D13" s="6" t="s">
        <v>44</v>
      </c>
      <c r="E13" s="6" t="s">
        <v>35</v>
      </c>
      <c r="F13" s="6"/>
      <c r="G13" s="6" t="s">
        <v>57</v>
      </c>
      <c r="H13" s="2"/>
    </row>
    <row r="14" spans="1:8" ht="49.5">
      <c r="A14" s="1">
        <v>7</v>
      </c>
      <c r="B14" s="6" t="s">
        <v>82</v>
      </c>
      <c r="C14" s="36" t="s">
        <v>83</v>
      </c>
      <c r="D14" s="9" t="s">
        <v>44</v>
      </c>
      <c r="E14" s="37" t="s">
        <v>59</v>
      </c>
      <c r="F14" s="36"/>
      <c r="G14" s="38" t="s">
        <v>95</v>
      </c>
      <c r="H14" s="2"/>
    </row>
    <row r="15" spans="1:8" ht="38.450000000000003" customHeight="1">
      <c r="A15" s="28">
        <v>7.1</v>
      </c>
      <c r="B15" s="9" t="s">
        <v>91</v>
      </c>
      <c r="C15" s="39" t="s">
        <v>92</v>
      </c>
      <c r="D15" s="9" t="s">
        <v>44</v>
      </c>
      <c r="E15" s="37"/>
      <c r="F15" s="36"/>
      <c r="G15" s="36" t="s">
        <v>96</v>
      </c>
      <c r="H15" s="2"/>
    </row>
    <row r="16" spans="1:8" ht="33">
      <c r="A16" s="29">
        <v>7.2</v>
      </c>
      <c r="B16" s="9" t="s">
        <v>93</v>
      </c>
      <c r="C16" s="39" t="s">
        <v>94</v>
      </c>
      <c r="D16" s="9" t="s">
        <v>44</v>
      </c>
      <c r="E16" s="37"/>
      <c r="F16" s="36"/>
      <c r="G16" s="36" t="s">
        <v>97</v>
      </c>
      <c r="H16" s="2"/>
    </row>
    <row r="17" spans="1:8" ht="26.1" customHeight="1">
      <c r="A17" s="29">
        <v>8</v>
      </c>
      <c r="B17" s="37" t="s">
        <v>105</v>
      </c>
      <c r="C17" s="38" t="s">
        <v>106</v>
      </c>
      <c r="D17" s="37" t="s">
        <v>44</v>
      </c>
      <c r="E17" s="37"/>
      <c r="F17" s="36"/>
      <c r="G17" s="36" t="s">
        <v>124</v>
      </c>
      <c r="H17" s="2"/>
    </row>
    <row r="18" spans="1:8" ht="66">
      <c r="A18" s="1">
        <v>9</v>
      </c>
      <c r="B18" s="37" t="s">
        <v>104</v>
      </c>
      <c r="C18" s="38" t="s">
        <v>107</v>
      </c>
      <c r="D18" s="37" t="s">
        <v>185</v>
      </c>
      <c r="E18" s="37" t="s">
        <v>98</v>
      </c>
      <c r="F18" s="113"/>
      <c r="G18" s="38" t="s">
        <v>183</v>
      </c>
      <c r="H18" s="51"/>
    </row>
    <row r="19" spans="1:8">
      <c r="A19" s="1">
        <v>10</v>
      </c>
      <c r="B19" s="37" t="s">
        <v>127</v>
      </c>
      <c r="C19" s="37"/>
      <c r="D19" s="37" t="s">
        <v>44</v>
      </c>
      <c r="E19" s="37" t="s">
        <v>125</v>
      </c>
      <c r="F19" s="37"/>
      <c r="G19" s="36"/>
      <c r="H19" s="2"/>
    </row>
    <row r="20" spans="1:8">
      <c r="A20" s="1">
        <v>11</v>
      </c>
      <c r="B20" s="37" t="s">
        <v>139</v>
      </c>
      <c r="C20" s="37"/>
      <c r="D20" s="37" t="s">
        <v>44</v>
      </c>
      <c r="E20" s="37" t="s">
        <v>126</v>
      </c>
      <c r="F20" s="37"/>
      <c r="G20" s="36"/>
      <c r="H20" s="2"/>
    </row>
    <row r="21" spans="1:8" ht="33">
      <c r="A21" s="1">
        <v>12</v>
      </c>
      <c r="B21" s="9" t="s">
        <v>143</v>
      </c>
      <c r="C21" s="37" t="s">
        <v>149</v>
      </c>
      <c r="D21" s="37" t="s">
        <v>44</v>
      </c>
      <c r="E21" s="37"/>
      <c r="F21" s="37"/>
      <c r="G21" s="38" t="s">
        <v>150</v>
      </c>
      <c r="H21" s="2"/>
    </row>
    <row r="22" spans="1:8" ht="49.5">
      <c r="A22" s="57" t="s">
        <v>144</v>
      </c>
      <c r="B22" s="6" t="s">
        <v>148</v>
      </c>
      <c r="C22" s="39" t="s">
        <v>152</v>
      </c>
      <c r="D22" s="37" t="s">
        <v>44</v>
      </c>
      <c r="E22" s="9" t="s">
        <v>145</v>
      </c>
      <c r="F22" s="9" t="s">
        <v>151</v>
      </c>
      <c r="G22" s="38" t="s">
        <v>153</v>
      </c>
      <c r="H22" s="2"/>
    </row>
    <row r="23" spans="1:8" ht="49.5">
      <c r="A23" s="57" t="s">
        <v>154</v>
      </c>
      <c r="B23" s="6" t="s">
        <v>155</v>
      </c>
      <c r="C23" s="39" t="s">
        <v>159</v>
      </c>
      <c r="D23" s="37" t="s">
        <v>44</v>
      </c>
      <c r="E23" s="62"/>
      <c r="F23" s="62"/>
      <c r="G23" s="8" t="s">
        <v>177</v>
      </c>
      <c r="H23" s="2"/>
    </row>
    <row r="24" spans="1:8" ht="66">
      <c r="A24" s="58" t="s">
        <v>156</v>
      </c>
      <c r="B24" s="9" t="s">
        <v>157</v>
      </c>
      <c r="C24" s="39" t="s">
        <v>158</v>
      </c>
      <c r="D24" s="37" t="s">
        <v>44</v>
      </c>
      <c r="E24" s="62"/>
      <c r="F24" s="62"/>
      <c r="G24" s="38" t="s">
        <v>160</v>
      </c>
      <c r="H24" s="2"/>
    </row>
    <row r="25" spans="1:8" ht="33">
      <c r="A25">
        <v>13</v>
      </c>
      <c r="B25" s="65" t="s">
        <v>188</v>
      </c>
      <c r="C25" s="66" t="s">
        <v>186</v>
      </c>
      <c r="D25" s="65" t="s">
        <v>184</v>
      </c>
      <c r="E25" s="65" t="s">
        <v>187</v>
      </c>
      <c r="F25" s="64"/>
      <c r="G25" s="64"/>
      <c r="H25" s="64"/>
    </row>
    <row r="26" spans="1:8" ht="33">
      <c r="A26">
        <v>14</v>
      </c>
      <c r="B26" s="65" t="s">
        <v>209</v>
      </c>
      <c r="C26" s="66" t="s">
        <v>208</v>
      </c>
      <c r="D26" s="65" t="s">
        <v>184</v>
      </c>
      <c r="E26" s="65" t="s">
        <v>212</v>
      </c>
      <c r="F26" s="64"/>
      <c r="G26" s="64"/>
      <c r="H26" s="64"/>
    </row>
    <row r="27" spans="1:8">
      <c r="A27">
        <v>15</v>
      </c>
      <c r="B27" s="65" t="s">
        <v>210</v>
      </c>
      <c r="C27" s="66"/>
      <c r="D27" s="65" t="s">
        <v>211</v>
      </c>
      <c r="E27" s="65" t="s">
        <v>217</v>
      </c>
      <c r="F27" s="64"/>
      <c r="G27" s="64"/>
      <c r="H27" s="64"/>
    </row>
    <row r="28" spans="1:8" ht="33">
      <c r="A28">
        <v>16</v>
      </c>
      <c r="B28" s="63" t="s">
        <v>222</v>
      </c>
      <c r="C28" s="64" t="s">
        <v>186</v>
      </c>
      <c r="D28" s="63" t="s">
        <v>184</v>
      </c>
      <c r="E28" s="63"/>
      <c r="F28" s="2"/>
      <c r="G28" s="2"/>
      <c r="H28" s="2"/>
    </row>
    <row r="29" spans="1:8">
      <c r="A29">
        <v>17</v>
      </c>
      <c r="B29" s="63" t="s">
        <v>221</v>
      </c>
      <c r="C29" s="64"/>
      <c r="D29" s="63" t="s">
        <v>184</v>
      </c>
      <c r="E29" s="63"/>
      <c r="F29" s="2"/>
      <c r="G29" s="2"/>
      <c r="H29" s="2"/>
    </row>
    <row r="30" spans="1:8">
      <c r="A30">
        <v>18</v>
      </c>
      <c r="B30" s="63" t="s">
        <v>223</v>
      </c>
      <c r="C30" s="66"/>
      <c r="D30" s="63" t="s">
        <v>211</v>
      </c>
      <c r="E30" s="65"/>
      <c r="F30" s="2"/>
      <c r="G30" s="2"/>
      <c r="H30" s="2"/>
    </row>
    <row r="31" spans="1:8">
      <c r="A31">
        <v>19</v>
      </c>
      <c r="B31" s="63" t="s">
        <v>224</v>
      </c>
      <c r="C31" s="66"/>
      <c r="D31" s="63" t="s">
        <v>211</v>
      </c>
      <c r="E31" s="65" t="s">
        <v>225</v>
      </c>
      <c r="F31" s="2"/>
      <c r="G31" s="2"/>
      <c r="H31" s="2"/>
    </row>
  </sheetData>
  <autoFilter ref="A1:H15" xr:uid="{00000000-0009-0000-0000-000000000000}">
    <filterColumn colId="4" showButton="0"/>
  </autoFilter>
  <mergeCells count="10">
    <mergeCell ref="G4:G5"/>
    <mergeCell ref="E8:F8"/>
    <mergeCell ref="E2:F3"/>
    <mergeCell ref="E10:F11"/>
    <mergeCell ref="E1:F1"/>
    <mergeCell ref="E9:F9"/>
    <mergeCell ref="E7:F7"/>
    <mergeCell ref="E6:F6"/>
    <mergeCell ref="E5:F5"/>
    <mergeCell ref="E4:F4"/>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5"/>
  <sheetViews>
    <sheetView workbookViewId="0">
      <selection activeCell="E19" sqref="E19"/>
    </sheetView>
  </sheetViews>
  <sheetFormatPr defaultRowHeight="16.5"/>
  <cols>
    <col min="7" max="7" width="11.625" bestFit="1" customWidth="1"/>
    <col min="8" max="8" width="10.5" bestFit="1" customWidth="1"/>
    <col min="9" max="9" width="18.5" bestFit="1" customWidth="1"/>
  </cols>
  <sheetData>
    <row r="1" spans="1:1">
      <c r="A1" t="s">
        <v>65</v>
      </c>
    </row>
    <row r="2" spans="1:1">
      <c r="A2" t="s">
        <v>189</v>
      </c>
    </row>
    <row r="3" spans="1:1">
      <c r="A3" t="s">
        <v>190</v>
      </c>
    </row>
    <row r="4" spans="1:1">
      <c r="A4" t="s">
        <v>68</v>
      </c>
    </row>
    <row r="5" spans="1:1">
      <c r="A5" t="s">
        <v>69</v>
      </c>
    </row>
    <row r="6" spans="1:1">
      <c r="A6" t="s">
        <v>70</v>
      </c>
    </row>
    <row r="7" spans="1:1">
      <c r="A7" t="s">
        <v>71</v>
      </c>
    </row>
    <row r="8" spans="1:1">
      <c r="A8" t="s">
        <v>72</v>
      </c>
    </row>
    <row r="9" spans="1:1">
      <c r="A9" t="s">
        <v>191</v>
      </c>
    </row>
    <row r="10" spans="1:1">
      <c r="A10" t="s">
        <v>74</v>
      </c>
    </row>
    <row r="11" spans="1:1">
      <c r="A11" t="s">
        <v>192</v>
      </c>
    </row>
    <row r="12" spans="1:1">
      <c r="A12" t="s">
        <v>76</v>
      </c>
    </row>
    <row r="13" spans="1:1">
      <c r="A13" t="s">
        <v>77</v>
      </c>
    </row>
    <row r="14" spans="1:1">
      <c r="A14" t="s">
        <v>78</v>
      </c>
    </row>
    <row r="15" spans="1:1">
      <c r="A15" t="s">
        <v>79</v>
      </c>
    </row>
    <row r="16" spans="1:1">
      <c r="A16" t="s">
        <v>80</v>
      </c>
    </row>
    <row r="26" spans="3:10">
      <c r="G26" s="2" t="s">
        <v>100</v>
      </c>
      <c r="H26" s="2" t="s">
        <v>193</v>
      </c>
      <c r="I26" s="2" t="s">
        <v>101</v>
      </c>
    </row>
    <row r="27" spans="3:10">
      <c r="G27" s="2">
        <v>456822041</v>
      </c>
      <c r="H27" s="2">
        <v>280673170</v>
      </c>
      <c r="I27" s="2">
        <v>25.029070442100199</v>
      </c>
      <c r="J27" t="s">
        <v>194</v>
      </c>
    </row>
    <row r="28" spans="3:10">
      <c r="G28" s="2">
        <v>590965615</v>
      </c>
      <c r="H28" s="2">
        <v>280673170</v>
      </c>
      <c r="I28" s="2">
        <v>147.461104361769</v>
      </c>
      <c r="J28" t="s">
        <v>194</v>
      </c>
    </row>
    <row r="29" spans="3:10">
      <c r="G29" s="2">
        <v>651329834</v>
      </c>
      <c r="H29" s="2">
        <v>280673170</v>
      </c>
      <c r="I29" s="2">
        <v>144.47187311427899</v>
      </c>
      <c r="J29" t="s">
        <v>194</v>
      </c>
    </row>
    <row r="30" spans="3:10">
      <c r="G30" s="2">
        <v>669213986</v>
      </c>
      <c r="H30" s="2">
        <v>280673170</v>
      </c>
      <c r="I30" s="2">
        <v>14.5078359571331</v>
      </c>
      <c r="J30" t="s">
        <v>194</v>
      </c>
    </row>
    <row r="31" spans="3:10" ht="17.25" thickBot="1">
      <c r="G31" s="2">
        <v>3264768360</v>
      </c>
      <c r="H31" s="67">
        <v>280673170</v>
      </c>
      <c r="I31" s="67">
        <v>190.90626533253101</v>
      </c>
      <c r="J31" t="s">
        <v>194</v>
      </c>
    </row>
    <row r="32" spans="3:10" ht="17.25" thickBot="1">
      <c r="C32" s="83" t="s">
        <v>196</v>
      </c>
      <c r="D32" s="84"/>
      <c r="E32" s="85"/>
      <c r="H32" s="68" t="s">
        <v>195</v>
      </c>
      <c r="I32" s="69">
        <f>SUM(I27:I31)</f>
        <v>522.37614920781232</v>
      </c>
    </row>
    <row r="35" spans="1:1">
      <c r="A35" t="s">
        <v>197</v>
      </c>
    </row>
    <row r="36" spans="1:1">
      <c r="A36" t="s">
        <v>198</v>
      </c>
    </row>
    <row r="37" spans="1:1">
      <c r="A37" t="s">
        <v>199</v>
      </c>
    </row>
    <row r="38" spans="1:1">
      <c r="A38" t="s">
        <v>200</v>
      </c>
    </row>
    <row r="39" spans="1:1">
      <c r="A39" t="s">
        <v>201</v>
      </c>
    </row>
    <row r="40" spans="1:1">
      <c r="A40" t="s">
        <v>202</v>
      </c>
    </row>
    <row r="41" spans="1:1">
      <c r="A41" t="s">
        <v>203</v>
      </c>
    </row>
    <row r="42" spans="1:1">
      <c r="A42" t="s">
        <v>204</v>
      </c>
    </row>
    <row r="43" spans="1:1">
      <c r="A43" t="s">
        <v>205</v>
      </c>
    </row>
    <row r="44" spans="1:1">
      <c r="A44" t="s">
        <v>206</v>
      </c>
    </row>
    <row r="45" spans="1:1">
      <c r="A45" t="s">
        <v>207</v>
      </c>
    </row>
  </sheetData>
  <mergeCells count="1">
    <mergeCell ref="C32:E32"/>
  </mergeCells>
  <phoneticPr fontId="1"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C9AB3-B844-4D32-A53B-F4AC47C13259}">
  <dimension ref="B1:O16"/>
  <sheetViews>
    <sheetView workbookViewId="0">
      <selection activeCell="L21" sqref="L21"/>
    </sheetView>
  </sheetViews>
  <sheetFormatPr defaultRowHeight="16.5"/>
  <sheetData>
    <row r="1" spans="2:15">
      <c r="H1" s="86" t="s">
        <v>218</v>
      </c>
      <c r="I1" s="86"/>
      <c r="J1" s="86"/>
    </row>
    <row r="8" spans="2:15">
      <c r="H8" s="86" t="s">
        <v>220</v>
      </c>
      <c r="I8" s="86"/>
      <c r="J8" s="86"/>
      <c r="K8" s="86"/>
      <c r="L8" s="86"/>
      <c r="M8" s="86"/>
      <c r="N8" s="86"/>
      <c r="O8" s="86"/>
    </row>
    <row r="9" spans="2:15">
      <c r="H9" s="87" t="s">
        <v>219</v>
      </c>
      <c r="I9" s="87"/>
    </row>
    <row r="16" spans="2:15">
      <c r="B16" s="86" t="s">
        <v>215</v>
      </c>
      <c r="C16" s="86"/>
      <c r="D16" s="86"/>
      <c r="E16" s="86"/>
      <c r="F16" s="86"/>
      <c r="G16" s="86"/>
      <c r="H16" s="86"/>
    </row>
  </sheetData>
  <mergeCells count="4">
    <mergeCell ref="B16:H16"/>
    <mergeCell ref="H1:J1"/>
    <mergeCell ref="H9:I9"/>
    <mergeCell ref="H8:O8"/>
  </mergeCells>
  <phoneticPr fontId="1"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E9462-ADC7-4E3E-A86E-37D6C1E138E0}">
  <dimension ref="B1:J16"/>
  <sheetViews>
    <sheetView workbookViewId="0">
      <selection activeCell="B16" sqref="B16:H16"/>
    </sheetView>
  </sheetViews>
  <sheetFormatPr defaultRowHeight="16.5"/>
  <sheetData>
    <row r="1" spans="2:10">
      <c r="B1" t="s">
        <v>213</v>
      </c>
      <c r="I1" t="s">
        <v>214</v>
      </c>
    </row>
    <row r="6" spans="2:10">
      <c r="I6" s="88" t="s">
        <v>216</v>
      </c>
      <c r="J6" s="89"/>
    </row>
    <row r="16" spans="2:10">
      <c r="B16" s="86" t="s">
        <v>215</v>
      </c>
      <c r="C16" s="86"/>
      <c r="D16" s="86"/>
      <c r="E16" s="86"/>
      <c r="F16" s="86"/>
      <c r="G16" s="86"/>
      <c r="H16" s="86"/>
    </row>
  </sheetData>
  <mergeCells count="2">
    <mergeCell ref="B16:H16"/>
    <mergeCell ref="I6:J6"/>
  </mergeCells>
  <phoneticPr fontId="1"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G14" sqref="G14"/>
    </sheetView>
  </sheetViews>
  <sheetFormatPr defaultRowHeight="16.5"/>
  <sheetData/>
  <phoneticPr fontId="1"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89"/>
  <sheetViews>
    <sheetView topLeftCell="A24" workbookViewId="0">
      <selection activeCell="L41" sqref="L41"/>
    </sheetView>
  </sheetViews>
  <sheetFormatPr defaultRowHeight="16.5"/>
  <sheetData>
    <row r="1" spans="1:8">
      <c r="A1" s="86"/>
      <c r="B1" s="86"/>
      <c r="C1" s="86"/>
      <c r="D1" s="86"/>
      <c r="E1" s="86"/>
      <c r="F1" s="86"/>
      <c r="G1" s="86"/>
      <c r="H1" s="86"/>
    </row>
    <row r="2" spans="1:8">
      <c r="A2" s="86"/>
      <c r="B2" s="86"/>
      <c r="C2" s="86"/>
      <c r="D2" s="86"/>
      <c r="E2" s="86"/>
      <c r="F2" s="86"/>
      <c r="G2" s="86"/>
      <c r="H2" s="86"/>
    </row>
    <row r="3" spans="1:8">
      <c r="A3" s="86"/>
      <c r="B3" s="86"/>
      <c r="C3" s="86"/>
      <c r="D3" s="86"/>
      <c r="E3" s="86"/>
      <c r="F3" s="86"/>
      <c r="G3" s="86"/>
      <c r="H3" s="86"/>
    </row>
    <row r="4" spans="1:8">
      <c r="A4" s="86"/>
      <c r="B4" s="86"/>
      <c r="C4" s="86"/>
      <c r="D4" s="86"/>
      <c r="E4" s="86"/>
      <c r="F4" s="86"/>
      <c r="G4" s="86"/>
      <c r="H4" s="86"/>
    </row>
    <row r="5" spans="1:8">
      <c r="A5" s="86"/>
      <c r="B5" s="86"/>
      <c r="C5" s="86"/>
      <c r="D5" s="86"/>
      <c r="E5" s="86"/>
      <c r="F5" s="86"/>
      <c r="G5" s="86"/>
      <c r="H5" s="86"/>
    </row>
    <row r="6" spans="1:8">
      <c r="A6" s="86"/>
      <c r="B6" s="86"/>
      <c r="C6" s="86"/>
      <c r="D6" s="86"/>
      <c r="E6" s="86"/>
      <c r="F6" s="86"/>
      <c r="G6" s="86"/>
      <c r="H6" s="86"/>
    </row>
    <row r="7" spans="1:8">
      <c r="A7" s="86"/>
      <c r="B7" s="86"/>
      <c r="C7" s="86"/>
      <c r="D7" s="86"/>
      <c r="E7" s="86"/>
      <c r="F7" s="86"/>
      <c r="G7" s="86"/>
      <c r="H7" s="86"/>
    </row>
    <row r="8" spans="1:8">
      <c r="A8" s="86"/>
      <c r="B8" s="86"/>
      <c r="C8" s="86"/>
      <c r="D8" s="86"/>
      <c r="E8" s="86"/>
      <c r="F8" s="86"/>
      <c r="G8" s="86"/>
      <c r="H8" s="86"/>
    </row>
    <row r="9" spans="1:8">
      <c r="A9" s="86"/>
      <c r="B9" s="86"/>
      <c r="C9" s="86"/>
      <c r="D9" s="86"/>
      <c r="E9" s="86"/>
      <c r="F9" s="86"/>
      <c r="G9" s="86"/>
      <c r="H9" s="86"/>
    </row>
    <row r="10" spans="1:8">
      <c r="A10" s="86"/>
      <c r="B10" s="86"/>
      <c r="C10" s="86"/>
      <c r="D10" s="86"/>
      <c r="E10" s="86"/>
      <c r="F10" s="86"/>
      <c r="G10" s="86"/>
      <c r="H10" s="86"/>
    </row>
    <row r="11" spans="1:8">
      <c r="A11" s="86"/>
      <c r="B11" s="86"/>
      <c r="C11" s="86"/>
      <c r="D11" s="86"/>
      <c r="E11" s="86"/>
      <c r="F11" s="86"/>
      <c r="G11" s="86"/>
      <c r="H11" s="86"/>
    </row>
    <row r="12" spans="1:8">
      <c r="A12" s="86"/>
      <c r="B12" s="86"/>
      <c r="C12" s="86"/>
      <c r="D12" s="86"/>
      <c r="E12" s="86"/>
      <c r="F12" s="86"/>
      <c r="G12" s="86"/>
      <c r="H12" s="86"/>
    </row>
    <row r="13" spans="1:8">
      <c r="A13" s="86"/>
      <c r="B13" s="86"/>
      <c r="C13" s="86"/>
      <c r="D13" s="86"/>
      <c r="E13" s="86"/>
      <c r="F13" s="86"/>
      <c r="G13" s="86"/>
      <c r="H13" s="86"/>
    </row>
    <row r="14" spans="1:8">
      <c r="A14" s="86"/>
      <c r="B14" s="86"/>
      <c r="C14" s="86"/>
      <c r="D14" s="86"/>
      <c r="E14" s="86"/>
      <c r="F14" s="86"/>
      <c r="G14" s="86"/>
      <c r="H14" s="86"/>
    </row>
    <row r="15" spans="1:8">
      <c r="A15" s="86"/>
      <c r="B15" s="86"/>
      <c r="C15" s="86"/>
      <c r="D15" s="86"/>
      <c r="E15" s="86"/>
      <c r="F15" s="86"/>
      <c r="G15" s="86"/>
      <c r="H15" s="86"/>
    </row>
    <row r="16" spans="1:8">
      <c r="A16" s="86"/>
      <c r="B16" s="86"/>
      <c r="C16" s="86"/>
      <c r="D16" s="86"/>
      <c r="E16" s="86"/>
      <c r="F16" s="86"/>
      <c r="G16" s="86"/>
      <c r="H16" s="86"/>
    </row>
    <row r="17" spans="1:8">
      <c r="A17" s="86"/>
      <c r="B17" s="86"/>
      <c r="C17" s="86"/>
      <c r="D17" s="86"/>
      <c r="E17" s="86"/>
      <c r="F17" s="86"/>
      <c r="G17" s="86"/>
      <c r="H17" s="86"/>
    </row>
    <row r="18" spans="1:8">
      <c r="A18" s="86"/>
      <c r="B18" s="86"/>
      <c r="C18" s="86"/>
      <c r="D18" s="86"/>
      <c r="E18" s="86"/>
      <c r="F18" s="86"/>
      <c r="G18" s="86"/>
      <c r="H18" s="86"/>
    </row>
    <row r="19" spans="1:8">
      <c r="A19" s="86"/>
      <c r="B19" s="86"/>
      <c r="C19" s="86"/>
      <c r="D19" s="86"/>
      <c r="E19" s="86"/>
      <c r="F19" s="86"/>
      <c r="G19" s="86"/>
      <c r="H19" s="86"/>
    </row>
    <row r="20" spans="1:8">
      <c r="A20" s="86"/>
      <c r="B20" s="86"/>
      <c r="C20" s="86"/>
      <c r="D20" s="86"/>
      <c r="E20" s="86"/>
      <c r="F20" s="86"/>
      <c r="G20" s="86"/>
      <c r="H20" s="86"/>
    </row>
    <row r="21" spans="1:8">
      <c r="A21" s="86"/>
      <c r="B21" s="86"/>
      <c r="C21" s="86"/>
      <c r="D21" s="86"/>
      <c r="E21" s="86"/>
      <c r="F21" s="86"/>
      <c r="G21" s="86"/>
      <c r="H21" s="86"/>
    </row>
    <row r="22" spans="1:8">
      <c r="A22" s="86"/>
      <c r="B22" s="86"/>
      <c r="C22" s="86"/>
      <c r="D22" s="86"/>
      <c r="E22" s="86"/>
      <c r="F22" s="86"/>
      <c r="G22" s="86"/>
      <c r="H22" s="86"/>
    </row>
    <row r="23" spans="1:8">
      <c r="A23" s="86"/>
      <c r="B23" s="86"/>
      <c r="C23" s="86"/>
      <c r="D23" s="86"/>
      <c r="E23" s="86"/>
      <c r="F23" s="86"/>
      <c r="G23" s="86"/>
      <c r="H23" s="86"/>
    </row>
    <row r="24" spans="1:8">
      <c r="A24" s="86"/>
      <c r="B24" s="86"/>
      <c r="C24" s="86"/>
      <c r="D24" s="86"/>
      <c r="E24" s="86"/>
      <c r="F24" s="86"/>
      <c r="G24" s="86"/>
      <c r="H24" s="86"/>
    </row>
    <row r="25" spans="1:8">
      <c r="A25" s="86"/>
      <c r="B25" s="86"/>
      <c r="C25" s="86"/>
      <c r="D25" s="86"/>
      <c r="E25" s="86"/>
      <c r="F25" s="86"/>
      <c r="G25" s="86"/>
      <c r="H25" s="86"/>
    </row>
    <row r="26" spans="1:8">
      <c r="A26" s="86"/>
      <c r="B26" s="86"/>
      <c r="C26" s="86"/>
      <c r="D26" s="86"/>
      <c r="E26" s="86"/>
      <c r="F26" s="86"/>
      <c r="G26" s="86"/>
      <c r="H26" s="86"/>
    </row>
    <row r="27" spans="1:8">
      <c r="A27" s="86"/>
      <c r="B27" s="86"/>
      <c r="C27" s="86"/>
      <c r="D27" s="86"/>
      <c r="E27" s="86"/>
      <c r="F27" s="86"/>
      <c r="G27" s="86"/>
      <c r="H27" s="86"/>
    </row>
    <row r="28" spans="1:8">
      <c r="A28" s="86"/>
      <c r="B28" s="86"/>
      <c r="C28" s="86"/>
      <c r="D28" s="86"/>
      <c r="E28" s="86"/>
      <c r="F28" s="86"/>
      <c r="G28" s="86"/>
      <c r="H28" s="86"/>
    </row>
    <row r="29" spans="1:8">
      <c r="A29" s="86"/>
      <c r="B29" s="86"/>
      <c r="C29" s="86"/>
      <c r="D29" s="86"/>
      <c r="E29" s="86"/>
      <c r="F29" s="86"/>
      <c r="G29" s="86"/>
      <c r="H29" s="86"/>
    </row>
    <row r="30" spans="1:8">
      <c r="A30" s="86"/>
      <c r="B30" s="86"/>
      <c r="C30" s="86"/>
      <c r="D30" s="86"/>
      <c r="E30" s="86"/>
      <c r="F30" s="86"/>
      <c r="G30" s="86"/>
      <c r="H30" s="86"/>
    </row>
    <row r="31" spans="1:8">
      <c r="A31" s="86"/>
      <c r="B31" s="86"/>
      <c r="C31" s="86"/>
      <c r="D31" s="86"/>
      <c r="E31" s="86"/>
      <c r="F31" s="86"/>
      <c r="G31" s="86"/>
      <c r="H31" s="86"/>
    </row>
    <row r="32" spans="1:8">
      <c r="A32" s="86"/>
      <c r="B32" s="86"/>
      <c r="C32" s="86"/>
      <c r="D32" s="86"/>
      <c r="E32" s="86"/>
      <c r="F32" s="86"/>
      <c r="G32" s="86"/>
      <c r="H32" s="86"/>
    </row>
    <row r="33" spans="1:10">
      <c r="A33" s="86"/>
      <c r="B33" s="86"/>
      <c r="C33" s="86"/>
      <c r="D33" s="86"/>
      <c r="E33" s="86"/>
      <c r="F33" s="86"/>
      <c r="G33" s="86"/>
      <c r="H33" s="86"/>
    </row>
    <row r="34" spans="1:10">
      <c r="A34" s="86"/>
      <c r="B34" s="86"/>
      <c r="C34" s="86"/>
      <c r="D34" s="86"/>
      <c r="E34" s="86"/>
      <c r="F34" s="86"/>
      <c r="G34" s="86"/>
      <c r="H34" s="86"/>
      <c r="I34" t="s">
        <v>39</v>
      </c>
    </row>
    <row r="35" spans="1:10">
      <c r="A35" s="86"/>
      <c r="B35" s="86"/>
      <c r="C35" s="86"/>
      <c r="D35" s="86"/>
      <c r="E35" s="86"/>
      <c r="F35" s="86"/>
      <c r="G35" s="86"/>
      <c r="H35" s="86"/>
      <c r="J35" t="s">
        <v>45</v>
      </c>
    </row>
    <row r="36" spans="1:10">
      <c r="A36" s="86"/>
      <c r="B36" s="86"/>
      <c r="C36" s="86"/>
      <c r="D36" s="86"/>
      <c r="E36" s="86"/>
      <c r="F36" s="86"/>
      <c r="G36" s="86"/>
      <c r="H36" s="86"/>
    </row>
    <row r="37" spans="1:10">
      <c r="A37" s="86"/>
      <c r="B37" s="86"/>
      <c r="C37" s="86"/>
      <c r="D37" s="86"/>
      <c r="E37" s="86"/>
      <c r="F37" s="86"/>
      <c r="G37" s="86"/>
      <c r="H37" s="86"/>
      <c r="I37" t="s">
        <v>38</v>
      </c>
    </row>
    <row r="38" spans="1:10">
      <c r="A38" s="86"/>
      <c r="B38" s="86"/>
      <c r="C38" s="86"/>
      <c r="D38" s="86"/>
      <c r="E38" s="86"/>
      <c r="F38" s="86"/>
      <c r="G38" s="86"/>
      <c r="H38" s="86"/>
      <c r="J38" t="s">
        <v>40</v>
      </c>
    </row>
    <row r="39" spans="1:10">
      <c r="A39" s="86"/>
      <c r="B39" s="86"/>
      <c r="C39" s="86"/>
      <c r="D39" s="86"/>
      <c r="E39" s="86"/>
      <c r="F39" s="86"/>
      <c r="G39" s="86"/>
      <c r="H39" s="86"/>
    </row>
    <row r="40" spans="1:10">
      <c r="A40" s="86"/>
      <c r="B40" s="86"/>
      <c r="C40" s="86"/>
      <c r="D40" s="86"/>
      <c r="E40" s="86"/>
      <c r="F40" s="86"/>
      <c r="G40" s="86"/>
      <c r="H40" s="86"/>
      <c r="I40" t="s">
        <v>37</v>
      </c>
    </row>
    <row r="41" spans="1:10">
      <c r="A41" s="86"/>
      <c r="B41" s="86"/>
      <c r="C41" s="86"/>
      <c r="D41" s="86"/>
      <c r="E41" s="86"/>
      <c r="F41" s="86"/>
      <c r="G41" s="86"/>
      <c r="H41" s="86"/>
      <c r="J41" t="s">
        <v>41</v>
      </c>
    </row>
    <row r="42" spans="1:10">
      <c r="A42" s="86"/>
      <c r="B42" s="86"/>
      <c r="C42" s="86"/>
      <c r="D42" s="86"/>
      <c r="E42" s="86"/>
      <c r="F42" s="86"/>
      <c r="G42" s="86"/>
      <c r="H42" s="86"/>
    </row>
    <row r="43" spans="1:10">
      <c r="A43" s="86"/>
      <c r="B43" s="86"/>
      <c r="C43" s="86"/>
      <c r="D43" s="86"/>
      <c r="E43" s="86"/>
      <c r="F43" s="86"/>
      <c r="G43" s="86"/>
      <c r="H43" s="86"/>
    </row>
    <row r="44" spans="1:10">
      <c r="A44" s="86"/>
      <c r="B44" s="86"/>
      <c r="C44" s="86"/>
      <c r="D44" s="86"/>
      <c r="E44" s="86"/>
      <c r="F44" s="86"/>
      <c r="G44" s="86"/>
      <c r="H44" s="86"/>
    </row>
    <row r="45" spans="1:10">
      <c r="A45" s="86"/>
      <c r="B45" s="86"/>
      <c r="C45" s="86"/>
      <c r="D45" s="86"/>
      <c r="E45" s="86"/>
      <c r="F45" s="86"/>
      <c r="G45" s="86"/>
      <c r="H45" s="86"/>
    </row>
    <row r="46" spans="1:10">
      <c r="A46" s="86"/>
      <c r="B46" s="86"/>
      <c r="C46" s="86"/>
      <c r="D46" s="86"/>
      <c r="E46" s="86"/>
      <c r="F46" s="86"/>
      <c r="G46" s="86"/>
      <c r="H46" s="86"/>
    </row>
    <row r="47" spans="1:10">
      <c r="A47" s="86"/>
      <c r="B47" s="86"/>
      <c r="C47" s="86"/>
      <c r="D47" s="86"/>
      <c r="E47" s="86"/>
      <c r="F47" s="86"/>
      <c r="G47" s="86"/>
      <c r="H47" s="86"/>
    </row>
    <row r="48" spans="1:10">
      <c r="A48" s="86"/>
      <c r="B48" s="86"/>
      <c r="C48" s="86"/>
      <c r="D48" s="86"/>
      <c r="E48" s="86"/>
      <c r="F48" s="86"/>
      <c r="G48" s="86"/>
      <c r="H48" s="86"/>
    </row>
    <row r="49" spans="1:8">
      <c r="A49" s="86"/>
      <c r="B49" s="86"/>
      <c r="C49" s="86"/>
      <c r="D49" s="86"/>
      <c r="E49" s="86"/>
      <c r="F49" s="86"/>
      <c r="G49" s="86"/>
      <c r="H49" s="86"/>
    </row>
    <row r="50" spans="1:8">
      <c r="A50" s="86"/>
      <c r="B50" s="86"/>
      <c r="C50" s="86"/>
      <c r="D50" s="86"/>
      <c r="E50" s="86"/>
      <c r="F50" s="86"/>
      <c r="G50" s="86"/>
      <c r="H50" s="86"/>
    </row>
    <row r="51" spans="1:8">
      <c r="A51" s="86"/>
      <c r="B51" s="86"/>
      <c r="C51" s="86"/>
      <c r="D51" s="86"/>
      <c r="E51" s="86"/>
      <c r="F51" s="86"/>
      <c r="G51" s="86"/>
      <c r="H51" s="86"/>
    </row>
    <row r="52" spans="1:8">
      <c r="A52" s="86"/>
      <c r="B52" s="86"/>
      <c r="C52" s="86"/>
      <c r="D52" s="86"/>
      <c r="E52" s="86"/>
      <c r="F52" s="86"/>
      <c r="G52" s="86"/>
      <c r="H52" s="86"/>
    </row>
    <row r="53" spans="1:8">
      <c r="A53" s="86"/>
      <c r="B53" s="86"/>
      <c r="C53" s="86"/>
      <c r="D53" s="86"/>
      <c r="E53" s="86"/>
      <c r="F53" s="86"/>
      <c r="G53" s="86"/>
      <c r="H53" s="86"/>
    </row>
    <row r="54" spans="1:8">
      <c r="A54" s="86"/>
      <c r="B54" s="86"/>
      <c r="C54" s="86"/>
      <c r="D54" s="86"/>
      <c r="E54" s="86"/>
      <c r="F54" s="86"/>
      <c r="G54" s="86"/>
      <c r="H54" s="86"/>
    </row>
    <row r="55" spans="1:8">
      <c r="A55" s="86"/>
      <c r="B55" s="86"/>
      <c r="C55" s="86"/>
      <c r="D55" s="86"/>
      <c r="E55" s="86"/>
      <c r="F55" s="86"/>
      <c r="G55" s="86"/>
      <c r="H55" s="86"/>
    </row>
    <row r="56" spans="1:8">
      <c r="A56" s="86"/>
      <c r="B56" s="86"/>
      <c r="C56" s="86"/>
      <c r="D56" s="86"/>
      <c r="E56" s="86"/>
      <c r="F56" s="86"/>
      <c r="G56" s="86"/>
      <c r="H56" s="86"/>
    </row>
    <row r="57" spans="1:8">
      <c r="A57" s="86"/>
      <c r="B57" s="86"/>
      <c r="C57" s="86"/>
      <c r="D57" s="86"/>
      <c r="E57" s="86"/>
      <c r="F57" s="86"/>
      <c r="G57" s="86"/>
      <c r="H57" s="86"/>
    </row>
    <row r="58" spans="1:8">
      <c r="A58" s="86"/>
      <c r="B58" s="86"/>
      <c r="C58" s="86"/>
      <c r="D58" s="86"/>
      <c r="E58" s="86"/>
      <c r="F58" s="86"/>
      <c r="G58" s="86"/>
      <c r="H58" s="86"/>
    </row>
    <row r="59" spans="1:8">
      <c r="A59" s="86"/>
      <c r="B59" s="86"/>
      <c r="C59" s="86"/>
      <c r="D59" s="86"/>
      <c r="E59" s="86"/>
      <c r="F59" s="86"/>
      <c r="G59" s="86"/>
      <c r="H59" s="86"/>
    </row>
    <row r="60" spans="1:8">
      <c r="A60" s="86"/>
      <c r="B60" s="86"/>
      <c r="C60" s="86"/>
      <c r="D60" s="86"/>
      <c r="E60" s="86"/>
      <c r="F60" s="86"/>
      <c r="G60" s="86"/>
      <c r="H60" s="86"/>
    </row>
    <row r="61" spans="1:8">
      <c r="A61" s="86"/>
      <c r="B61" s="86"/>
      <c r="C61" s="86"/>
      <c r="D61" s="86"/>
      <c r="E61" s="86"/>
      <c r="F61" s="86"/>
      <c r="G61" s="86"/>
      <c r="H61" s="86"/>
    </row>
    <row r="62" spans="1:8">
      <c r="A62" s="86"/>
      <c r="B62" s="86"/>
      <c r="C62" s="86"/>
      <c r="D62" s="86"/>
      <c r="E62" s="86"/>
      <c r="F62" s="86"/>
      <c r="G62" s="86"/>
      <c r="H62" s="86"/>
    </row>
    <row r="63" spans="1:8">
      <c r="A63" s="86"/>
      <c r="B63" s="86"/>
      <c r="C63" s="86"/>
      <c r="D63" s="86"/>
      <c r="E63" s="86"/>
      <c r="F63" s="86"/>
      <c r="G63" s="86"/>
      <c r="H63" s="86"/>
    </row>
    <row r="64" spans="1:8">
      <c r="A64" s="86"/>
      <c r="B64" s="86"/>
      <c r="C64" s="86"/>
      <c r="D64" s="86"/>
      <c r="E64" s="86"/>
      <c r="F64" s="86"/>
      <c r="G64" s="86"/>
      <c r="H64" s="86"/>
    </row>
    <row r="65" spans="1:8">
      <c r="A65" s="86"/>
      <c r="B65" s="86"/>
      <c r="C65" s="86"/>
      <c r="D65" s="86"/>
      <c r="E65" s="86"/>
      <c r="F65" s="86"/>
      <c r="G65" s="86"/>
      <c r="H65" s="86"/>
    </row>
    <row r="66" spans="1:8">
      <c r="A66" s="86"/>
      <c r="B66" s="86"/>
      <c r="C66" s="86"/>
      <c r="D66" s="86"/>
      <c r="E66" s="86"/>
      <c r="F66" s="86"/>
      <c r="G66" s="86"/>
      <c r="H66" s="86"/>
    </row>
    <row r="67" spans="1:8">
      <c r="A67" s="86"/>
      <c r="B67" s="86"/>
      <c r="C67" s="86"/>
      <c r="D67" s="86"/>
      <c r="E67" s="86"/>
      <c r="F67" s="86"/>
      <c r="G67" s="86"/>
      <c r="H67" s="86"/>
    </row>
    <row r="68" spans="1:8">
      <c r="A68" s="86"/>
      <c r="B68" s="86"/>
      <c r="C68" s="86"/>
      <c r="D68" s="86"/>
      <c r="E68" s="86"/>
      <c r="F68" s="86"/>
      <c r="G68" s="86"/>
      <c r="H68" s="86"/>
    </row>
    <row r="69" spans="1:8">
      <c r="A69" s="86"/>
      <c r="B69" s="86"/>
      <c r="C69" s="86"/>
      <c r="D69" s="86"/>
      <c r="E69" s="86"/>
      <c r="F69" s="86"/>
      <c r="G69" s="86"/>
      <c r="H69" s="86"/>
    </row>
    <row r="70" spans="1:8">
      <c r="A70" s="86"/>
      <c r="B70" s="86"/>
      <c r="C70" s="86"/>
      <c r="D70" s="86"/>
      <c r="E70" s="86"/>
      <c r="F70" s="86"/>
      <c r="G70" s="86"/>
      <c r="H70" s="86"/>
    </row>
    <row r="71" spans="1:8">
      <c r="A71" s="86"/>
      <c r="B71" s="86"/>
      <c r="C71" s="86"/>
      <c r="D71" s="86"/>
      <c r="E71" s="86"/>
      <c r="F71" s="86"/>
      <c r="G71" s="86"/>
      <c r="H71" s="86"/>
    </row>
    <row r="72" spans="1:8">
      <c r="A72" s="86"/>
      <c r="B72" s="86"/>
      <c r="C72" s="86"/>
      <c r="D72" s="86"/>
      <c r="E72" s="86"/>
      <c r="F72" s="86"/>
      <c r="G72" s="86"/>
      <c r="H72" s="86"/>
    </row>
    <row r="73" spans="1:8">
      <c r="A73" s="86"/>
      <c r="B73" s="86"/>
      <c r="C73" s="86"/>
      <c r="D73" s="86"/>
      <c r="E73" s="86"/>
      <c r="F73" s="86"/>
      <c r="G73" s="86"/>
      <c r="H73" s="86"/>
    </row>
    <row r="74" spans="1:8">
      <c r="A74" s="86"/>
      <c r="B74" s="86"/>
      <c r="C74" s="86"/>
      <c r="D74" s="86"/>
      <c r="E74" s="86"/>
      <c r="F74" s="86"/>
      <c r="G74" s="86"/>
      <c r="H74" s="86"/>
    </row>
    <row r="75" spans="1:8">
      <c r="A75" s="86"/>
      <c r="B75" s="86"/>
      <c r="C75" s="86"/>
      <c r="D75" s="86"/>
      <c r="E75" s="86"/>
      <c r="F75" s="86"/>
      <c r="G75" s="86"/>
      <c r="H75" s="86"/>
    </row>
    <row r="76" spans="1:8">
      <c r="A76" s="86"/>
      <c r="B76" s="86"/>
      <c r="C76" s="86"/>
      <c r="D76" s="86"/>
      <c r="E76" s="86"/>
      <c r="F76" s="86"/>
      <c r="G76" s="86"/>
      <c r="H76" s="86"/>
    </row>
    <row r="77" spans="1:8">
      <c r="A77" s="86"/>
      <c r="B77" s="86"/>
      <c r="C77" s="86"/>
      <c r="D77" s="86"/>
      <c r="E77" s="86"/>
      <c r="F77" s="86"/>
      <c r="G77" s="86"/>
      <c r="H77" s="86"/>
    </row>
    <row r="78" spans="1:8">
      <c r="A78" s="86"/>
      <c r="B78" s="86"/>
      <c r="C78" s="86"/>
      <c r="D78" s="86"/>
      <c r="E78" s="86"/>
      <c r="F78" s="86"/>
      <c r="G78" s="86"/>
      <c r="H78" s="86"/>
    </row>
    <row r="79" spans="1:8">
      <c r="A79" s="86"/>
      <c r="B79" s="86"/>
      <c r="C79" s="86"/>
      <c r="D79" s="86"/>
      <c r="E79" s="86"/>
      <c r="F79" s="86"/>
      <c r="G79" s="86"/>
      <c r="H79" s="86"/>
    </row>
    <row r="80" spans="1:8">
      <c r="A80" s="86"/>
      <c r="B80" s="86"/>
      <c r="C80" s="86"/>
      <c r="D80" s="86"/>
      <c r="E80" s="86"/>
      <c r="F80" s="86"/>
      <c r="G80" s="86"/>
      <c r="H80" s="86"/>
    </row>
    <row r="81" spans="1:8">
      <c r="A81" s="86"/>
      <c r="B81" s="86"/>
      <c r="C81" s="86"/>
      <c r="D81" s="86"/>
      <c r="E81" s="86"/>
      <c r="F81" s="86"/>
      <c r="G81" s="86"/>
      <c r="H81" s="86"/>
    </row>
    <row r="82" spans="1:8">
      <c r="A82" s="86"/>
      <c r="B82" s="86"/>
      <c r="C82" s="86"/>
      <c r="D82" s="86"/>
      <c r="E82" s="86"/>
      <c r="F82" s="86"/>
      <c r="G82" s="86"/>
      <c r="H82" s="86"/>
    </row>
    <row r="83" spans="1:8">
      <c r="A83" s="86"/>
      <c r="B83" s="86"/>
      <c r="C83" s="86"/>
      <c r="D83" s="86"/>
      <c r="E83" s="86"/>
      <c r="F83" s="86"/>
      <c r="G83" s="86"/>
      <c r="H83" s="86"/>
    </row>
    <row r="84" spans="1:8">
      <c r="A84" s="86"/>
      <c r="B84" s="86"/>
      <c r="C84" s="86"/>
      <c r="D84" s="86"/>
      <c r="E84" s="86"/>
      <c r="F84" s="86"/>
      <c r="G84" s="86"/>
      <c r="H84" s="86"/>
    </row>
    <row r="85" spans="1:8">
      <c r="A85" s="86"/>
      <c r="B85" s="86"/>
      <c r="C85" s="86"/>
      <c r="D85" s="86"/>
      <c r="E85" s="86"/>
      <c r="F85" s="86"/>
      <c r="G85" s="86"/>
      <c r="H85" s="86"/>
    </row>
    <row r="86" spans="1:8">
      <c r="A86" s="86"/>
      <c r="B86" s="86"/>
      <c r="C86" s="86"/>
      <c r="D86" s="86"/>
      <c r="E86" s="86"/>
      <c r="F86" s="86"/>
      <c r="G86" s="86"/>
      <c r="H86" s="86"/>
    </row>
    <row r="87" spans="1:8">
      <c r="A87" s="86"/>
      <c r="B87" s="86"/>
      <c r="C87" s="86"/>
      <c r="D87" s="86"/>
      <c r="E87" s="86"/>
      <c r="F87" s="86"/>
      <c r="G87" s="86"/>
      <c r="H87" s="86"/>
    </row>
    <row r="88" spans="1:8">
      <c r="A88" s="86"/>
      <c r="B88" s="86"/>
      <c r="C88" s="86"/>
      <c r="D88" s="86"/>
      <c r="E88" s="86"/>
      <c r="F88" s="86"/>
      <c r="G88" s="86"/>
      <c r="H88" s="86"/>
    </row>
    <row r="89" spans="1:8">
      <c r="A89" s="86"/>
      <c r="B89" s="86"/>
      <c r="C89" s="86"/>
      <c r="D89" s="86"/>
      <c r="E89" s="86"/>
      <c r="F89" s="86"/>
      <c r="G89" s="86"/>
      <c r="H89" s="86"/>
    </row>
  </sheetData>
  <mergeCells count="1">
    <mergeCell ref="A1:H89"/>
  </mergeCells>
  <phoneticPr fontId="1"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31"/>
  <sheetViews>
    <sheetView topLeftCell="A24" zoomScale="70" zoomScaleNormal="70" workbookViewId="0">
      <selection activeCell="L41" sqref="L41"/>
    </sheetView>
  </sheetViews>
  <sheetFormatPr defaultRowHeight="16.5"/>
  <cols>
    <col min="1" max="1" width="11.25" bestFit="1" customWidth="1"/>
    <col min="2" max="2" width="10.75" bestFit="1" customWidth="1"/>
    <col min="3" max="3" width="10" bestFit="1" customWidth="1"/>
    <col min="8" max="8" width="11.5" bestFit="1" customWidth="1"/>
    <col min="9" max="9" width="10.75" bestFit="1" customWidth="1"/>
    <col min="10" max="10" width="10" bestFit="1" customWidth="1"/>
    <col min="11" max="11" width="12.375" customWidth="1"/>
    <col min="12" max="12" width="13" customWidth="1"/>
    <col min="16" max="16" width="10.25" customWidth="1"/>
  </cols>
  <sheetData>
    <row r="1" spans="1:16">
      <c r="A1" s="96" t="s">
        <v>60</v>
      </c>
      <c r="B1" s="97"/>
      <c r="C1" s="94" t="s">
        <v>84</v>
      </c>
      <c r="D1" s="95"/>
      <c r="G1" s="99" t="s">
        <v>64</v>
      </c>
      <c r="H1" s="99"/>
      <c r="I1" s="99"/>
      <c r="J1" s="99"/>
      <c r="K1" s="99"/>
      <c r="L1" s="98" t="s">
        <v>86</v>
      </c>
      <c r="M1" s="86"/>
      <c r="N1" s="86"/>
      <c r="O1" s="86"/>
      <c r="P1" s="86"/>
    </row>
    <row r="2" spans="1:16">
      <c r="A2" s="20" t="s">
        <v>58</v>
      </c>
      <c r="B2" s="20" t="s">
        <v>61</v>
      </c>
      <c r="C2" s="20" t="s">
        <v>62</v>
      </c>
      <c r="D2" s="20" t="s">
        <v>63</v>
      </c>
      <c r="G2" s="23" t="s">
        <v>65</v>
      </c>
      <c r="H2" s="23"/>
      <c r="I2" s="23"/>
      <c r="J2" s="23"/>
      <c r="K2" s="23"/>
    </row>
    <row r="3" spans="1:16">
      <c r="A3" s="21">
        <v>264059632</v>
      </c>
      <c r="B3" s="2">
        <v>405400907</v>
      </c>
      <c r="C3" s="22">
        <v>18.099998001205702</v>
      </c>
      <c r="D3" s="24">
        <f>SUM(C3:C6)</f>
        <v>77.079180492581699</v>
      </c>
      <c r="G3" s="23" t="s">
        <v>66</v>
      </c>
      <c r="H3" s="23"/>
      <c r="I3" s="23"/>
      <c r="J3" s="23"/>
      <c r="K3" s="23"/>
    </row>
    <row r="4" spans="1:16">
      <c r="A4" s="21">
        <v>264059632</v>
      </c>
      <c r="B4" s="2">
        <v>597675913</v>
      </c>
      <c r="C4" s="22">
        <v>26.611185894833699</v>
      </c>
      <c r="G4" s="23" t="s">
        <v>67</v>
      </c>
      <c r="H4" s="23"/>
      <c r="I4" s="23"/>
      <c r="J4" s="23"/>
      <c r="K4" s="23"/>
    </row>
    <row r="5" spans="1:16">
      <c r="A5" s="21">
        <v>264059632</v>
      </c>
      <c r="B5" s="2">
        <v>744273168</v>
      </c>
      <c r="C5" s="22">
        <v>15.139377474555999</v>
      </c>
      <c r="G5" s="23" t="s">
        <v>68</v>
      </c>
      <c r="H5" s="23"/>
      <c r="I5" s="23"/>
      <c r="J5" s="23"/>
      <c r="K5" s="23"/>
    </row>
    <row r="6" spans="1:16">
      <c r="A6" s="21">
        <v>264059632</v>
      </c>
      <c r="B6" s="2">
        <v>623530898</v>
      </c>
      <c r="C6" s="22">
        <v>17.228619121986299</v>
      </c>
      <c r="G6" s="23" t="s">
        <v>69</v>
      </c>
      <c r="H6" s="23"/>
      <c r="I6" s="23"/>
      <c r="J6" s="23"/>
      <c r="K6" s="23"/>
    </row>
    <row r="7" spans="1:16">
      <c r="G7" s="23" t="s">
        <v>70</v>
      </c>
      <c r="H7" s="23"/>
      <c r="I7" s="23"/>
      <c r="J7" s="23"/>
      <c r="K7" s="23"/>
    </row>
    <row r="8" spans="1:16">
      <c r="G8" s="23" t="s">
        <v>71</v>
      </c>
      <c r="H8" s="23"/>
      <c r="I8" s="23"/>
      <c r="J8" s="23"/>
      <c r="K8" s="23"/>
    </row>
    <row r="9" spans="1:16">
      <c r="A9" s="92" t="s">
        <v>81</v>
      </c>
      <c r="B9" s="93"/>
      <c r="G9" s="23" t="s">
        <v>72</v>
      </c>
      <c r="H9" s="23"/>
      <c r="I9" s="23"/>
      <c r="J9" s="23"/>
      <c r="K9" s="23"/>
    </row>
    <row r="10" spans="1:16">
      <c r="A10" s="90">
        <f xml:space="preserve"> D3-60-62</f>
        <v>-44.920819507418301</v>
      </c>
      <c r="B10" s="91"/>
      <c r="G10" s="23" t="s">
        <v>73</v>
      </c>
      <c r="H10" s="23"/>
      <c r="I10" s="23"/>
      <c r="J10" s="23"/>
      <c r="K10" s="23"/>
    </row>
    <row r="11" spans="1:16">
      <c r="G11" s="23" t="s">
        <v>74</v>
      </c>
      <c r="H11" s="23"/>
      <c r="I11" s="23"/>
      <c r="J11" s="23"/>
      <c r="K11" s="23"/>
    </row>
    <row r="12" spans="1:16">
      <c r="G12" s="23" t="s">
        <v>85</v>
      </c>
      <c r="H12" s="25"/>
      <c r="I12" s="25"/>
      <c r="J12" s="25"/>
      <c r="K12" s="23"/>
    </row>
    <row r="13" spans="1:16">
      <c r="G13" s="23" t="s">
        <v>75</v>
      </c>
      <c r="H13" s="25"/>
      <c r="I13" s="25"/>
      <c r="J13" s="25"/>
      <c r="K13" s="23"/>
    </row>
    <row r="14" spans="1:16">
      <c r="G14" s="23" t="s">
        <v>76</v>
      </c>
      <c r="H14" s="23"/>
      <c r="I14" s="23"/>
      <c r="J14" s="23"/>
      <c r="K14" s="23"/>
    </row>
    <row r="15" spans="1:16">
      <c r="G15" s="23" t="s">
        <v>77</v>
      </c>
      <c r="H15" s="23"/>
      <c r="I15" s="23"/>
      <c r="J15" s="23"/>
      <c r="K15" s="23"/>
    </row>
    <row r="16" spans="1:16">
      <c r="G16" s="23" t="s">
        <v>78</v>
      </c>
      <c r="H16" s="23"/>
      <c r="I16" s="23"/>
      <c r="J16" s="23"/>
      <c r="K16" s="23"/>
    </row>
    <row r="17" spans="6:12">
      <c r="G17" s="23" t="s">
        <v>79</v>
      </c>
      <c r="H17" s="23"/>
      <c r="I17" s="23"/>
      <c r="J17" s="23"/>
      <c r="K17" s="23"/>
    </row>
    <row r="18" spans="6:12">
      <c r="G18" s="23" t="s">
        <v>80</v>
      </c>
      <c r="H18" s="23"/>
      <c r="I18" s="23"/>
      <c r="J18" s="23"/>
      <c r="K18" s="23"/>
    </row>
    <row r="26" spans="6:12" ht="33">
      <c r="K26" s="12" t="s">
        <v>88</v>
      </c>
      <c r="L26" s="12" t="s">
        <v>89</v>
      </c>
    </row>
    <row r="27" spans="6:12">
      <c r="G27" s="19" t="s">
        <v>87</v>
      </c>
      <c r="H27" s="20" t="s">
        <v>58</v>
      </c>
      <c r="I27" s="20" t="s">
        <v>61</v>
      </c>
      <c r="J27" s="20" t="s">
        <v>62</v>
      </c>
      <c r="K27" s="20" t="s">
        <v>90</v>
      </c>
      <c r="L27" s="20" t="s">
        <v>90</v>
      </c>
    </row>
    <row r="28" spans="6:12">
      <c r="F28" s="26"/>
      <c r="G28" s="2">
        <v>1</v>
      </c>
      <c r="H28" s="21">
        <v>264059632</v>
      </c>
      <c r="I28" s="2">
        <v>744273168</v>
      </c>
      <c r="J28" s="22">
        <v>15.139377474555999</v>
      </c>
      <c r="K28" s="22">
        <f>J28</f>
        <v>15.139377474555999</v>
      </c>
      <c r="L28" s="22">
        <f t="shared" ref="L28:L29" si="0">L29+J28</f>
        <v>77.079180492581699</v>
      </c>
    </row>
    <row r="29" spans="6:12">
      <c r="F29" s="26"/>
      <c r="G29" s="2">
        <v>2</v>
      </c>
      <c r="H29" s="21">
        <v>264059632</v>
      </c>
      <c r="I29" s="2">
        <v>597675913</v>
      </c>
      <c r="J29" s="22">
        <v>26.611185894833699</v>
      </c>
      <c r="K29" s="22">
        <f>K28+J29</f>
        <v>41.750563369389695</v>
      </c>
      <c r="L29" s="27">
        <f t="shared" si="0"/>
        <v>61.9398030180257</v>
      </c>
    </row>
    <row r="30" spans="6:12">
      <c r="F30" s="26"/>
      <c r="G30" s="2">
        <v>3</v>
      </c>
      <c r="H30" s="21">
        <v>264059632</v>
      </c>
      <c r="I30" s="2">
        <v>405400907</v>
      </c>
      <c r="J30" s="22">
        <v>18.099998001205702</v>
      </c>
      <c r="K30" s="27">
        <f t="shared" ref="K30:K31" si="1">K29+J30</f>
        <v>59.8505613705954</v>
      </c>
      <c r="L30" s="22">
        <f>L31+J30</f>
        <v>35.328617123192004</v>
      </c>
    </row>
    <row r="31" spans="6:12">
      <c r="F31" s="26"/>
      <c r="G31" s="2">
        <v>4</v>
      </c>
      <c r="H31" s="21">
        <v>264059632</v>
      </c>
      <c r="I31" s="2">
        <v>623530898</v>
      </c>
      <c r="J31" s="22">
        <v>17.228619121986299</v>
      </c>
      <c r="K31" s="22">
        <f t="shared" si="1"/>
        <v>77.079180492581699</v>
      </c>
      <c r="L31" s="22">
        <f>J31</f>
        <v>17.228619121986299</v>
      </c>
    </row>
  </sheetData>
  <mergeCells count="6">
    <mergeCell ref="A10:B10"/>
    <mergeCell ref="A9:B9"/>
    <mergeCell ref="C1:D1"/>
    <mergeCell ref="A1:B1"/>
    <mergeCell ref="L1:P1"/>
    <mergeCell ref="G1:K1"/>
  </mergeCells>
  <phoneticPr fontId="1"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I1:AL73"/>
  <sheetViews>
    <sheetView zoomScale="55" zoomScaleNormal="55" workbookViewId="0">
      <selection activeCell="L41" sqref="L41"/>
    </sheetView>
  </sheetViews>
  <sheetFormatPr defaultRowHeight="16.5"/>
  <cols>
    <col min="10" max="10" width="12.375" bestFit="1" customWidth="1"/>
    <col min="21" max="21" width="12.375" bestFit="1" customWidth="1"/>
    <col min="22" max="22" width="18.5" bestFit="1" customWidth="1"/>
    <col min="38" max="38" width="12.375" bestFit="1" customWidth="1"/>
  </cols>
  <sheetData>
    <row r="1" spans="9:38" ht="17.25" thickBot="1">
      <c r="O1" s="102" t="s">
        <v>103</v>
      </c>
      <c r="P1" s="102"/>
      <c r="Q1" s="102"/>
    </row>
    <row r="2" spans="9:38">
      <c r="I2" s="33" t="s">
        <v>99</v>
      </c>
      <c r="J2" s="33" t="s">
        <v>100</v>
      </c>
      <c r="K2" s="34" t="s">
        <v>101</v>
      </c>
      <c r="L2" s="35" t="s">
        <v>63</v>
      </c>
      <c r="N2" s="103"/>
      <c r="O2" s="104"/>
      <c r="P2" s="104"/>
      <c r="Q2" s="104"/>
      <c r="R2" s="105"/>
    </row>
    <row r="3" spans="9:38" ht="17.25" thickBot="1">
      <c r="I3" s="2">
        <v>41951908</v>
      </c>
      <c r="J3" s="21">
        <v>616828380</v>
      </c>
      <c r="K3" s="31">
        <v>17.114359992747399</v>
      </c>
      <c r="L3" s="32">
        <f>SUM(K3:K7)</f>
        <v>651.94039620946035</v>
      </c>
      <c r="N3" s="106"/>
      <c r="O3" s="86"/>
      <c r="P3" s="86"/>
      <c r="Q3" s="86"/>
      <c r="R3" s="107"/>
    </row>
    <row r="4" spans="9:38">
      <c r="I4" s="2">
        <v>41951908</v>
      </c>
      <c r="J4" s="21">
        <v>1521461459</v>
      </c>
      <c r="K4" s="2">
        <v>177.13008459021199</v>
      </c>
      <c r="N4" s="106"/>
      <c r="O4" s="86"/>
      <c r="P4" s="86"/>
      <c r="Q4" s="86"/>
      <c r="R4" s="107"/>
    </row>
    <row r="5" spans="9:38">
      <c r="I5" s="2">
        <v>41951908</v>
      </c>
      <c r="J5" s="21">
        <v>1535834320</v>
      </c>
      <c r="K5" s="2">
        <v>123.916266864409</v>
      </c>
      <c r="N5" s="106"/>
      <c r="O5" s="86"/>
      <c r="P5" s="86"/>
      <c r="Q5" s="86"/>
      <c r="R5" s="107"/>
      <c r="U5" s="30"/>
    </row>
    <row r="6" spans="9:38">
      <c r="I6" s="2">
        <v>41951908</v>
      </c>
      <c r="J6" s="21">
        <v>1849176493</v>
      </c>
      <c r="K6" s="2">
        <v>205.96649144906499</v>
      </c>
      <c r="N6" s="106"/>
      <c r="O6" s="86"/>
      <c r="P6" s="86"/>
      <c r="Q6" s="86"/>
      <c r="R6" s="107"/>
      <c r="U6" s="30"/>
    </row>
    <row r="7" spans="9:38">
      <c r="I7" s="2">
        <v>41951908</v>
      </c>
      <c r="J7" s="21">
        <v>2130912764</v>
      </c>
      <c r="K7" s="2">
        <v>127.813193313027</v>
      </c>
      <c r="N7" s="106"/>
      <c r="O7" s="86"/>
      <c r="P7" s="86"/>
      <c r="Q7" s="86"/>
      <c r="R7" s="107"/>
      <c r="U7" s="30"/>
    </row>
    <row r="8" spans="9:38">
      <c r="N8" s="106"/>
      <c r="O8" s="86"/>
      <c r="P8" s="86"/>
      <c r="Q8" s="86"/>
      <c r="R8" s="107"/>
      <c r="U8" s="30"/>
      <c r="AL8" s="30"/>
    </row>
    <row r="9" spans="9:38" ht="17.25" thickBot="1">
      <c r="N9" s="106"/>
      <c r="O9" s="86"/>
      <c r="P9" s="86"/>
      <c r="Q9" s="86"/>
      <c r="R9" s="107"/>
      <c r="U9" s="30"/>
      <c r="AL9" s="30"/>
    </row>
    <row r="10" spans="9:38" ht="17.25" thickBot="1">
      <c r="K10" s="100" t="s">
        <v>102</v>
      </c>
      <c r="L10" s="101"/>
      <c r="N10" s="106"/>
      <c r="O10" s="86"/>
      <c r="P10" s="86"/>
      <c r="Q10" s="86"/>
      <c r="R10" s="107"/>
      <c r="AL10" s="30"/>
    </row>
    <row r="11" spans="9:38">
      <c r="N11" s="106"/>
      <c r="O11" s="86"/>
      <c r="P11" s="86"/>
      <c r="Q11" s="86"/>
      <c r="R11" s="107"/>
      <c r="AL11" s="30"/>
    </row>
    <row r="12" spans="9:38">
      <c r="N12" s="106"/>
      <c r="O12" s="86"/>
      <c r="P12" s="86"/>
      <c r="Q12" s="86"/>
      <c r="R12" s="107"/>
      <c r="AL12" s="30"/>
    </row>
    <row r="13" spans="9:38">
      <c r="N13" s="106"/>
      <c r="O13" s="86"/>
      <c r="P13" s="86"/>
      <c r="Q13" s="86"/>
      <c r="R13" s="107"/>
    </row>
    <row r="14" spans="9:38">
      <c r="N14" s="106"/>
      <c r="O14" s="86"/>
      <c r="P14" s="86"/>
      <c r="Q14" s="86"/>
      <c r="R14" s="107"/>
    </row>
    <row r="15" spans="9:38">
      <c r="N15" s="106"/>
      <c r="O15" s="86"/>
      <c r="P15" s="86"/>
      <c r="Q15" s="86"/>
      <c r="R15" s="107"/>
    </row>
    <row r="16" spans="9:38">
      <c r="N16" s="106"/>
      <c r="O16" s="86"/>
      <c r="P16" s="86"/>
      <c r="Q16" s="86"/>
      <c r="R16" s="107"/>
    </row>
    <row r="17" spans="14:18">
      <c r="N17" s="106"/>
      <c r="O17" s="86"/>
      <c r="P17" s="86"/>
      <c r="Q17" s="86"/>
      <c r="R17" s="107"/>
    </row>
    <row r="18" spans="14:18">
      <c r="N18" s="106"/>
      <c r="O18" s="86"/>
      <c r="P18" s="86"/>
      <c r="Q18" s="86"/>
      <c r="R18" s="107"/>
    </row>
    <row r="19" spans="14:18">
      <c r="N19" s="106"/>
      <c r="O19" s="86"/>
      <c r="P19" s="86"/>
      <c r="Q19" s="86"/>
      <c r="R19" s="107"/>
    </row>
    <row r="20" spans="14:18">
      <c r="N20" s="106"/>
      <c r="O20" s="86"/>
      <c r="P20" s="86"/>
      <c r="Q20" s="86"/>
      <c r="R20" s="107"/>
    </row>
    <row r="21" spans="14:18">
      <c r="N21" s="106"/>
      <c r="O21" s="86"/>
      <c r="P21" s="86"/>
      <c r="Q21" s="86"/>
      <c r="R21" s="107"/>
    </row>
    <row r="22" spans="14:18">
      <c r="N22" s="106"/>
      <c r="O22" s="86"/>
      <c r="P22" s="86"/>
      <c r="Q22" s="86"/>
      <c r="R22" s="107"/>
    </row>
    <row r="23" spans="14:18">
      <c r="N23" s="106"/>
      <c r="O23" s="86"/>
      <c r="P23" s="86"/>
      <c r="Q23" s="86"/>
      <c r="R23" s="107"/>
    </row>
    <row r="24" spans="14:18">
      <c r="N24" s="106"/>
      <c r="O24" s="86"/>
      <c r="P24" s="86"/>
      <c r="Q24" s="86"/>
      <c r="R24" s="107"/>
    </row>
    <row r="25" spans="14:18">
      <c r="N25" s="106"/>
      <c r="O25" s="86"/>
      <c r="P25" s="86"/>
      <c r="Q25" s="86"/>
      <c r="R25" s="107"/>
    </row>
    <row r="26" spans="14:18">
      <c r="N26" s="106"/>
      <c r="O26" s="86"/>
      <c r="P26" s="86"/>
      <c r="Q26" s="86"/>
      <c r="R26" s="107"/>
    </row>
    <row r="27" spans="14:18">
      <c r="N27" s="106"/>
      <c r="O27" s="86"/>
      <c r="P27" s="86"/>
      <c r="Q27" s="86"/>
      <c r="R27" s="107"/>
    </row>
    <row r="28" spans="14:18">
      <c r="N28" s="106"/>
      <c r="O28" s="86"/>
      <c r="P28" s="86"/>
      <c r="Q28" s="86"/>
      <c r="R28" s="107"/>
    </row>
    <row r="29" spans="14:18">
      <c r="N29" s="106"/>
      <c r="O29" s="86"/>
      <c r="P29" s="86"/>
      <c r="Q29" s="86"/>
      <c r="R29" s="107"/>
    </row>
    <row r="30" spans="14:18">
      <c r="N30" s="106"/>
      <c r="O30" s="86"/>
      <c r="P30" s="86"/>
      <c r="Q30" s="86"/>
      <c r="R30" s="107"/>
    </row>
    <row r="31" spans="14:18">
      <c r="N31" s="106"/>
      <c r="O31" s="86"/>
      <c r="P31" s="86"/>
      <c r="Q31" s="86"/>
      <c r="R31" s="107"/>
    </row>
    <row r="32" spans="14:18">
      <c r="N32" s="106"/>
      <c r="O32" s="86"/>
      <c r="P32" s="86"/>
      <c r="Q32" s="86"/>
      <c r="R32" s="107"/>
    </row>
    <row r="33" spans="14:18">
      <c r="N33" s="106"/>
      <c r="O33" s="86"/>
      <c r="P33" s="86"/>
      <c r="Q33" s="86"/>
      <c r="R33" s="107"/>
    </row>
    <row r="34" spans="14:18">
      <c r="N34" s="106"/>
      <c r="O34" s="86"/>
      <c r="P34" s="86"/>
      <c r="Q34" s="86"/>
      <c r="R34" s="107"/>
    </row>
    <row r="35" spans="14:18">
      <c r="N35" s="106"/>
      <c r="O35" s="86"/>
      <c r="P35" s="86"/>
      <c r="Q35" s="86"/>
      <c r="R35" s="107"/>
    </row>
    <row r="36" spans="14:18">
      <c r="N36" s="106"/>
      <c r="O36" s="86"/>
      <c r="P36" s="86"/>
      <c r="Q36" s="86"/>
      <c r="R36" s="107"/>
    </row>
    <row r="37" spans="14:18">
      <c r="N37" s="106"/>
      <c r="O37" s="86"/>
      <c r="P37" s="86"/>
      <c r="Q37" s="86"/>
      <c r="R37" s="107"/>
    </row>
    <row r="38" spans="14:18">
      <c r="N38" s="106"/>
      <c r="O38" s="86"/>
      <c r="P38" s="86"/>
      <c r="Q38" s="86"/>
      <c r="R38" s="107"/>
    </row>
    <row r="39" spans="14:18">
      <c r="N39" s="106"/>
      <c r="O39" s="86"/>
      <c r="P39" s="86"/>
      <c r="Q39" s="86"/>
      <c r="R39" s="107"/>
    </row>
    <row r="40" spans="14:18">
      <c r="N40" s="106"/>
      <c r="O40" s="86"/>
      <c r="P40" s="86"/>
      <c r="Q40" s="86"/>
      <c r="R40" s="107"/>
    </row>
    <row r="41" spans="14:18">
      <c r="N41" s="106"/>
      <c r="O41" s="86"/>
      <c r="P41" s="86"/>
      <c r="Q41" s="86"/>
      <c r="R41" s="107"/>
    </row>
    <row r="42" spans="14:18">
      <c r="N42" s="106"/>
      <c r="O42" s="86"/>
      <c r="P42" s="86"/>
      <c r="Q42" s="86"/>
      <c r="R42" s="107"/>
    </row>
    <row r="43" spans="14:18">
      <c r="N43" s="106"/>
      <c r="O43" s="86"/>
      <c r="P43" s="86"/>
      <c r="Q43" s="86"/>
      <c r="R43" s="107"/>
    </row>
    <row r="44" spans="14:18">
      <c r="N44" s="106"/>
      <c r="O44" s="86"/>
      <c r="P44" s="86"/>
      <c r="Q44" s="86"/>
      <c r="R44" s="107"/>
    </row>
    <row r="45" spans="14:18">
      <c r="N45" s="106"/>
      <c r="O45" s="86"/>
      <c r="P45" s="86"/>
      <c r="Q45" s="86"/>
      <c r="R45" s="107"/>
    </row>
    <row r="46" spans="14:18">
      <c r="N46" s="106"/>
      <c r="O46" s="86"/>
      <c r="P46" s="86"/>
      <c r="Q46" s="86"/>
      <c r="R46" s="107"/>
    </row>
    <row r="47" spans="14:18">
      <c r="N47" s="106"/>
      <c r="O47" s="86"/>
      <c r="P47" s="86"/>
      <c r="Q47" s="86"/>
      <c r="R47" s="107"/>
    </row>
    <row r="48" spans="14:18">
      <c r="N48" s="106"/>
      <c r="O48" s="86"/>
      <c r="P48" s="86"/>
      <c r="Q48" s="86"/>
      <c r="R48" s="107"/>
    </row>
    <row r="49" spans="14:18">
      <c r="N49" s="106"/>
      <c r="O49" s="86"/>
      <c r="P49" s="86"/>
      <c r="Q49" s="86"/>
      <c r="R49" s="107"/>
    </row>
    <row r="50" spans="14:18">
      <c r="N50" s="106"/>
      <c r="O50" s="86"/>
      <c r="P50" s="86"/>
      <c r="Q50" s="86"/>
      <c r="R50" s="107"/>
    </row>
    <row r="51" spans="14:18">
      <c r="N51" s="106"/>
      <c r="O51" s="86"/>
      <c r="P51" s="86"/>
      <c r="Q51" s="86"/>
      <c r="R51" s="107"/>
    </row>
    <row r="52" spans="14:18">
      <c r="N52" s="106"/>
      <c r="O52" s="86"/>
      <c r="P52" s="86"/>
      <c r="Q52" s="86"/>
      <c r="R52" s="107"/>
    </row>
    <row r="53" spans="14:18">
      <c r="N53" s="106"/>
      <c r="O53" s="86"/>
      <c r="P53" s="86"/>
      <c r="Q53" s="86"/>
      <c r="R53" s="107"/>
    </row>
    <row r="54" spans="14:18">
      <c r="N54" s="106"/>
      <c r="O54" s="86"/>
      <c r="P54" s="86"/>
      <c r="Q54" s="86"/>
      <c r="R54" s="107"/>
    </row>
    <row r="55" spans="14:18">
      <c r="N55" s="106"/>
      <c r="O55" s="86"/>
      <c r="P55" s="86"/>
      <c r="Q55" s="86"/>
      <c r="R55" s="107"/>
    </row>
    <row r="56" spans="14:18">
      <c r="N56" s="106"/>
      <c r="O56" s="86"/>
      <c r="P56" s="86"/>
      <c r="Q56" s="86"/>
      <c r="R56" s="107"/>
    </row>
    <row r="57" spans="14:18">
      <c r="N57" s="106"/>
      <c r="O57" s="86"/>
      <c r="P57" s="86"/>
      <c r="Q57" s="86"/>
      <c r="R57" s="107"/>
    </row>
    <row r="58" spans="14:18">
      <c r="N58" s="106"/>
      <c r="O58" s="86"/>
      <c r="P58" s="86"/>
      <c r="Q58" s="86"/>
      <c r="R58" s="107"/>
    </row>
    <row r="59" spans="14:18">
      <c r="N59" s="106"/>
      <c r="O59" s="86"/>
      <c r="P59" s="86"/>
      <c r="Q59" s="86"/>
      <c r="R59" s="107"/>
    </row>
    <row r="60" spans="14:18">
      <c r="N60" s="106"/>
      <c r="O60" s="86"/>
      <c r="P60" s="86"/>
      <c r="Q60" s="86"/>
      <c r="R60" s="107"/>
    </row>
    <row r="61" spans="14:18">
      <c r="N61" s="106"/>
      <c r="O61" s="86"/>
      <c r="P61" s="86"/>
      <c r="Q61" s="86"/>
      <c r="R61" s="107"/>
    </row>
    <row r="62" spans="14:18">
      <c r="N62" s="106"/>
      <c r="O62" s="86"/>
      <c r="P62" s="86"/>
      <c r="Q62" s="86"/>
      <c r="R62" s="107"/>
    </row>
    <row r="63" spans="14:18">
      <c r="N63" s="106"/>
      <c r="O63" s="86"/>
      <c r="P63" s="86"/>
      <c r="Q63" s="86"/>
      <c r="R63" s="107"/>
    </row>
    <row r="64" spans="14:18">
      <c r="N64" s="106"/>
      <c r="O64" s="86"/>
      <c r="P64" s="86"/>
      <c r="Q64" s="86"/>
      <c r="R64" s="107"/>
    </row>
    <row r="65" spans="14:18">
      <c r="N65" s="106"/>
      <c r="O65" s="86"/>
      <c r="P65" s="86"/>
      <c r="Q65" s="86"/>
      <c r="R65" s="107"/>
    </row>
    <row r="66" spans="14:18">
      <c r="N66" s="106"/>
      <c r="O66" s="86"/>
      <c r="P66" s="86"/>
      <c r="Q66" s="86"/>
      <c r="R66" s="107"/>
    </row>
    <row r="67" spans="14:18">
      <c r="N67" s="106"/>
      <c r="O67" s="86"/>
      <c r="P67" s="86"/>
      <c r="Q67" s="86"/>
      <c r="R67" s="107"/>
    </row>
    <row r="68" spans="14:18">
      <c r="N68" s="106"/>
      <c r="O68" s="86"/>
      <c r="P68" s="86"/>
      <c r="Q68" s="86"/>
      <c r="R68" s="107"/>
    </row>
    <row r="69" spans="14:18">
      <c r="N69" s="106"/>
      <c r="O69" s="86"/>
      <c r="P69" s="86"/>
      <c r="Q69" s="86"/>
      <c r="R69" s="107"/>
    </row>
    <row r="70" spans="14:18">
      <c r="N70" s="106"/>
      <c r="O70" s="86"/>
      <c r="P70" s="86"/>
      <c r="Q70" s="86"/>
      <c r="R70" s="107"/>
    </row>
    <row r="71" spans="14:18">
      <c r="N71" s="106"/>
      <c r="O71" s="86"/>
      <c r="P71" s="86"/>
      <c r="Q71" s="86"/>
      <c r="R71" s="107"/>
    </row>
    <row r="72" spans="14:18">
      <c r="N72" s="106"/>
      <c r="O72" s="86"/>
      <c r="P72" s="86"/>
      <c r="Q72" s="86"/>
      <c r="R72" s="107"/>
    </row>
    <row r="73" spans="14:18" ht="17.25" thickBot="1">
      <c r="N73" s="108"/>
      <c r="O73" s="109"/>
      <c r="P73" s="109"/>
      <c r="Q73" s="109"/>
      <c r="R73" s="110"/>
    </row>
  </sheetData>
  <mergeCells count="3">
    <mergeCell ref="K10:L10"/>
    <mergeCell ref="O1:Q1"/>
    <mergeCell ref="N2:R73"/>
  </mergeCells>
  <phoneticPr fontId="1" type="noConversion"/>
  <pageMargins left="0.7" right="0.7" top="0.75" bottom="0.75" header="0.3" footer="0.3"/>
  <pageSetup paperSize="9" orientation="portrait" horizontalDpi="300" verticalDpi="3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X81"/>
  <sheetViews>
    <sheetView topLeftCell="A15" zoomScale="55" zoomScaleNormal="55" workbookViewId="0">
      <selection activeCell="L41" sqref="L41"/>
    </sheetView>
  </sheetViews>
  <sheetFormatPr defaultRowHeight="16.5"/>
  <cols>
    <col min="7" max="8" width="11.25" style="30" bestFit="1" customWidth="1"/>
    <col min="9" max="9" width="18.5" bestFit="1" customWidth="1"/>
    <col min="11" max="11" width="22.25" bestFit="1" customWidth="1"/>
    <col min="12" max="12" width="12.5" bestFit="1" customWidth="1"/>
    <col min="14" max="14" width="10.5" bestFit="1" customWidth="1"/>
    <col min="19" max="19" width="11.75" bestFit="1" customWidth="1"/>
    <col min="20" max="20" width="13" bestFit="1" customWidth="1"/>
    <col min="21" max="21" width="19.25" bestFit="1" customWidth="1"/>
    <col min="23" max="23" width="15.75" bestFit="1" customWidth="1"/>
    <col min="24" max="24" width="13.375" bestFit="1" customWidth="1"/>
  </cols>
  <sheetData>
    <row r="1" spans="1:24" ht="17.25" thickBot="1">
      <c r="A1" s="102" t="s">
        <v>103</v>
      </c>
      <c r="B1" s="102"/>
      <c r="C1" s="102"/>
      <c r="M1" s="102" t="s">
        <v>103</v>
      </c>
      <c r="N1" s="102"/>
      <c r="O1" s="102"/>
    </row>
    <row r="2" spans="1:24">
      <c r="A2" s="103"/>
      <c r="B2" s="104"/>
      <c r="C2" s="104"/>
      <c r="D2" s="104"/>
      <c r="E2" s="105"/>
      <c r="M2" s="103"/>
      <c r="N2" s="104"/>
      <c r="O2" s="104"/>
      <c r="P2" s="104"/>
      <c r="Q2" s="105"/>
    </row>
    <row r="3" spans="1:24">
      <c r="A3" s="106"/>
      <c r="B3" s="86"/>
      <c r="C3" s="86"/>
      <c r="D3" s="86"/>
      <c r="E3" s="107"/>
      <c r="M3" s="106"/>
      <c r="N3" s="86"/>
      <c r="O3" s="86"/>
      <c r="P3" s="86"/>
      <c r="Q3" s="107"/>
    </row>
    <row r="4" spans="1:24">
      <c r="A4" s="106"/>
      <c r="B4" s="86"/>
      <c r="C4" s="86"/>
      <c r="D4" s="86"/>
      <c r="E4" s="107"/>
      <c r="K4" s="44"/>
      <c r="M4" s="106"/>
      <c r="N4" s="86"/>
      <c r="O4" s="86"/>
      <c r="P4" s="86"/>
      <c r="Q4" s="107"/>
    </row>
    <row r="5" spans="1:24">
      <c r="A5" s="106"/>
      <c r="B5" s="86"/>
      <c r="C5" s="86"/>
      <c r="D5" s="86"/>
      <c r="E5" s="107"/>
      <c r="M5" s="106"/>
      <c r="N5" s="86"/>
      <c r="O5" s="86"/>
      <c r="P5" s="86"/>
      <c r="Q5" s="107"/>
    </row>
    <row r="6" spans="1:24">
      <c r="A6" s="106"/>
      <c r="B6" s="86"/>
      <c r="C6" s="86"/>
      <c r="D6" s="86"/>
      <c r="E6" s="107"/>
      <c r="M6" s="106"/>
      <c r="N6" s="86"/>
      <c r="O6" s="86"/>
      <c r="P6" s="86"/>
      <c r="Q6" s="107"/>
    </row>
    <row r="7" spans="1:24">
      <c r="A7" s="106"/>
      <c r="B7" s="86"/>
      <c r="C7" s="86"/>
      <c r="D7" s="86"/>
      <c r="E7" s="107"/>
      <c r="M7" s="106"/>
      <c r="N7" s="86"/>
      <c r="O7" s="86"/>
      <c r="P7" s="86"/>
      <c r="Q7" s="107"/>
    </row>
    <row r="8" spans="1:24">
      <c r="A8" s="106"/>
      <c r="B8" s="86"/>
      <c r="C8" s="86"/>
      <c r="D8" s="86"/>
      <c r="E8" s="107"/>
      <c r="G8" s="40" t="s">
        <v>128</v>
      </c>
      <c r="H8" s="40" t="s">
        <v>129</v>
      </c>
      <c r="I8" s="41" t="s">
        <v>101</v>
      </c>
      <c r="M8" s="106"/>
      <c r="N8" s="86"/>
      <c r="O8" s="86"/>
      <c r="P8" s="86"/>
      <c r="Q8" s="107"/>
      <c r="S8" s="40" t="s">
        <v>128</v>
      </c>
      <c r="T8" s="40" t="s">
        <v>129</v>
      </c>
      <c r="U8" s="41" t="s">
        <v>101</v>
      </c>
    </row>
    <row r="9" spans="1:24">
      <c r="A9" s="106"/>
      <c r="B9" s="86"/>
      <c r="C9" s="86"/>
      <c r="D9" s="86"/>
      <c r="E9" s="107"/>
      <c r="G9" s="21">
        <v>280999329</v>
      </c>
      <c r="H9" s="21">
        <v>412112189</v>
      </c>
      <c r="I9" s="2">
        <v>231.71090904626899</v>
      </c>
      <c r="M9" s="106"/>
      <c r="N9" s="86"/>
      <c r="O9" s="86"/>
      <c r="P9" s="86"/>
      <c r="Q9" s="107"/>
      <c r="S9" s="2">
        <v>61192105</v>
      </c>
      <c r="T9" s="2">
        <v>596705081</v>
      </c>
      <c r="U9" s="2">
        <v>164.945269501371</v>
      </c>
    </row>
    <row r="10" spans="1:24">
      <c r="A10" s="106"/>
      <c r="B10" s="86"/>
      <c r="C10" s="86"/>
      <c r="D10" s="86"/>
      <c r="E10" s="107"/>
      <c r="G10" s="21">
        <v>280999329</v>
      </c>
      <c r="H10" s="21">
        <v>545270350</v>
      </c>
      <c r="I10" s="2">
        <v>259.63376312182299</v>
      </c>
      <c r="M10" s="106"/>
      <c r="N10" s="86"/>
      <c r="O10" s="86"/>
      <c r="P10" s="86"/>
      <c r="Q10" s="107"/>
      <c r="S10" s="2">
        <v>61192105</v>
      </c>
      <c r="T10" s="2">
        <v>464792076</v>
      </c>
      <c r="U10" s="2">
        <v>75.1424921734463</v>
      </c>
    </row>
    <row r="11" spans="1:24">
      <c r="A11" s="106"/>
      <c r="B11" s="86"/>
      <c r="C11" s="86"/>
      <c r="D11" s="86"/>
      <c r="E11" s="107"/>
      <c r="G11" s="21">
        <v>280999329</v>
      </c>
      <c r="H11" s="21">
        <v>583289125</v>
      </c>
      <c r="I11" s="2">
        <v>403.24143948477399</v>
      </c>
      <c r="M11" s="106"/>
      <c r="N11" s="86"/>
      <c r="O11" s="86"/>
      <c r="P11" s="86"/>
      <c r="Q11" s="107"/>
      <c r="T11" s="49" t="s">
        <v>130</v>
      </c>
      <c r="U11" s="50">
        <f>SUM(U9:U10)</f>
        <v>240.0877616748173</v>
      </c>
      <c r="W11" s="43" t="s">
        <v>136</v>
      </c>
      <c r="X11" s="43" t="s">
        <v>135</v>
      </c>
    </row>
    <row r="12" spans="1:24">
      <c r="A12" s="106"/>
      <c r="B12" s="86"/>
      <c r="C12" s="86"/>
      <c r="D12" s="86"/>
      <c r="E12" s="107"/>
      <c r="G12" s="21">
        <v>280999329</v>
      </c>
      <c r="H12" s="21">
        <v>521648710</v>
      </c>
      <c r="I12" s="2">
        <v>12.1797107273122</v>
      </c>
      <c r="M12" s="106"/>
      <c r="N12" s="86"/>
      <c r="O12" s="86"/>
      <c r="P12" s="86"/>
      <c r="Q12" s="107"/>
    </row>
    <row r="13" spans="1:24">
      <c r="A13" s="106"/>
      <c r="B13" s="86"/>
      <c r="C13" s="86"/>
      <c r="D13" s="86"/>
      <c r="E13" s="107"/>
      <c r="G13" s="21">
        <v>280999329</v>
      </c>
      <c r="H13" s="21">
        <v>633442162</v>
      </c>
      <c r="I13" s="2">
        <v>3.3597573591128902</v>
      </c>
      <c r="M13" s="106"/>
      <c r="N13" s="86"/>
      <c r="O13" s="86"/>
      <c r="P13" s="86"/>
      <c r="Q13" s="107"/>
    </row>
    <row r="14" spans="1:24">
      <c r="A14" s="106"/>
      <c r="B14" s="86"/>
      <c r="C14" s="86"/>
      <c r="D14" s="86"/>
      <c r="E14" s="107"/>
      <c r="G14" s="21">
        <v>280999329</v>
      </c>
      <c r="H14" s="21">
        <v>885127621</v>
      </c>
      <c r="I14" s="2">
        <v>130.81911055795399</v>
      </c>
      <c r="M14" s="106"/>
      <c r="N14" s="86"/>
      <c r="O14" s="86"/>
      <c r="P14" s="86"/>
      <c r="Q14" s="107"/>
      <c r="S14" s="40" t="s">
        <v>128</v>
      </c>
      <c r="T14" s="40" t="s">
        <v>129</v>
      </c>
      <c r="U14" s="41" t="s">
        <v>101</v>
      </c>
      <c r="W14" s="46"/>
      <c r="X14" s="46"/>
    </row>
    <row r="15" spans="1:24">
      <c r="A15" s="106"/>
      <c r="B15" s="86"/>
      <c r="C15" s="86"/>
      <c r="D15" s="86"/>
      <c r="E15" s="107"/>
      <c r="G15" s="21">
        <v>280999329</v>
      </c>
      <c r="H15" s="21">
        <v>766624346</v>
      </c>
      <c r="I15" s="2">
        <v>115.996504113627</v>
      </c>
      <c r="M15" s="106"/>
      <c r="N15" s="86"/>
      <c r="O15" s="86"/>
      <c r="P15" s="86"/>
      <c r="Q15" s="107"/>
      <c r="S15" s="2">
        <v>61225843</v>
      </c>
      <c r="T15" s="2">
        <v>529620781</v>
      </c>
      <c r="U15" s="2">
        <v>111.516598242979</v>
      </c>
      <c r="W15" s="46"/>
      <c r="X15" s="46"/>
    </row>
    <row r="16" spans="1:24">
      <c r="A16" s="106"/>
      <c r="B16" s="86"/>
      <c r="C16" s="86"/>
      <c r="D16" s="86"/>
      <c r="E16" s="107"/>
      <c r="G16" s="21">
        <v>280999329</v>
      </c>
      <c r="H16" s="21">
        <v>793462228</v>
      </c>
      <c r="I16" s="2">
        <v>318.548070424461</v>
      </c>
      <c r="M16" s="106"/>
      <c r="N16" s="86"/>
      <c r="O16" s="86"/>
      <c r="P16" s="86"/>
      <c r="Q16" s="107"/>
      <c r="S16" s="2">
        <v>61225843</v>
      </c>
      <c r="T16" s="2">
        <v>444675406</v>
      </c>
      <c r="U16" s="2">
        <v>50.330581133983202</v>
      </c>
      <c r="W16" s="46"/>
      <c r="X16" s="46"/>
    </row>
    <row r="17" spans="1:24">
      <c r="A17" s="106"/>
      <c r="B17" s="86"/>
      <c r="C17" s="86"/>
      <c r="D17" s="86"/>
      <c r="E17" s="107"/>
      <c r="G17" s="21">
        <v>280999329</v>
      </c>
      <c r="H17" s="21">
        <v>818057993</v>
      </c>
      <c r="I17" s="2">
        <v>266.729873469192</v>
      </c>
      <c r="M17" s="106"/>
      <c r="N17" s="86"/>
      <c r="O17" s="86"/>
      <c r="P17" s="86"/>
      <c r="Q17" s="107"/>
      <c r="S17" s="2">
        <v>61225843</v>
      </c>
      <c r="T17" s="2">
        <v>668243134</v>
      </c>
      <c r="U17" s="2">
        <v>110.01414614495501</v>
      </c>
      <c r="W17" s="46"/>
      <c r="X17" s="46"/>
    </row>
    <row r="18" spans="1:24">
      <c r="A18" s="106"/>
      <c r="B18" s="86"/>
      <c r="C18" s="86"/>
      <c r="D18" s="86"/>
      <c r="E18" s="107"/>
      <c r="G18" s="21">
        <v>280999329</v>
      </c>
      <c r="H18" s="21">
        <v>848097415</v>
      </c>
      <c r="I18" s="2">
        <v>167.00113421081099</v>
      </c>
      <c r="M18" s="106"/>
      <c r="N18" s="86"/>
      <c r="O18" s="86"/>
      <c r="P18" s="86"/>
      <c r="Q18" s="107"/>
      <c r="S18" s="2">
        <v>61225843</v>
      </c>
      <c r="T18" s="2">
        <v>746507075</v>
      </c>
      <c r="U18" s="2">
        <v>7.0006703459033996</v>
      </c>
    </row>
    <row r="19" spans="1:24">
      <c r="A19" s="106"/>
      <c r="B19" s="86"/>
      <c r="C19" s="86"/>
      <c r="D19" s="86"/>
      <c r="E19" s="107"/>
      <c r="G19" s="21">
        <v>280999329</v>
      </c>
      <c r="H19" s="21">
        <v>688360848</v>
      </c>
      <c r="I19" s="2">
        <v>255.80123288222299</v>
      </c>
      <c r="M19" s="106"/>
      <c r="N19" s="86"/>
      <c r="O19" s="86"/>
      <c r="P19" s="86"/>
      <c r="Q19" s="107"/>
      <c r="T19" s="49" t="s">
        <v>130</v>
      </c>
      <c r="U19" s="50">
        <f>SUM(U15:U18)</f>
        <v>278.86199586782061</v>
      </c>
      <c r="W19" s="43" t="s">
        <v>137</v>
      </c>
      <c r="X19" s="43" t="s">
        <v>135</v>
      </c>
    </row>
    <row r="20" spans="1:24">
      <c r="A20" s="106"/>
      <c r="B20" s="86"/>
      <c r="C20" s="86"/>
      <c r="D20" s="86"/>
      <c r="E20" s="107"/>
      <c r="H20" s="42" t="s">
        <v>130</v>
      </c>
      <c r="I20" s="43">
        <f>SUM(I9:I19)</f>
        <v>2165.0215053975589</v>
      </c>
      <c r="K20" s="45" t="s">
        <v>131</v>
      </c>
      <c r="L20" s="47" t="s">
        <v>132</v>
      </c>
      <c r="M20" s="106"/>
      <c r="N20" s="86"/>
      <c r="O20" s="86"/>
      <c r="P20" s="86"/>
      <c r="Q20" s="107"/>
    </row>
    <row r="21" spans="1:24">
      <c r="A21" s="106"/>
      <c r="B21" s="86"/>
      <c r="C21" s="86"/>
      <c r="D21" s="86"/>
      <c r="E21" s="107"/>
      <c r="K21" s="46"/>
      <c r="L21" s="46"/>
      <c r="M21" s="106"/>
      <c r="N21" s="86"/>
      <c r="O21" s="86"/>
      <c r="P21" s="86"/>
      <c r="Q21" s="107"/>
    </row>
    <row r="22" spans="1:24">
      <c r="A22" s="106"/>
      <c r="B22" s="86"/>
      <c r="C22" s="86"/>
      <c r="D22" s="86"/>
      <c r="E22" s="107"/>
      <c r="K22" s="46"/>
      <c r="L22" s="46"/>
      <c r="M22" s="106"/>
      <c r="N22" s="86"/>
      <c r="O22" s="86"/>
      <c r="P22" s="86"/>
      <c r="Q22" s="107"/>
      <c r="S22" s="40" t="s">
        <v>128</v>
      </c>
      <c r="T22" s="40" t="s">
        <v>129</v>
      </c>
      <c r="U22" s="41" t="s">
        <v>101</v>
      </c>
    </row>
    <row r="23" spans="1:24">
      <c r="A23" s="106"/>
      <c r="B23" s="86"/>
      <c r="C23" s="86"/>
      <c r="D23" s="86"/>
      <c r="E23" s="107"/>
      <c r="G23" s="40" t="s">
        <v>128</v>
      </c>
      <c r="H23" s="40" t="s">
        <v>129</v>
      </c>
      <c r="I23" s="41" t="s">
        <v>101</v>
      </c>
      <c r="K23" s="46"/>
      <c r="L23" s="46"/>
      <c r="M23" s="106"/>
      <c r="N23" s="86"/>
      <c r="O23" s="86"/>
      <c r="P23" s="86"/>
      <c r="Q23" s="107"/>
      <c r="S23" s="2">
        <v>298321117</v>
      </c>
      <c r="T23" s="2">
        <v>3250971394</v>
      </c>
      <c r="U23" s="2">
        <v>61.1557698876668</v>
      </c>
    </row>
    <row r="24" spans="1:24">
      <c r="A24" s="106"/>
      <c r="B24" s="86"/>
      <c r="C24" s="86"/>
      <c r="D24" s="86"/>
      <c r="E24" s="107"/>
      <c r="G24" s="2">
        <v>405303589</v>
      </c>
      <c r="H24" s="2">
        <v>537300503</v>
      </c>
      <c r="I24" s="2">
        <v>8.4899921634789202</v>
      </c>
      <c r="K24" s="46"/>
      <c r="L24" s="46"/>
      <c r="M24" s="106"/>
      <c r="N24" s="86"/>
      <c r="O24" s="86"/>
      <c r="P24" s="86"/>
      <c r="Q24" s="107"/>
      <c r="S24" s="2">
        <v>298321117</v>
      </c>
      <c r="T24" s="2">
        <v>3252247694</v>
      </c>
      <c r="U24" s="2">
        <v>61.245655837255001</v>
      </c>
    </row>
    <row r="25" spans="1:24">
      <c r="A25" s="106"/>
      <c r="B25" s="86"/>
      <c r="C25" s="86"/>
      <c r="D25" s="86"/>
      <c r="E25" s="107"/>
      <c r="H25" s="42" t="s">
        <v>130</v>
      </c>
      <c r="I25" s="43">
        <f>SUM(I24)</f>
        <v>8.4899921634789202</v>
      </c>
      <c r="K25" s="43" t="s">
        <v>133</v>
      </c>
      <c r="L25" s="48" t="s">
        <v>134</v>
      </c>
      <c r="M25" s="106"/>
      <c r="N25" s="86"/>
      <c r="O25" s="86"/>
      <c r="P25" s="86"/>
      <c r="Q25" s="107"/>
      <c r="S25" s="2">
        <v>298321117</v>
      </c>
      <c r="T25" s="2">
        <v>3252969270</v>
      </c>
      <c r="U25" s="2">
        <v>3.9975302404563502</v>
      </c>
    </row>
    <row r="26" spans="1:24">
      <c r="A26" s="106"/>
      <c r="B26" s="86"/>
      <c r="C26" s="86"/>
      <c r="D26" s="86"/>
      <c r="E26" s="107"/>
      <c r="K26" s="46"/>
      <c r="L26" s="46"/>
      <c r="M26" s="106"/>
      <c r="N26" s="86"/>
      <c r="O26" s="86"/>
      <c r="P26" s="86"/>
      <c r="Q26" s="107"/>
      <c r="S26" s="2">
        <v>298321117</v>
      </c>
      <c r="T26" s="2">
        <v>3255768053</v>
      </c>
      <c r="U26" s="2">
        <v>2.0424706838434301</v>
      </c>
    </row>
    <row r="27" spans="1:24">
      <c r="A27" s="106"/>
      <c r="B27" s="86"/>
      <c r="C27" s="86"/>
      <c r="D27" s="86"/>
      <c r="E27" s="107"/>
      <c r="K27" s="46"/>
      <c r="L27" s="46"/>
      <c r="M27" s="106"/>
      <c r="N27" s="86"/>
      <c r="O27" s="86"/>
      <c r="P27" s="86"/>
      <c r="Q27" s="107"/>
      <c r="S27" s="2">
        <v>298321117</v>
      </c>
      <c r="T27" s="2">
        <v>3251397067</v>
      </c>
      <c r="U27" s="2">
        <v>43.560084383640998</v>
      </c>
    </row>
    <row r="28" spans="1:24">
      <c r="A28" s="106"/>
      <c r="B28" s="86"/>
      <c r="C28" s="86"/>
      <c r="D28" s="86"/>
      <c r="E28" s="107"/>
      <c r="G28" s="40" t="s">
        <v>128</v>
      </c>
      <c r="H28" s="40" t="s">
        <v>129</v>
      </c>
      <c r="I28" s="41" t="s">
        <v>101</v>
      </c>
      <c r="K28" s="46"/>
      <c r="L28" s="46"/>
      <c r="M28" s="106"/>
      <c r="N28" s="86"/>
      <c r="O28" s="86"/>
      <c r="P28" s="86"/>
      <c r="Q28" s="107"/>
      <c r="S28" s="2">
        <v>298321117</v>
      </c>
      <c r="T28" s="2">
        <v>3252681882</v>
      </c>
      <c r="U28" s="2">
        <v>40.698589840967401</v>
      </c>
    </row>
    <row r="29" spans="1:24">
      <c r="A29" s="106"/>
      <c r="B29" s="86"/>
      <c r="C29" s="86"/>
      <c r="D29" s="86"/>
      <c r="E29" s="107"/>
      <c r="G29" s="2">
        <v>405303590</v>
      </c>
      <c r="H29" s="2">
        <v>669214442</v>
      </c>
      <c r="I29" s="2">
        <v>4.54904962663523</v>
      </c>
      <c r="K29" s="46"/>
      <c r="L29" s="46"/>
      <c r="M29" s="106"/>
      <c r="N29" s="86"/>
      <c r="O29" s="86"/>
      <c r="P29" s="86"/>
      <c r="Q29" s="107"/>
      <c r="T29" s="49" t="s">
        <v>130</v>
      </c>
      <c r="U29" s="50">
        <f>SUM(U23:U28)</f>
        <v>212.70010087383</v>
      </c>
      <c r="W29" s="43" t="s">
        <v>138</v>
      </c>
      <c r="X29" s="43" t="s">
        <v>135</v>
      </c>
    </row>
    <row r="30" spans="1:24">
      <c r="A30" s="106"/>
      <c r="B30" s="86"/>
      <c r="C30" s="86"/>
      <c r="D30" s="86"/>
      <c r="E30" s="107"/>
      <c r="G30" s="2">
        <v>405303590</v>
      </c>
      <c r="H30" s="2">
        <v>589995162</v>
      </c>
      <c r="I30" s="2">
        <v>75.533009131554905</v>
      </c>
      <c r="K30" s="46"/>
      <c r="L30" s="46"/>
      <c r="M30" s="106"/>
      <c r="N30" s="86"/>
      <c r="O30" s="86"/>
      <c r="P30" s="86"/>
      <c r="Q30" s="107"/>
    </row>
    <row r="31" spans="1:24">
      <c r="A31" s="106"/>
      <c r="B31" s="86"/>
      <c r="C31" s="86"/>
      <c r="D31" s="86"/>
      <c r="E31" s="107"/>
      <c r="G31" s="2">
        <v>405303590</v>
      </c>
      <c r="H31" s="2">
        <v>648122670</v>
      </c>
      <c r="I31" s="2">
        <v>58.516999591388704</v>
      </c>
      <c r="K31" s="46"/>
      <c r="L31" s="46"/>
      <c r="M31" s="106"/>
      <c r="N31" s="86"/>
      <c r="O31" s="86"/>
      <c r="P31" s="86"/>
      <c r="Q31" s="107"/>
    </row>
    <row r="32" spans="1:24">
      <c r="A32" s="106"/>
      <c r="B32" s="86"/>
      <c r="C32" s="86"/>
      <c r="D32" s="86"/>
      <c r="E32" s="107"/>
      <c r="H32" s="42" t="s">
        <v>130</v>
      </c>
      <c r="I32" s="43">
        <f>SUM(I29:I31)</f>
        <v>138.59905834957883</v>
      </c>
      <c r="K32" s="43" t="s">
        <v>133</v>
      </c>
      <c r="L32" s="48" t="s">
        <v>134</v>
      </c>
      <c r="M32" s="106"/>
      <c r="N32" s="86"/>
      <c r="O32" s="86"/>
      <c r="P32" s="86"/>
      <c r="Q32" s="107"/>
      <c r="S32" s="40" t="s">
        <v>128</v>
      </c>
      <c r="T32" s="40" t="s">
        <v>129</v>
      </c>
      <c r="U32" s="41" t="s">
        <v>101</v>
      </c>
    </row>
    <row r="33" spans="1:24">
      <c r="A33" s="106"/>
      <c r="B33" s="86"/>
      <c r="C33" s="86"/>
      <c r="D33" s="86"/>
      <c r="E33" s="107"/>
      <c r="M33" s="106"/>
      <c r="N33" s="86"/>
      <c r="O33" s="86"/>
      <c r="P33" s="86"/>
      <c r="Q33" s="107"/>
      <c r="S33" s="2">
        <v>298321118</v>
      </c>
      <c r="T33" s="2">
        <v>3246403345</v>
      </c>
      <c r="U33" s="2">
        <v>7.57572097461306</v>
      </c>
    </row>
    <row r="34" spans="1:24">
      <c r="A34" s="106"/>
      <c r="B34" s="86"/>
      <c r="C34" s="86"/>
      <c r="D34" s="86"/>
      <c r="E34" s="107"/>
      <c r="M34" s="106"/>
      <c r="N34" s="86"/>
      <c r="O34" s="86"/>
      <c r="P34" s="86"/>
      <c r="Q34" s="107"/>
      <c r="T34" s="49" t="s">
        <v>130</v>
      </c>
      <c r="U34" s="50">
        <f>SUM(U33)</f>
        <v>7.57572097461306</v>
      </c>
      <c r="W34" s="43" t="s">
        <v>133</v>
      </c>
      <c r="X34" s="43" t="s">
        <v>134</v>
      </c>
    </row>
    <row r="35" spans="1:24">
      <c r="A35" s="106"/>
      <c r="B35" s="86"/>
      <c r="C35" s="86"/>
      <c r="D35" s="86"/>
      <c r="E35" s="107"/>
      <c r="M35" s="106"/>
      <c r="N35" s="86"/>
      <c r="O35" s="86"/>
      <c r="P35" s="86"/>
      <c r="Q35" s="107"/>
    </row>
    <row r="36" spans="1:24">
      <c r="A36" s="106"/>
      <c r="B36" s="86"/>
      <c r="C36" s="86"/>
      <c r="D36" s="86"/>
      <c r="E36" s="107"/>
      <c r="M36" s="106"/>
      <c r="N36" s="86"/>
      <c r="O36" s="86"/>
      <c r="P36" s="86"/>
      <c r="Q36" s="107"/>
    </row>
    <row r="37" spans="1:24">
      <c r="A37" s="106"/>
      <c r="B37" s="86"/>
      <c r="C37" s="86"/>
      <c r="D37" s="86"/>
      <c r="E37" s="107"/>
      <c r="M37" s="106"/>
      <c r="N37" s="86"/>
      <c r="O37" s="86"/>
      <c r="P37" s="86"/>
      <c r="Q37" s="107"/>
      <c r="S37" s="40" t="s">
        <v>128</v>
      </c>
      <c r="T37" s="40" t="s">
        <v>129</v>
      </c>
      <c r="U37" s="41" t="s">
        <v>101</v>
      </c>
    </row>
    <row r="38" spans="1:24">
      <c r="A38" s="106"/>
      <c r="B38" s="86"/>
      <c r="C38" s="86"/>
      <c r="D38" s="86"/>
      <c r="E38" s="107"/>
      <c r="M38" s="106"/>
      <c r="N38" s="86"/>
      <c r="O38" s="86"/>
      <c r="P38" s="86"/>
      <c r="Q38" s="107"/>
      <c r="S38" s="2">
        <v>298321119</v>
      </c>
      <c r="T38" s="2">
        <v>3249297400</v>
      </c>
      <c r="U38" s="2">
        <v>52.544298154335998</v>
      </c>
    </row>
    <row r="39" spans="1:24">
      <c r="A39" s="106"/>
      <c r="B39" s="86"/>
      <c r="C39" s="86"/>
      <c r="D39" s="86"/>
      <c r="E39" s="107"/>
      <c r="M39" s="106"/>
      <c r="N39" s="86"/>
      <c r="O39" s="86"/>
      <c r="P39" s="86"/>
      <c r="Q39" s="107"/>
      <c r="S39" s="2">
        <v>298321119</v>
      </c>
      <c r="T39" s="2">
        <v>3250499592</v>
      </c>
      <c r="U39" s="2">
        <v>5.3787181151937702</v>
      </c>
    </row>
    <row r="40" spans="1:24">
      <c r="A40" s="106"/>
      <c r="B40" s="86"/>
      <c r="C40" s="86"/>
      <c r="D40" s="86"/>
      <c r="E40" s="107"/>
      <c r="M40" s="106"/>
      <c r="N40" s="86"/>
      <c r="O40" s="86"/>
      <c r="P40" s="86"/>
      <c r="Q40" s="107"/>
      <c r="S40" s="2">
        <v>298321119</v>
      </c>
      <c r="T40" s="2">
        <v>3252863447</v>
      </c>
      <c r="U40" s="2">
        <v>31.3040434704108</v>
      </c>
    </row>
    <row r="41" spans="1:24">
      <c r="A41" s="106"/>
      <c r="B41" s="86"/>
      <c r="C41" s="86"/>
      <c r="D41" s="86"/>
      <c r="E41" s="107"/>
      <c r="M41" s="106"/>
      <c r="N41" s="86"/>
      <c r="O41" s="86"/>
      <c r="P41" s="86"/>
      <c r="Q41" s="107"/>
      <c r="S41" s="2">
        <v>298321119</v>
      </c>
      <c r="T41" s="2">
        <v>3246027344</v>
      </c>
      <c r="U41" s="2">
        <v>32.801494179072797</v>
      </c>
    </row>
    <row r="42" spans="1:24">
      <c r="A42" s="106"/>
      <c r="B42" s="86"/>
      <c r="C42" s="86"/>
      <c r="D42" s="86"/>
      <c r="E42" s="107"/>
      <c r="M42" s="106"/>
      <c r="N42" s="86"/>
      <c r="O42" s="86"/>
      <c r="P42" s="86"/>
      <c r="Q42" s="107"/>
      <c r="S42" s="2">
        <v>298321119</v>
      </c>
      <c r="T42" s="2">
        <v>3246561881</v>
      </c>
      <c r="U42" s="2">
        <v>84.968967598396006</v>
      </c>
    </row>
    <row r="43" spans="1:24">
      <c r="A43" s="106"/>
      <c r="B43" s="86"/>
      <c r="C43" s="86"/>
      <c r="D43" s="86"/>
      <c r="E43" s="107"/>
      <c r="M43" s="106"/>
      <c r="N43" s="86"/>
      <c r="O43" s="86"/>
      <c r="P43" s="86"/>
      <c r="Q43" s="107"/>
      <c r="T43" s="49" t="s">
        <v>130</v>
      </c>
      <c r="U43" s="50">
        <f>SUM(U38:U42)</f>
        <v>206.99752151740938</v>
      </c>
      <c r="W43" s="43" t="s">
        <v>133</v>
      </c>
      <c r="X43" s="43" t="s">
        <v>134</v>
      </c>
    </row>
    <row r="44" spans="1:24">
      <c r="A44" s="106"/>
      <c r="B44" s="86"/>
      <c r="C44" s="86"/>
      <c r="D44" s="86"/>
      <c r="E44" s="107"/>
      <c r="M44" s="106"/>
      <c r="N44" s="86"/>
      <c r="O44" s="86"/>
      <c r="P44" s="86"/>
      <c r="Q44" s="107"/>
    </row>
    <row r="45" spans="1:24">
      <c r="A45" s="106"/>
      <c r="B45" s="86"/>
      <c r="C45" s="86"/>
      <c r="D45" s="86"/>
      <c r="E45" s="107"/>
      <c r="M45" s="106"/>
      <c r="N45" s="86"/>
      <c r="O45" s="86"/>
      <c r="P45" s="86"/>
      <c r="Q45" s="107"/>
    </row>
    <row r="46" spans="1:24">
      <c r="A46" s="106"/>
      <c r="B46" s="86"/>
      <c r="C46" s="86"/>
      <c r="D46" s="86"/>
      <c r="E46" s="107"/>
      <c r="M46" s="106"/>
      <c r="N46" s="86"/>
      <c r="O46" s="86"/>
      <c r="P46" s="86"/>
      <c r="Q46" s="107"/>
    </row>
    <row r="47" spans="1:24">
      <c r="A47" s="106"/>
      <c r="B47" s="86"/>
      <c r="C47" s="86"/>
      <c r="D47" s="86"/>
      <c r="E47" s="107"/>
      <c r="M47" s="106"/>
      <c r="N47" s="86"/>
      <c r="O47" s="86"/>
      <c r="P47" s="86"/>
      <c r="Q47" s="107"/>
    </row>
    <row r="48" spans="1:24">
      <c r="A48" s="106"/>
      <c r="B48" s="86"/>
      <c r="C48" s="86"/>
      <c r="D48" s="86"/>
      <c r="E48" s="107"/>
      <c r="M48" s="106"/>
      <c r="N48" s="86"/>
      <c r="O48" s="86"/>
      <c r="P48" s="86"/>
      <c r="Q48" s="107"/>
    </row>
    <row r="49" spans="1:17">
      <c r="A49" s="106"/>
      <c r="B49" s="86"/>
      <c r="C49" s="86"/>
      <c r="D49" s="86"/>
      <c r="E49" s="107"/>
      <c r="M49" s="106"/>
      <c r="N49" s="86"/>
      <c r="O49" s="86"/>
      <c r="P49" s="86"/>
      <c r="Q49" s="107"/>
    </row>
    <row r="50" spans="1:17">
      <c r="A50" s="106"/>
      <c r="B50" s="86"/>
      <c r="C50" s="86"/>
      <c r="D50" s="86"/>
      <c r="E50" s="107"/>
      <c r="M50" s="106"/>
      <c r="N50" s="86"/>
      <c r="O50" s="86"/>
      <c r="P50" s="86"/>
      <c r="Q50" s="107"/>
    </row>
    <row r="51" spans="1:17">
      <c r="A51" s="106"/>
      <c r="B51" s="86"/>
      <c r="C51" s="86"/>
      <c r="D51" s="86"/>
      <c r="E51" s="107"/>
      <c r="M51" s="106"/>
      <c r="N51" s="86"/>
      <c r="O51" s="86"/>
      <c r="P51" s="86"/>
      <c r="Q51" s="107"/>
    </row>
    <row r="52" spans="1:17">
      <c r="A52" s="106"/>
      <c r="B52" s="86"/>
      <c r="C52" s="86"/>
      <c r="D52" s="86"/>
      <c r="E52" s="107"/>
      <c r="M52" s="106"/>
      <c r="N52" s="86"/>
      <c r="O52" s="86"/>
      <c r="P52" s="86"/>
      <c r="Q52" s="107"/>
    </row>
    <row r="53" spans="1:17">
      <c r="A53" s="106"/>
      <c r="B53" s="86"/>
      <c r="C53" s="86"/>
      <c r="D53" s="86"/>
      <c r="E53" s="107"/>
      <c r="M53" s="106"/>
      <c r="N53" s="86"/>
      <c r="O53" s="86"/>
      <c r="P53" s="86"/>
      <c r="Q53" s="107"/>
    </row>
    <row r="54" spans="1:17">
      <c r="A54" s="106"/>
      <c r="B54" s="86"/>
      <c r="C54" s="86"/>
      <c r="D54" s="86"/>
      <c r="E54" s="107"/>
      <c r="M54" s="106"/>
      <c r="N54" s="86"/>
      <c r="O54" s="86"/>
      <c r="P54" s="86"/>
      <c r="Q54" s="107"/>
    </row>
    <row r="55" spans="1:17">
      <c r="A55" s="106"/>
      <c r="B55" s="86"/>
      <c r="C55" s="86"/>
      <c r="D55" s="86"/>
      <c r="E55" s="107"/>
      <c r="M55" s="106"/>
      <c r="N55" s="86"/>
      <c r="O55" s="86"/>
      <c r="P55" s="86"/>
      <c r="Q55" s="107"/>
    </row>
    <row r="56" spans="1:17">
      <c r="A56" s="106"/>
      <c r="B56" s="86"/>
      <c r="C56" s="86"/>
      <c r="D56" s="86"/>
      <c r="E56" s="107"/>
      <c r="M56" s="106"/>
      <c r="N56" s="86"/>
      <c r="O56" s="86"/>
      <c r="P56" s="86"/>
      <c r="Q56" s="107"/>
    </row>
    <row r="57" spans="1:17">
      <c r="A57" s="106"/>
      <c r="B57" s="86"/>
      <c r="C57" s="86"/>
      <c r="D57" s="86"/>
      <c r="E57" s="107"/>
      <c r="M57" s="106"/>
      <c r="N57" s="86"/>
      <c r="O57" s="86"/>
      <c r="P57" s="86"/>
      <c r="Q57" s="107"/>
    </row>
    <row r="58" spans="1:17">
      <c r="A58" s="106"/>
      <c r="B58" s="86"/>
      <c r="C58" s="86"/>
      <c r="D58" s="86"/>
      <c r="E58" s="107"/>
      <c r="M58" s="106"/>
      <c r="N58" s="86"/>
      <c r="O58" s="86"/>
      <c r="P58" s="86"/>
      <c r="Q58" s="107"/>
    </row>
    <row r="59" spans="1:17">
      <c r="A59" s="106"/>
      <c r="B59" s="86"/>
      <c r="C59" s="86"/>
      <c r="D59" s="86"/>
      <c r="E59" s="107"/>
      <c r="M59" s="106"/>
      <c r="N59" s="86"/>
      <c r="O59" s="86"/>
      <c r="P59" s="86"/>
      <c r="Q59" s="107"/>
    </row>
    <row r="60" spans="1:17">
      <c r="A60" s="106"/>
      <c r="B60" s="86"/>
      <c r="C60" s="86"/>
      <c r="D60" s="86"/>
      <c r="E60" s="107"/>
      <c r="M60" s="106"/>
      <c r="N60" s="86"/>
      <c r="O60" s="86"/>
      <c r="P60" s="86"/>
      <c r="Q60" s="107"/>
    </row>
    <row r="61" spans="1:17">
      <c r="A61" s="106"/>
      <c r="B61" s="86"/>
      <c r="C61" s="86"/>
      <c r="D61" s="86"/>
      <c r="E61" s="107"/>
      <c r="M61" s="106"/>
      <c r="N61" s="86"/>
      <c r="O61" s="86"/>
      <c r="P61" s="86"/>
      <c r="Q61" s="107"/>
    </row>
    <row r="62" spans="1:17">
      <c r="A62" s="106"/>
      <c r="B62" s="86"/>
      <c r="C62" s="86"/>
      <c r="D62" s="86"/>
      <c r="E62" s="107"/>
      <c r="M62" s="106"/>
      <c r="N62" s="86"/>
      <c r="O62" s="86"/>
      <c r="P62" s="86"/>
      <c r="Q62" s="107"/>
    </row>
    <row r="63" spans="1:17">
      <c r="A63" s="106"/>
      <c r="B63" s="86"/>
      <c r="C63" s="86"/>
      <c r="D63" s="86"/>
      <c r="E63" s="107"/>
      <c r="M63" s="106"/>
      <c r="N63" s="86"/>
      <c r="O63" s="86"/>
      <c r="P63" s="86"/>
      <c r="Q63" s="107"/>
    </row>
    <row r="64" spans="1:17">
      <c r="A64" s="106"/>
      <c r="B64" s="86"/>
      <c r="C64" s="86"/>
      <c r="D64" s="86"/>
      <c r="E64" s="107"/>
      <c r="M64" s="106"/>
      <c r="N64" s="86"/>
      <c r="O64" s="86"/>
      <c r="P64" s="86"/>
      <c r="Q64" s="107"/>
    </row>
    <row r="65" spans="1:17">
      <c r="A65" s="106"/>
      <c r="B65" s="86"/>
      <c r="C65" s="86"/>
      <c r="D65" s="86"/>
      <c r="E65" s="107"/>
      <c r="M65" s="106"/>
      <c r="N65" s="86"/>
      <c r="O65" s="86"/>
      <c r="P65" s="86"/>
      <c r="Q65" s="107"/>
    </row>
    <row r="66" spans="1:17">
      <c r="A66" s="106"/>
      <c r="B66" s="86"/>
      <c r="C66" s="86"/>
      <c r="D66" s="86"/>
      <c r="E66" s="107"/>
      <c r="M66" s="106"/>
      <c r="N66" s="86"/>
      <c r="O66" s="86"/>
      <c r="P66" s="86"/>
      <c r="Q66" s="107"/>
    </row>
    <row r="67" spans="1:17">
      <c r="A67" s="106"/>
      <c r="B67" s="86"/>
      <c r="C67" s="86"/>
      <c r="D67" s="86"/>
      <c r="E67" s="107"/>
      <c r="M67" s="106"/>
      <c r="N67" s="86"/>
      <c r="O67" s="86"/>
      <c r="P67" s="86"/>
      <c r="Q67" s="107"/>
    </row>
    <row r="68" spans="1:17">
      <c r="A68" s="106"/>
      <c r="B68" s="86"/>
      <c r="C68" s="86"/>
      <c r="D68" s="86"/>
      <c r="E68" s="107"/>
      <c r="M68" s="106"/>
      <c r="N68" s="86"/>
      <c r="O68" s="86"/>
      <c r="P68" s="86"/>
      <c r="Q68" s="107"/>
    </row>
    <row r="69" spans="1:17">
      <c r="A69" s="106"/>
      <c r="B69" s="86"/>
      <c r="C69" s="86"/>
      <c r="D69" s="86"/>
      <c r="E69" s="107"/>
      <c r="M69" s="106"/>
      <c r="N69" s="86"/>
      <c r="O69" s="86"/>
      <c r="P69" s="86"/>
      <c r="Q69" s="107"/>
    </row>
    <row r="70" spans="1:17">
      <c r="A70" s="106"/>
      <c r="B70" s="86"/>
      <c r="C70" s="86"/>
      <c r="D70" s="86"/>
      <c r="E70" s="107"/>
      <c r="M70" s="106"/>
      <c r="N70" s="86"/>
      <c r="O70" s="86"/>
      <c r="P70" s="86"/>
      <c r="Q70" s="107"/>
    </row>
    <row r="71" spans="1:17">
      <c r="A71" s="106"/>
      <c r="B71" s="86"/>
      <c r="C71" s="86"/>
      <c r="D71" s="86"/>
      <c r="E71" s="107"/>
      <c r="M71" s="106"/>
      <c r="N71" s="86"/>
      <c r="O71" s="86"/>
      <c r="P71" s="86"/>
      <c r="Q71" s="107"/>
    </row>
    <row r="72" spans="1:17" ht="17.25" thickBot="1">
      <c r="A72" s="108"/>
      <c r="B72" s="109"/>
      <c r="C72" s="109"/>
      <c r="D72" s="109"/>
      <c r="E72" s="110"/>
      <c r="M72" s="106"/>
      <c r="N72" s="86"/>
      <c r="O72" s="86"/>
      <c r="P72" s="86"/>
      <c r="Q72" s="107"/>
    </row>
    <row r="73" spans="1:17">
      <c r="M73" s="106"/>
      <c r="N73" s="86"/>
      <c r="O73" s="86"/>
      <c r="P73" s="86"/>
      <c r="Q73" s="107"/>
    </row>
    <row r="74" spans="1:17">
      <c r="M74" s="106"/>
      <c r="N74" s="86"/>
      <c r="O74" s="86"/>
      <c r="P74" s="86"/>
      <c r="Q74" s="107"/>
    </row>
    <row r="75" spans="1:17">
      <c r="M75" s="106"/>
      <c r="N75" s="86"/>
      <c r="O75" s="86"/>
      <c r="P75" s="86"/>
      <c r="Q75" s="107"/>
    </row>
    <row r="76" spans="1:17">
      <c r="M76" s="106"/>
      <c r="N76" s="86"/>
      <c r="O76" s="86"/>
      <c r="P76" s="86"/>
      <c r="Q76" s="107"/>
    </row>
    <row r="77" spans="1:17">
      <c r="M77" s="106"/>
      <c r="N77" s="86"/>
      <c r="O77" s="86"/>
      <c r="P77" s="86"/>
      <c r="Q77" s="107"/>
    </row>
    <row r="78" spans="1:17">
      <c r="M78" s="106"/>
      <c r="N78" s="86"/>
      <c r="O78" s="86"/>
      <c r="P78" s="86"/>
      <c r="Q78" s="107"/>
    </row>
    <row r="79" spans="1:17">
      <c r="M79" s="106"/>
      <c r="N79" s="86"/>
      <c r="O79" s="86"/>
      <c r="P79" s="86"/>
      <c r="Q79" s="107"/>
    </row>
    <row r="80" spans="1:17">
      <c r="M80" s="106"/>
      <c r="N80" s="86"/>
      <c r="O80" s="86"/>
      <c r="P80" s="86"/>
      <c r="Q80" s="107"/>
    </row>
    <row r="81" spans="13:17" ht="17.25" thickBot="1">
      <c r="M81" s="108"/>
      <c r="N81" s="109"/>
      <c r="O81" s="109"/>
      <c r="P81" s="109"/>
      <c r="Q81" s="110"/>
    </row>
  </sheetData>
  <mergeCells count="4">
    <mergeCell ref="A1:C1"/>
    <mergeCell ref="A2:E72"/>
    <mergeCell ref="M1:O1"/>
    <mergeCell ref="M2:Q81"/>
  </mergeCells>
  <phoneticPr fontId="1"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K14:M19"/>
  <sheetViews>
    <sheetView zoomScale="130" zoomScaleNormal="130" workbookViewId="0">
      <selection activeCell="L41" sqref="L41"/>
    </sheetView>
  </sheetViews>
  <sheetFormatPr defaultRowHeight="16.5"/>
  <cols>
    <col min="11" max="12" width="11.25" bestFit="1" customWidth="1"/>
  </cols>
  <sheetData>
    <row r="14" spans="11:13" ht="17.25" thickBot="1"/>
    <row r="15" spans="11:13" ht="17.25" thickBot="1">
      <c r="K15" s="52" t="s">
        <v>140</v>
      </c>
      <c r="L15" s="53" t="s">
        <v>58</v>
      </c>
      <c r="M15" s="53" t="s">
        <v>141</v>
      </c>
    </row>
    <row r="16" spans="11:13" ht="17.25" thickBot="1">
      <c r="K16" s="55">
        <v>376349619</v>
      </c>
      <c r="L16" s="56">
        <v>541817218</v>
      </c>
      <c r="M16" s="54" t="s">
        <v>142</v>
      </c>
    </row>
    <row r="17" spans="11:13" ht="17.25" thickBot="1">
      <c r="K17" s="55">
        <v>452353307</v>
      </c>
      <c r="L17" s="56">
        <v>541817218</v>
      </c>
      <c r="M17" s="54" t="s">
        <v>142</v>
      </c>
    </row>
    <row r="18" spans="11:13" ht="17.25" thickBot="1">
      <c r="K18" s="55">
        <v>704992039</v>
      </c>
      <c r="L18" s="56">
        <v>541817218</v>
      </c>
      <c r="M18" s="54" t="s">
        <v>142</v>
      </c>
    </row>
    <row r="19" spans="11:13" ht="17.25" thickBot="1">
      <c r="K19" s="55">
        <v>765365035</v>
      </c>
      <c r="L19" s="56">
        <v>541817218</v>
      </c>
      <c r="M19" s="54" t="s">
        <v>142</v>
      </c>
    </row>
  </sheetData>
  <phoneticPr fontId="1" type="noConversion"/>
  <pageMargins left="0.7" right="0.7" top="0.75" bottom="0.75" header="0.3" footer="0.3"/>
  <pageSetup paperSize="9" orientation="portrait" horizontalDpi="300" verticalDpi="30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N1:V2"/>
  <sheetViews>
    <sheetView zoomScale="85" zoomScaleNormal="85" workbookViewId="0">
      <selection activeCell="G14" sqref="G14"/>
    </sheetView>
  </sheetViews>
  <sheetFormatPr defaultRowHeight="16.5"/>
  <sheetData>
    <row r="1" spans="14:22" ht="17.25" thickBot="1"/>
    <row r="2" spans="14:22" ht="17.25" thickBot="1">
      <c r="N2" s="111" t="s">
        <v>146</v>
      </c>
      <c r="O2" s="112"/>
      <c r="U2" s="111" t="s">
        <v>147</v>
      </c>
      <c r="V2" s="112"/>
    </row>
  </sheetData>
  <mergeCells count="2">
    <mergeCell ref="N2:O2"/>
    <mergeCell ref="U2:V2"/>
  </mergeCells>
  <phoneticPr fontId="1" type="noConversion"/>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topLeftCell="A7" zoomScaleNormal="100" workbookViewId="0">
      <selection activeCell="G14" sqref="G14"/>
    </sheetView>
  </sheetViews>
  <sheetFormatPr defaultRowHeight="16.5"/>
  <sheetData/>
  <phoneticPr fontId="1" type="noConversion"/>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5"/>
  <sheetViews>
    <sheetView workbookViewId="0">
      <selection activeCell="G14" sqref="G14"/>
    </sheetView>
  </sheetViews>
  <sheetFormatPr defaultRowHeight="16.5"/>
  <cols>
    <col min="1" max="1" width="10.375" bestFit="1" customWidth="1"/>
    <col min="2" max="3" width="9.875" customWidth="1"/>
    <col min="4" max="4" width="10.875" bestFit="1" customWidth="1"/>
    <col min="5" max="5" width="12.25" bestFit="1" customWidth="1"/>
    <col min="6" max="6" width="12.25" customWidth="1"/>
  </cols>
  <sheetData>
    <row r="1" spans="1:9" ht="33">
      <c r="A1" t="s">
        <v>47</v>
      </c>
      <c r="B1" s="12" t="s">
        <v>50</v>
      </c>
      <c r="C1" s="12" t="s">
        <v>51</v>
      </c>
      <c r="D1" t="s">
        <v>46</v>
      </c>
      <c r="E1" t="s">
        <v>48</v>
      </c>
      <c r="F1" s="12" t="s">
        <v>52</v>
      </c>
      <c r="G1" s="12" t="s">
        <v>53</v>
      </c>
      <c r="H1" t="s">
        <v>49</v>
      </c>
    </row>
    <row r="2" spans="1:9">
      <c r="A2">
        <v>376481646</v>
      </c>
      <c r="B2">
        <v>0</v>
      </c>
      <c r="C2">
        <v>0</v>
      </c>
      <c r="D2">
        <v>668243661</v>
      </c>
      <c r="E2">
        <v>9.2899999999999991</v>
      </c>
      <c r="F2">
        <f>E2</f>
        <v>9.2899999999999991</v>
      </c>
      <c r="G2">
        <f>E2</f>
        <v>9.2899999999999991</v>
      </c>
      <c r="H2" s="86">
        <v>1</v>
      </c>
      <c r="I2">
        <f>SUM(E2:E5)</f>
        <v>1276.71</v>
      </c>
    </row>
    <row r="3" spans="1:9">
      <c r="D3">
        <v>437971818</v>
      </c>
      <c r="E3">
        <v>173.62</v>
      </c>
      <c r="F3">
        <f t="shared" ref="F3:F5" si="0">E3</f>
        <v>173.62</v>
      </c>
      <c r="G3">
        <f t="shared" ref="G3:G24" si="1">E3+G2</f>
        <v>182.91</v>
      </c>
      <c r="H3" s="86"/>
    </row>
    <row r="4" spans="1:9">
      <c r="D4">
        <v>666007802</v>
      </c>
      <c r="E4">
        <v>39.83</v>
      </c>
      <c r="F4">
        <f t="shared" si="0"/>
        <v>39.83</v>
      </c>
      <c r="G4" s="11">
        <f t="shared" si="1"/>
        <v>222.74</v>
      </c>
      <c r="H4" s="86"/>
    </row>
    <row r="5" spans="1:9">
      <c r="D5">
        <v>733094365</v>
      </c>
      <c r="E5">
        <v>1053.97</v>
      </c>
      <c r="F5">
        <f t="shared" si="0"/>
        <v>1053.97</v>
      </c>
      <c r="G5" s="11">
        <f t="shared" si="1"/>
        <v>1276.71</v>
      </c>
      <c r="H5" s="5">
        <v>2</v>
      </c>
    </row>
    <row r="6" spans="1:9">
      <c r="A6">
        <v>259553105</v>
      </c>
      <c r="B6">
        <v>0</v>
      </c>
      <c r="C6">
        <v>0</v>
      </c>
      <c r="D6">
        <v>592233751</v>
      </c>
      <c r="E6">
        <v>13.62</v>
      </c>
      <c r="F6">
        <f>E6</f>
        <v>13.62</v>
      </c>
      <c r="G6">
        <f t="shared" si="1"/>
        <v>1290.33</v>
      </c>
      <c r="H6" s="86">
        <v>3</v>
      </c>
      <c r="I6">
        <f>SUM(E6:E7)</f>
        <v>29.759999999999998</v>
      </c>
    </row>
    <row r="7" spans="1:9">
      <c r="D7">
        <v>406664962</v>
      </c>
      <c r="E7">
        <v>16.14</v>
      </c>
      <c r="F7">
        <f>F6+E7</f>
        <v>29.759999999999998</v>
      </c>
      <c r="G7">
        <f t="shared" si="1"/>
        <v>1306.47</v>
      </c>
      <c r="H7" s="86"/>
    </row>
    <row r="8" spans="1:9">
      <c r="A8">
        <v>106239747</v>
      </c>
      <c r="B8">
        <v>0</v>
      </c>
      <c r="C8">
        <v>0</v>
      </c>
      <c r="D8">
        <v>389753602</v>
      </c>
      <c r="E8">
        <v>187.77</v>
      </c>
      <c r="F8">
        <f>E8</f>
        <v>187.77</v>
      </c>
      <c r="G8" s="11">
        <f t="shared" si="1"/>
        <v>1494.24</v>
      </c>
      <c r="H8" s="86"/>
      <c r="I8">
        <f>SUM(E8:E24)</f>
        <v>2404.1800000000003</v>
      </c>
    </row>
    <row r="9" spans="1:9">
      <c r="D9">
        <v>519416127</v>
      </c>
      <c r="E9">
        <v>467.43</v>
      </c>
      <c r="F9">
        <f>F8+E9</f>
        <v>655.20000000000005</v>
      </c>
      <c r="G9">
        <f t="shared" si="1"/>
        <v>1961.67</v>
      </c>
      <c r="H9" s="86">
        <v>4</v>
      </c>
    </row>
    <row r="10" spans="1:9">
      <c r="D10">
        <v>578819594</v>
      </c>
      <c r="E10">
        <v>97.85</v>
      </c>
      <c r="F10">
        <f t="shared" ref="F10:F24" si="2">F9+E10</f>
        <v>753.05000000000007</v>
      </c>
      <c r="G10">
        <f t="shared" si="1"/>
        <v>2059.52</v>
      </c>
      <c r="H10" s="86"/>
    </row>
    <row r="11" spans="1:9">
      <c r="D11">
        <v>706251671</v>
      </c>
      <c r="E11">
        <v>119.35</v>
      </c>
      <c r="F11">
        <f t="shared" si="2"/>
        <v>872.40000000000009</v>
      </c>
      <c r="G11">
        <f t="shared" si="1"/>
        <v>2178.87</v>
      </c>
      <c r="H11" s="86"/>
    </row>
    <row r="12" spans="1:9">
      <c r="D12">
        <v>862774092</v>
      </c>
      <c r="E12">
        <v>24.61</v>
      </c>
      <c r="F12">
        <f t="shared" si="2"/>
        <v>897.0100000000001</v>
      </c>
      <c r="G12">
        <f t="shared" si="1"/>
        <v>2203.48</v>
      </c>
      <c r="H12" s="86"/>
    </row>
    <row r="13" spans="1:9">
      <c r="D13">
        <v>744173167</v>
      </c>
      <c r="E13">
        <v>96.93</v>
      </c>
      <c r="F13">
        <f t="shared" si="2"/>
        <v>993.94</v>
      </c>
      <c r="G13">
        <f t="shared" si="1"/>
        <v>2300.41</v>
      </c>
      <c r="H13" s="86"/>
    </row>
    <row r="14" spans="1:9">
      <c r="D14">
        <v>662510055</v>
      </c>
      <c r="E14">
        <v>59.18</v>
      </c>
      <c r="F14">
        <f t="shared" si="2"/>
        <v>1053.1200000000001</v>
      </c>
      <c r="G14">
        <f t="shared" si="1"/>
        <v>2359.5899999999997</v>
      </c>
      <c r="H14" s="86"/>
    </row>
    <row r="15" spans="1:9">
      <c r="D15">
        <v>3230560796</v>
      </c>
      <c r="E15">
        <v>54.83</v>
      </c>
      <c r="F15">
        <f t="shared" si="2"/>
        <v>1107.95</v>
      </c>
      <c r="G15">
        <f t="shared" si="1"/>
        <v>2414.4199999999996</v>
      </c>
      <c r="H15" s="86"/>
    </row>
    <row r="16" spans="1:9">
      <c r="D16">
        <v>3231763307</v>
      </c>
      <c r="E16">
        <v>5.0599999999999996</v>
      </c>
      <c r="F16">
        <f t="shared" si="2"/>
        <v>1113.01</v>
      </c>
      <c r="G16">
        <f t="shared" si="1"/>
        <v>2419.4799999999996</v>
      </c>
      <c r="H16" s="86"/>
    </row>
    <row r="17" spans="1:9">
      <c r="D17">
        <v>747479645</v>
      </c>
      <c r="E17">
        <v>122.87</v>
      </c>
      <c r="F17">
        <f t="shared" si="2"/>
        <v>1235.8800000000001</v>
      </c>
      <c r="G17">
        <f t="shared" si="1"/>
        <v>2542.3499999999995</v>
      </c>
      <c r="H17" s="86"/>
    </row>
    <row r="18" spans="1:9">
      <c r="D18">
        <v>602149130</v>
      </c>
      <c r="E18">
        <v>631.29</v>
      </c>
      <c r="F18">
        <f t="shared" si="2"/>
        <v>1867.17</v>
      </c>
      <c r="G18">
        <f t="shared" si="1"/>
        <v>3173.6399999999994</v>
      </c>
      <c r="H18" s="86"/>
    </row>
    <row r="19" spans="1:9">
      <c r="D19">
        <v>633443539</v>
      </c>
      <c r="E19">
        <v>33.1</v>
      </c>
      <c r="F19">
        <f t="shared" si="2"/>
        <v>1900.27</v>
      </c>
      <c r="G19">
        <f t="shared" si="1"/>
        <v>3206.7399999999993</v>
      </c>
      <c r="H19" s="86"/>
    </row>
    <row r="20" spans="1:9">
      <c r="D20">
        <v>3242526484</v>
      </c>
      <c r="E20">
        <v>6.28</v>
      </c>
      <c r="F20">
        <f t="shared" si="2"/>
        <v>1906.55</v>
      </c>
      <c r="G20">
        <f t="shared" si="1"/>
        <v>3213.0199999999995</v>
      </c>
      <c r="H20" s="86"/>
    </row>
    <row r="21" spans="1:9">
      <c r="D21">
        <v>3240455485</v>
      </c>
      <c r="E21">
        <v>1.83</v>
      </c>
      <c r="F21">
        <f t="shared" si="2"/>
        <v>1908.3799999999999</v>
      </c>
      <c r="G21">
        <f t="shared" si="1"/>
        <v>3214.8499999999995</v>
      </c>
      <c r="H21" s="86"/>
    </row>
    <row r="22" spans="1:9">
      <c r="D22">
        <v>613327704</v>
      </c>
      <c r="E22">
        <v>62.47</v>
      </c>
      <c r="F22">
        <f t="shared" si="2"/>
        <v>1970.85</v>
      </c>
      <c r="G22" s="11">
        <f t="shared" si="1"/>
        <v>3277.3199999999993</v>
      </c>
      <c r="H22" s="86"/>
    </row>
    <row r="23" spans="1:9">
      <c r="D23">
        <v>642385225</v>
      </c>
      <c r="E23">
        <v>235.8</v>
      </c>
      <c r="F23">
        <f t="shared" si="2"/>
        <v>2206.65</v>
      </c>
      <c r="G23">
        <f t="shared" si="1"/>
        <v>3513.1199999999994</v>
      </c>
      <c r="H23" s="86">
        <v>5</v>
      </c>
    </row>
    <row r="24" spans="1:9">
      <c r="D24">
        <v>707222458</v>
      </c>
      <c r="E24">
        <v>197.53</v>
      </c>
      <c r="F24">
        <f t="shared" si="2"/>
        <v>2404.1800000000003</v>
      </c>
      <c r="G24">
        <f t="shared" si="1"/>
        <v>3710.6499999999996</v>
      </c>
      <c r="H24" s="86"/>
    </row>
    <row r="25" spans="1:9">
      <c r="A25">
        <v>105811361</v>
      </c>
      <c r="B25">
        <v>536</v>
      </c>
      <c r="C25">
        <v>1233</v>
      </c>
      <c r="D25" s="13">
        <v>720643289</v>
      </c>
      <c r="E25" s="13">
        <v>247.73</v>
      </c>
      <c r="F25" s="13">
        <f>E25</f>
        <v>247.73</v>
      </c>
      <c r="H25" s="86"/>
      <c r="I25">
        <f>SUM(E25:E43)</f>
        <v>1801.7499999999998</v>
      </c>
    </row>
    <row r="26" spans="1:9">
      <c r="D26" s="13">
        <v>3245895843</v>
      </c>
      <c r="E26" s="13">
        <v>75.099999999999994</v>
      </c>
      <c r="F26" s="13">
        <f>F25+E26</f>
        <v>322.83</v>
      </c>
      <c r="H26" s="86"/>
    </row>
    <row r="27" spans="1:9">
      <c r="D27" s="13">
        <v>3239409709</v>
      </c>
      <c r="E27" s="13">
        <v>213.19</v>
      </c>
      <c r="F27" s="13">
        <f t="shared" ref="F27:F43" si="3">F26+E27</f>
        <v>536.02</v>
      </c>
      <c r="H27" s="86"/>
    </row>
    <row r="28" spans="1:9">
      <c r="D28" s="14">
        <v>686126599</v>
      </c>
      <c r="E28" s="14">
        <v>32.51</v>
      </c>
      <c r="F28" s="14">
        <v>32.51</v>
      </c>
      <c r="G28">
        <f>G24+F28</f>
        <v>3743.16</v>
      </c>
      <c r="H28" s="86"/>
    </row>
    <row r="29" spans="1:9">
      <c r="D29" s="13">
        <v>566373246</v>
      </c>
      <c r="E29" s="13">
        <v>68.13</v>
      </c>
      <c r="F29" s="13">
        <f t="shared" si="3"/>
        <v>100.63999999999999</v>
      </c>
      <c r="H29" s="86"/>
    </row>
    <row r="30" spans="1:9">
      <c r="D30" s="13">
        <v>434467488</v>
      </c>
      <c r="E30" s="13">
        <v>193.3</v>
      </c>
      <c r="F30" s="13">
        <f t="shared" si="3"/>
        <v>293.94</v>
      </c>
      <c r="H30" s="86"/>
    </row>
    <row r="31" spans="1:9">
      <c r="D31" s="13">
        <v>680394710</v>
      </c>
      <c r="E31" s="13">
        <v>99.2</v>
      </c>
      <c r="F31" s="13">
        <f t="shared" si="3"/>
        <v>393.14</v>
      </c>
      <c r="H31" s="86"/>
    </row>
    <row r="32" spans="1:9">
      <c r="D32" s="13">
        <v>3240846583</v>
      </c>
      <c r="E32" s="13">
        <v>7.05</v>
      </c>
      <c r="F32" s="13">
        <f t="shared" si="3"/>
        <v>400.19</v>
      </c>
      <c r="H32" s="86"/>
    </row>
    <row r="33" spans="1:9">
      <c r="D33" s="13">
        <v>3242026103</v>
      </c>
      <c r="E33" s="13">
        <v>62.07</v>
      </c>
      <c r="F33" s="13">
        <f t="shared" si="3"/>
        <v>462.26</v>
      </c>
      <c r="H33" s="86"/>
    </row>
    <row r="34" spans="1:9">
      <c r="D34" s="13">
        <v>474700577</v>
      </c>
      <c r="E34" s="13">
        <v>143.44</v>
      </c>
      <c r="F34" s="13">
        <f t="shared" si="3"/>
        <v>605.70000000000005</v>
      </c>
      <c r="H34" s="86"/>
    </row>
    <row r="35" spans="1:9">
      <c r="D35" s="13">
        <v>845863618</v>
      </c>
      <c r="E35" s="13">
        <v>59.33</v>
      </c>
      <c r="F35" s="13">
        <f t="shared" si="3"/>
        <v>665.03000000000009</v>
      </c>
      <c r="H35" s="86"/>
    </row>
    <row r="36" spans="1:9">
      <c r="D36" s="13">
        <v>494823598</v>
      </c>
      <c r="E36" s="13">
        <v>26.25</v>
      </c>
      <c r="F36" s="13">
        <f t="shared" si="3"/>
        <v>691.28000000000009</v>
      </c>
      <c r="H36" s="86"/>
    </row>
    <row r="37" spans="1:9">
      <c r="D37" s="13">
        <v>839155553</v>
      </c>
      <c r="E37" s="13">
        <v>125.47</v>
      </c>
      <c r="F37" s="13">
        <f t="shared" si="3"/>
        <v>816.75000000000011</v>
      </c>
      <c r="H37" s="86"/>
    </row>
    <row r="38" spans="1:9">
      <c r="D38" s="13">
        <v>814558896</v>
      </c>
      <c r="E38" s="13">
        <v>65.2</v>
      </c>
      <c r="F38" s="13">
        <f t="shared" si="3"/>
        <v>881.95000000000016</v>
      </c>
      <c r="H38" s="86"/>
    </row>
    <row r="39" spans="1:9">
      <c r="D39" s="13">
        <v>557427014</v>
      </c>
      <c r="E39" s="13">
        <v>86.34</v>
      </c>
      <c r="F39" s="13">
        <f t="shared" si="3"/>
        <v>968.29000000000019</v>
      </c>
      <c r="H39" s="86"/>
    </row>
    <row r="40" spans="1:9">
      <c r="D40" s="13">
        <v>763126497</v>
      </c>
      <c r="E40" s="13">
        <v>103.08</v>
      </c>
      <c r="F40" s="13">
        <f t="shared" si="3"/>
        <v>1071.3700000000001</v>
      </c>
      <c r="H40" s="86"/>
    </row>
    <row r="41" spans="1:9">
      <c r="D41" s="13">
        <v>421056690</v>
      </c>
      <c r="E41" s="13">
        <v>24.86</v>
      </c>
      <c r="F41" s="13">
        <f t="shared" si="3"/>
        <v>1096.23</v>
      </c>
      <c r="H41" s="86"/>
    </row>
    <row r="42" spans="1:9">
      <c r="D42" s="13">
        <v>725114079</v>
      </c>
      <c r="E42" s="13">
        <v>139.78</v>
      </c>
      <c r="F42" s="13">
        <f t="shared" si="3"/>
        <v>1236.01</v>
      </c>
      <c r="H42" s="86"/>
    </row>
    <row r="43" spans="1:9">
      <c r="D43" s="13">
        <v>691570194</v>
      </c>
      <c r="E43" s="13">
        <v>29.72</v>
      </c>
      <c r="F43" s="13">
        <f t="shared" si="3"/>
        <v>1265.73</v>
      </c>
      <c r="H43" s="86"/>
    </row>
    <row r="44" spans="1:9">
      <c r="A44" s="15">
        <v>376481645</v>
      </c>
      <c r="B44">
        <v>0</v>
      </c>
      <c r="C44">
        <v>0</v>
      </c>
      <c r="D44" s="16">
        <v>532829696</v>
      </c>
      <c r="E44" s="16">
        <v>87.84</v>
      </c>
      <c r="F44" s="16">
        <f>E44</f>
        <v>87.84</v>
      </c>
      <c r="G44">
        <f>G28+E44</f>
        <v>3831</v>
      </c>
      <c r="H44" s="86"/>
      <c r="I44">
        <f>SUM(E44:E54)</f>
        <v>956.98</v>
      </c>
    </row>
    <row r="45" spans="1:9">
      <c r="D45" s="16">
        <v>812319468</v>
      </c>
      <c r="E45" s="16">
        <v>68.08</v>
      </c>
      <c r="F45" s="16">
        <f>E45+F44</f>
        <v>155.92000000000002</v>
      </c>
      <c r="G45">
        <f>G44+E45</f>
        <v>3899.08</v>
      </c>
      <c r="H45" s="86"/>
    </row>
    <row r="46" spans="1:9">
      <c r="D46" s="16">
        <v>640150848</v>
      </c>
      <c r="E46" s="16">
        <v>187.57</v>
      </c>
      <c r="F46" s="16">
        <f t="shared" ref="F46:F54" si="4">E46+F45</f>
        <v>343.49</v>
      </c>
      <c r="G46">
        <f t="shared" ref="G46:G54" si="5">G45+E46</f>
        <v>4086.65</v>
      </c>
      <c r="H46" s="86"/>
    </row>
    <row r="47" spans="1:9">
      <c r="D47" s="16">
        <v>798907148</v>
      </c>
      <c r="E47" s="16">
        <v>59.57</v>
      </c>
      <c r="F47" s="16">
        <f t="shared" si="4"/>
        <v>403.06</v>
      </c>
      <c r="G47">
        <f t="shared" si="5"/>
        <v>4146.22</v>
      </c>
      <c r="H47" s="86"/>
    </row>
    <row r="48" spans="1:9">
      <c r="D48" s="16">
        <v>465762693</v>
      </c>
      <c r="E48" s="16">
        <v>14.09</v>
      </c>
      <c r="F48" s="16">
        <f t="shared" si="4"/>
        <v>417.15</v>
      </c>
      <c r="G48">
        <f t="shared" si="5"/>
        <v>4160.3100000000004</v>
      </c>
      <c r="H48" s="86"/>
    </row>
    <row r="49" spans="4:8">
      <c r="D49" s="16">
        <v>821268325</v>
      </c>
      <c r="E49" s="16">
        <v>61.44</v>
      </c>
      <c r="F49" s="16">
        <f t="shared" si="4"/>
        <v>478.59</v>
      </c>
      <c r="G49">
        <f t="shared" si="5"/>
        <v>4221.75</v>
      </c>
      <c r="H49" s="86"/>
    </row>
    <row r="50" spans="4:8">
      <c r="D50" s="16">
        <v>613327703</v>
      </c>
      <c r="E50" s="16">
        <v>28.03</v>
      </c>
      <c r="F50" s="16">
        <f t="shared" si="4"/>
        <v>506.62</v>
      </c>
      <c r="G50">
        <f t="shared" si="5"/>
        <v>4249.78</v>
      </c>
      <c r="H50" s="86"/>
    </row>
    <row r="51" spans="4:8">
      <c r="D51" s="16">
        <v>803375428</v>
      </c>
      <c r="E51" s="16">
        <v>121.14</v>
      </c>
      <c r="F51" s="16">
        <f t="shared" si="4"/>
        <v>627.76</v>
      </c>
      <c r="G51">
        <f t="shared" si="5"/>
        <v>4370.92</v>
      </c>
      <c r="H51" s="86"/>
    </row>
    <row r="52" spans="4:8">
      <c r="D52" s="16">
        <v>365167440</v>
      </c>
      <c r="E52" s="16">
        <v>112.36</v>
      </c>
      <c r="F52" s="16">
        <f t="shared" si="4"/>
        <v>740.12</v>
      </c>
      <c r="G52">
        <f t="shared" si="5"/>
        <v>4483.28</v>
      </c>
      <c r="H52" s="86"/>
    </row>
    <row r="53" spans="4:8">
      <c r="D53" s="16">
        <v>528357742</v>
      </c>
      <c r="E53" s="16">
        <v>139.49</v>
      </c>
      <c r="F53" s="16">
        <f t="shared" si="4"/>
        <v>879.61</v>
      </c>
      <c r="G53">
        <f t="shared" si="5"/>
        <v>4622.7699999999995</v>
      </c>
      <c r="H53" s="86"/>
    </row>
    <row r="54" spans="4:8">
      <c r="D54" s="16">
        <v>493850907</v>
      </c>
      <c r="E54" s="16">
        <v>77.37</v>
      </c>
      <c r="F54" s="16">
        <f t="shared" si="4"/>
        <v>956.98</v>
      </c>
      <c r="G54">
        <f t="shared" si="5"/>
        <v>4700.1399999999994</v>
      </c>
      <c r="H54" s="86"/>
    </row>
    <row r="55" spans="4:8">
      <c r="D55" s="16"/>
    </row>
  </sheetData>
  <mergeCells count="4">
    <mergeCell ref="H2:H4"/>
    <mergeCell ref="H6:H8"/>
    <mergeCell ref="H9:H22"/>
    <mergeCell ref="H23:H54"/>
  </mergeCells>
  <phoneticPr fontId="1" type="noConversion"/>
  <pageMargins left="0.7" right="0.7" top="0.75" bottom="0.75" header="0.3" footer="0.3"/>
  <pageSetup paperSize="9" orientation="portrait" horizontalDpi="300" verticalDpi="30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18"/>
  <sheetViews>
    <sheetView workbookViewId="0">
      <selection activeCell="G14" sqref="G14"/>
    </sheetView>
  </sheetViews>
  <sheetFormatPr defaultRowHeight="16.5"/>
  <sheetData>
    <row r="1" spans="1:16">
      <c r="A1" t="s">
        <v>108</v>
      </c>
    </row>
    <row r="2" spans="1:16">
      <c r="A2" t="s">
        <v>109</v>
      </c>
      <c r="G2" t="s">
        <v>122</v>
      </c>
      <c r="P2" t="s">
        <v>123</v>
      </c>
    </row>
    <row r="3" spans="1:16">
      <c r="A3" t="s">
        <v>110</v>
      </c>
    </row>
    <row r="4" spans="1:16">
      <c r="A4" t="s">
        <v>111</v>
      </c>
    </row>
    <row r="5" spans="1:16">
      <c r="A5" t="s">
        <v>112</v>
      </c>
    </row>
    <row r="6" spans="1:16">
      <c r="A6" t="s">
        <v>113</v>
      </c>
    </row>
    <row r="7" spans="1:16">
      <c r="A7" t="s">
        <v>114</v>
      </c>
    </row>
    <row r="8" spans="1:16">
      <c r="A8" t="s">
        <v>115</v>
      </c>
    </row>
    <row r="9" spans="1:16">
      <c r="A9" t="s">
        <v>116</v>
      </c>
    </row>
    <row r="10" spans="1:16">
      <c r="A10" t="s">
        <v>117</v>
      </c>
    </row>
    <row r="11" spans="1:16">
      <c r="A11" t="s">
        <v>118</v>
      </c>
    </row>
    <row r="12" spans="1:16">
      <c r="A12" t="s">
        <v>114</v>
      </c>
    </row>
    <row r="13" spans="1:16">
      <c r="A13" t="s">
        <v>119</v>
      </c>
    </row>
    <row r="14" spans="1:16">
      <c r="A14" t="s">
        <v>120</v>
      </c>
    </row>
    <row r="15" spans="1:16">
      <c r="A15" t="s">
        <v>118</v>
      </c>
    </row>
    <row r="16" spans="1:16">
      <c r="A16" t="s">
        <v>114</v>
      </c>
    </row>
    <row r="17" spans="1:1">
      <c r="A17" t="s">
        <v>121</v>
      </c>
    </row>
    <row r="18" spans="1:1">
      <c r="A18" t="s">
        <v>120</v>
      </c>
    </row>
  </sheetData>
  <phoneticPr fontId="1"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N18"/>
  <sheetViews>
    <sheetView workbookViewId="0">
      <selection activeCell="G10" sqref="G10"/>
    </sheetView>
  </sheetViews>
  <sheetFormatPr defaultRowHeight="16.5"/>
  <cols>
    <col min="2" max="2" width="17.75" bestFit="1" customWidth="1"/>
    <col min="5" max="5" width="19.625" bestFit="1" customWidth="1"/>
    <col min="7" max="7" width="13.625" bestFit="1" customWidth="1"/>
    <col min="8" max="8" width="23.125" bestFit="1" customWidth="1"/>
    <col min="11" max="11" width="19.125" bestFit="1" customWidth="1"/>
  </cols>
  <sheetData>
    <row r="1" spans="2:14">
      <c r="B1" s="11"/>
      <c r="C1" s="11"/>
      <c r="D1" s="11"/>
      <c r="E1" s="11"/>
      <c r="F1" s="11"/>
    </row>
    <row r="2" spans="2:14">
      <c r="B2" s="11"/>
      <c r="C2" s="11"/>
      <c r="D2" s="11"/>
      <c r="E2" s="11"/>
      <c r="F2" s="11"/>
    </row>
    <row r="3" spans="2:14">
      <c r="B3" s="59" t="s">
        <v>166</v>
      </c>
      <c r="C3" s="59"/>
      <c r="D3" s="59"/>
      <c r="E3" s="59" t="s">
        <v>175</v>
      </c>
      <c r="G3" s="59"/>
      <c r="J3" s="59"/>
      <c r="M3" s="59"/>
      <c r="N3" s="59"/>
    </row>
    <row r="4" spans="2:14">
      <c r="B4" s="2" t="s">
        <v>161</v>
      </c>
      <c r="C4" s="2" t="s">
        <v>165</v>
      </c>
      <c r="E4" s="2" t="s">
        <v>162</v>
      </c>
      <c r="F4" s="2" t="s">
        <v>165</v>
      </c>
      <c r="H4" t="s">
        <v>180</v>
      </c>
    </row>
    <row r="5" spans="2:14">
      <c r="B5" s="2" t="s">
        <v>171</v>
      </c>
      <c r="C5" s="2"/>
      <c r="E5" s="2" t="s">
        <v>164</v>
      </c>
      <c r="F5" s="2"/>
      <c r="H5" s="61" t="s">
        <v>178</v>
      </c>
    </row>
    <row r="6" spans="2:14">
      <c r="B6" s="2" t="s">
        <v>168</v>
      </c>
      <c r="C6" s="2"/>
      <c r="E6" s="2" t="s">
        <v>174</v>
      </c>
      <c r="F6" s="2"/>
      <c r="H6" s="61" t="s">
        <v>179</v>
      </c>
    </row>
    <row r="7" spans="2:14">
      <c r="H7" t="s">
        <v>181</v>
      </c>
    </row>
    <row r="8" spans="2:14">
      <c r="B8" s="59" t="s">
        <v>167</v>
      </c>
      <c r="C8" s="59"/>
      <c r="E8" s="59" t="s">
        <v>176</v>
      </c>
      <c r="H8" s="61" t="s">
        <v>182</v>
      </c>
    </row>
    <row r="9" spans="2:14">
      <c r="B9" s="2" t="s">
        <v>161</v>
      </c>
      <c r="C9" s="2" t="s">
        <v>165</v>
      </c>
      <c r="D9" s="60"/>
      <c r="E9" s="2" t="s">
        <v>162</v>
      </c>
      <c r="F9" s="2" t="s">
        <v>165</v>
      </c>
    </row>
    <row r="10" spans="2:14">
      <c r="B10" s="2" t="s">
        <v>169</v>
      </c>
      <c r="C10" s="2" t="s">
        <v>165</v>
      </c>
      <c r="E10" s="2" t="s">
        <v>164</v>
      </c>
      <c r="F10" s="2"/>
    </row>
    <row r="11" spans="2:14">
      <c r="B11" s="2" t="s">
        <v>170</v>
      </c>
      <c r="C11" s="2"/>
      <c r="E11" s="2" t="s">
        <v>174</v>
      </c>
      <c r="F11" s="2"/>
    </row>
    <row r="12" spans="2:14">
      <c r="B12" s="2" t="s">
        <v>163</v>
      </c>
      <c r="C12" s="2"/>
    </row>
    <row r="13" spans="2:14">
      <c r="B13" s="2" t="s">
        <v>164</v>
      </c>
      <c r="C13" s="2"/>
    </row>
    <row r="15" spans="2:14">
      <c r="B15" s="59" t="s">
        <v>172</v>
      </c>
    </row>
    <row r="16" spans="2:14">
      <c r="B16" s="2" t="s">
        <v>161</v>
      </c>
      <c r="C16" s="2" t="s">
        <v>165</v>
      </c>
    </row>
    <row r="17" spans="2:3">
      <c r="B17" s="2" t="s">
        <v>162</v>
      </c>
      <c r="C17" s="2" t="s">
        <v>165</v>
      </c>
    </row>
    <row r="18" spans="2:3">
      <c r="B18" s="2" t="s">
        <v>173</v>
      </c>
      <c r="C18" s="2"/>
    </row>
  </sheetData>
  <phoneticPr fontId="1"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5DC89-5997-4310-8B40-7FFC8BD817FD}">
  <dimension ref="A1:T3"/>
  <sheetViews>
    <sheetView workbookViewId="0">
      <selection activeCell="C5" sqref="C5"/>
    </sheetView>
  </sheetViews>
  <sheetFormatPr defaultRowHeight="16.5"/>
  <cols>
    <col min="2" max="20" width="12.375" bestFit="1" customWidth="1"/>
  </cols>
  <sheetData>
    <row r="1" spans="1:20">
      <c r="A1" s="114" t="s">
        <v>226</v>
      </c>
      <c r="B1" s="114"/>
      <c r="C1" s="114"/>
      <c r="D1" s="114"/>
      <c r="E1" s="114"/>
      <c r="F1" s="114"/>
    </row>
    <row r="2" spans="1:20">
      <c r="B2" s="30">
        <v>1356847733</v>
      </c>
      <c r="C2" s="30">
        <v>1356812166</v>
      </c>
      <c r="D2" s="30">
        <v>1354940953</v>
      </c>
      <c r="E2" s="30">
        <v>1354421805</v>
      </c>
      <c r="F2" s="30">
        <v>1354693137</v>
      </c>
      <c r="G2" s="30">
        <v>1354704366</v>
      </c>
      <c r="H2" s="30">
        <v>1356847725</v>
      </c>
      <c r="I2" s="30">
        <v>1355413635</v>
      </c>
      <c r="J2" s="30">
        <v>1355413639</v>
      </c>
      <c r="K2" s="30">
        <v>1356848667</v>
      </c>
      <c r="L2" s="30">
        <v>1355603478</v>
      </c>
      <c r="M2" s="30">
        <v>1356847735</v>
      </c>
      <c r="N2" s="30">
        <v>1356812165</v>
      </c>
      <c r="O2" s="30">
        <v>1355413636</v>
      </c>
      <c r="P2" s="30">
        <v>1354430824</v>
      </c>
      <c r="Q2" s="30">
        <v>1354940954</v>
      </c>
      <c r="R2" s="30">
        <v>1356812164</v>
      </c>
      <c r="S2" s="30">
        <v>1356812163</v>
      </c>
      <c r="T2" s="30">
        <v>1354660025</v>
      </c>
    </row>
    <row r="3" spans="1:20">
      <c r="B3" s="30"/>
      <c r="C3" s="30"/>
      <c r="D3" s="30"/>
      <c r="E3" s="30"/>
      <c r="F3" s="30"/>
      <c r="G3" s="30"/>
      <c r="H3" s="30"/>
      <c r="I3" s="30"/>
      <c r="J3" s="30"/>
      <c r="K3" s="30"/>
      <c r="L3" s="30"/>
      <c r="M3" s="30"/>
      <c r="N3" s="30"/>
      <c r="O3" s="30"/>
      <c r="P3" s="30"/>
      <c r="Q3" s="30"/>
      <c r="R3" s="30"/>
      <c r="S3" s="30"/>
      <c r="T3" s="30"/>
    </row>
  </sheetData>
  <mergeCells count="1">
    <mergeCell ref="A1:F1"/>
  </mergeCells>
  <phoneticPr fontId="1" type="noConversion"/>
  <pageMargins left="0.7" right="0.7" top="0.75" bottom="0.75" header="0.3" footer="0.3"/>
</worksheet>
</file>

<file path=docMetadata/LabelInfo.xml><?xml version="1.0" encoding="utf-8"?>
<clbl:labelList xmlns:clbl="http://schemas.microsoft.com/office/2020/mipLabelMetadata">
  <clbl:label id="{374f8026-7b54-4a3a-b87d-328fa26ec10d}" enabled="0" method="" siteId="{374f8026-7b54-4a3a-b87d-328fa26ec10d}"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16</vt:i4>
      </vt:variant>
    </vt:vector>
  </HeadingPairs>
  <TitlesOfParts>
    <vt:vector size="16" baseType="lpstr">
      <vt:lpstr>TomTom Traffic_Inquiry</vt:lpstr>
      <vt:lpstr>question7</vt:lpstr>
      <vt:lpstr>question8</vt:lpstr>
      <vt:lpstr>question9</vt:lpstr>
      <vt:lpstr>question1</vt:lpstr>
      <vt:lpstr>newQuestion</vt:lpstr>
      <vt:lpstr>question2</vt:lpstr>
      <vt:lpstr>question3</vt:lpstr>
      <vt:lpstr>question4</vt:lpstr>
      <vt:lpstr>question5</vt:lpstr>
      <vt:lpstr>question6</vt:lpstr>
      <vt:lpstr>answer_5</vt:lpstr>
      <vt:lpstr>answer_6</vt:lpstr>
      <vt:lpstr>answer_9</vt:lpstr>
      <vt:lpstr>answer_12</vt:lpstr>
      <vt:lpstr>question10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이현규</dc:creator>
  <cp:lastModifiedBy>김도형</cp:lastModifiedBy>
  <dcterms:created xsi:type="dcterms:W3CDTF">2024-07-26T02:17:51Z</dcterms:created>
  <dcterms:modified xsi:type="dcterms:W3CDTF">2025-03-11T08:07:43Z</dcterms:modified>
</cp:coreProperties>
</file>