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=G5+H5</f>
        <v/>
      </c>
      <c r="J5" s="177" t="n">
        <v>8271</v>
      </c>
      <c r="K5" s="177" t="n">
        <v>8323</v>
      </c>
      <c r="L5" s="176">
        <f>=K5-J5</f>
        <v/>
      </c>
      <c r="M5" s="176">
        <f>=F5*L5</f>
        <v/>
      </c>
      <c r="N5" s="178">
        <f>=(I5+M5+M6)*1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549</v>
      </c>
      <c r="K6" s="183" t="n">
        <v>554</v>
      </c>
      <c r="L6" s="176">
        <f>=K6-J6</f>
        <v/>
      </c>
      <c r="M6" s="176">
        <f>=F6*L6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=G7+H7</f>
        <v/>
      </c>
      <c r="J7" s="185" t="n">
        <v>5742</v>
      </c>
      <c r="K7" s="185" t="n">
        <v>6545</v>
      </c>
      <c r="L7" s="186">
        <f>=K7-J7</f>
        <v/>
      </c>
      <c r="M7" s="176">
        <f>=F7*L7</f>
        <v/>
      </c>
      <c r="N7" s="187">
        <f>=(I7+M7+M8)*1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390</v>
      </c>
      <c r="K8" s="183" t="n">
        <v>449</v>
      </c>
      <c r="L8" s="176">
        <f>=K8-J8</f>
        <v/>
      </c>
      <c r="M8" s="176">
        <f>=F8*L8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=G9+H9</f>
        <v/>
      </c>
      <c r="J9" s="183" t="n">
        <v>10313</v>
      </c>
      <c r="K9" s="183" t="n">
        <v>10598</v>
      </c>
      <c r="L9" s="176">
        <f>=K9-J9</f>
        <v/>
      </c>
      <c r="M9" s="176">
        <f>=F9*L9</f>
        <v/>
      </c>
      <c r="N9" s="187">
        <f>=(I9+M9+M10)*1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286</v>
      </c>
      <c r="K10" s="183" t="n">
        <v>292</v>
      </c>
      <c r="L10" s="176">
        <f>=K10-J10</f>
        <v/>
      </c>
      <c r="M10" s="176">
        <f>=F10*L10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=G11+H11</f>
        <v/>
      </c>
      <c r="J11" s="183" t="n">
        <v>5201</v>
      </c>
      <c r="K11" s="183" t="n">
        <v>5792</v>
      </c>
      <c r="L11" s="176">
        <f>=K11-J11</f>
        <v/>
      </c>
      <c r="M11" s="176">
        <f>=F11*L11</f>
        <v/>
      </c>
      <c r="N11" s="187">
        <f>=(I11+M11+M12)*1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305</v>
      </c>
      <c r="K12" s="183" t="n">
        <v>313</v>
      </c>
      <c r="L12" s="176">
        <f>=K12-J12</f>
        <v/>
      </c>
      <c r="M12" s="176">
        <f>=F12*L12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=G13+H13</f>
        <v/>
      </c>
      <c r="J13" s="183" t="n">
        <v>6304</v>
      </c>
      <c r="K13" s="183" t="n">
        <v>6838</v>
      </c>
      <c r="L13" s="176">
        <f>=K13-J13</f>
        <v/>
      </c>
      <c r="M13" s="176">
        <f>=F13*L13</f>
        <v/>
      </c>
      <c r="N13" s="187">
        <f>=(I13+M13+M14)*1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276</v>
      </c>
      <c r="K14" s="183" t="n">
        <v>297</v>
      </c>
      <c r="L14" s="176">
        <f>=K14-J14</f>
        <v/>
      </c>
      <c r="M14" s="176">
        <f>=F14*L14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=G15+H15</f>
        <v/>
      </c>
      <c r="J15" s="185" t="n">
        <v>4816</v>
      </c>
      <c r="K15" s="185" t="n">
        <v>6008</v>
      </c>
      <c r="L15" s="176">
        <f>=K15-J15</f>
        <v/>
      </c>
      <c r="M15" s="176">
        <f>=F15*L15</f>
        <v/>
      </c>
      <c r="N15" s="187">
        <f>=(I15+M15+M16)*1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438</v>
      </c>
      <c r="K16" s="185" t="n">
        <v>478</v>
      </c>
      <c r="L16" s="176">
        <f>=K16-J16</f>
        <v/>
      </c>
      <c r="M16" s="176">
        <f>=F16*L16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=G17+H17</f>
        <v/>
      </c>
      <c r="J17" s="185" t="n">
        <v>17724</v>
      </c>
      <c r="K17" s="185" t="n">
        <v>18616</v>
      </c>
      <c r="L17" s="176">
        <f>=K17-J17</f>
        <v/>
      </c>
      <c r="M17" s="176">
        <f>=F17*L17</f>
        <v/>
      </c>
      <c r="N17" s="187">
        <f>=(I17+M17+M18)*1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3269</v>
      </c>
      <c r="K18" s="185" t="n">
        <v>3483</v>
      </c>
      <c r="L18" s="176">
        <f>=K18-J18</f>
        <v/>
      </c>
      <c r="M18" s="176">
        <f>=F18*L18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=G19+H19</f>
        <v/>
      </c>
      <c r="J19" s="185" t="n">
        <v>16372</v>
      </c>
      <c r="K19" s="185" t="n">
        <v>17031</v>
      </c>
      <c r="L19" s="176">
        <f>=K19-J19</f>
        <v/>
      </c>
      <c r="M19" s="176">
        <f>=F19*L19</f>
        <v/>
      </c>
      <c r="N19" s="190">
        <f>=(I19+M19+M20)*1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2051</v>
      </c>
      <c r="K20" s="191" t="n">
        <v>2127</v>
      </c>
      <c r="L20" s="182">
        <f>=K20-J20</f>
        <v/>
      </c>
      <c r="M20" s="182">
        <f>=F20*L20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=SUM(G5:G20)</f>
        <v/>
      </c>
      <c r="H21" s="196">
        <f>=SUM(H5:H20)</f>
        <v/>
      </c>
      <c r="I21" s="196">
        <f>=SUM(I5:I20)</f>
        <v/>
      </c>
      <c r="J21" s="195">
        <f>SUMIFS(J5:J20,E5:E20,"다크블론드")</f>
        <v/>
      </c>
      <c r="K21" s="195">
        <f>=SUMIFS($K$5:$K$20,$E$5:$E$20,"다크블론드")</f>
        <v/>
      </c>
      <c r="L21" s="195">
        <f>=SUMIFS(L5:L20,E5:E20,"다크블론드")</f>
        <v/>
      </c>
      <c r="M21" s="195">
        <f>=F21*L21</f>
        <v/>
      </c>
      <c r="N21" s="197">
        <f>=SUM(N5:N20)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=SUMIFS(K5:K20,E5:E20,"딥인텐소")</f>
        <v/>
      </c>
      <c r="L22" s="199">
        <f>=SUMIFS(L5:L20,E5:E20,"딥인텐소")</f>
        <v/>
      </c>
      <c r="M22" s="199">
        <f>=F22*L22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=SUMIFS(K5:K20,E5:E20,"믹스")</f>
        <v/>
      </c>
      <c r="L23" s="199">
        <f>=SUMIFS(L5:L20,E5:E20,"믹스")</f>
        <v/>
      </c>
      <c r="M23" s="199">
        <f>=F23*L23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=SUMIFS(K5:K20,E5:E20,"핫초코")</f>
        <v/>
      </c>
      <c r="L24" s="202">
        <f>=SUMIFS(L5:L20,E5:E20,"핫초코")</f>
        <v/>
      </c>
      <c r="M24" s="202">
        <f>=F24*L24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2024-05-23T14:13:48Z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