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6317\Desktop\"/>
    </mc:Choice>
  </mc:AlternateContent>
  <xr:revisionPtr revIDLastSave="0" documentId="8_{67D2F67B-2954-43AF-BC37-E3E82FC43F7D}" xr6:coauthVersionLast="47" xr6:coauthVersionMax="47" xr10:uidLastSave="{00000000-0000-0000-0000-000000000000}"/>
  <bookViews>
    <workbookView xWindow="5910" yWindow="-10770" windowWidth="15285" windowHeight="9870" xr2:uid="{94F0C6F5-23B2-4CBF-BDCB-EA9BF8AD696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M21" i="1"/>
  <c r="L21" i="1"/>
  <c r="K21" i="1"/>
  <c r="C32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4" i="1"/>
  <c r="L14" i="1"/>
  <c r="K14" i="1"/>
  <c r="J14" i="1"/>
  <c r="M15" i="1"/>
  <c r="L15" i="1"/>
  <c r="K15" i="1"/>
  <c r="J15" i="1"/>
  <c r="M13" i="1"/>
  <c r="L13" i="1"/>
  <c r="K13" i="1"/>
  <c r="J13" i="1"/>
  <c r="M12" i="1"/>
  <c r="L12" i="1"/>
  <c r="K12" i="1"/>
  <c r="J12" i="1"/>
  <c r="M11" i="1"/>
  <c r="L11" i="1"/>
  <c r="K11" i="1"/>
  <c r="J11" i="1"/>
</calcChain>
</file>

<file path=xl/sharedStrings.xml><?xml version="1.0" encoding="utf-8"?>
<sst xmlns="http://schemas.openxmlformats.org/spreadsheetml/2006/main" count="56" uniqueCount="45">
  <si>
    <t>Process 
step</t>
  </si>
  <si>
    <t xml:space="preserve">Machine / Process
</t>
  </si>
  <si>
    <t>Electrode
manufacturing
(Anode)</t>
  </si>
  <si>
    <t>Extruding of lithium foil</t>
  </si>
  <si>
    <t>Calendering of lithium foil</t>
  </si>
  <si>
    <t>Passivation</t>
  </si>
  <si>
    <t>Lamination</t>
  </si>
  <si>
    <t>Batch mixing</t>
  </si>
  <si>
    <t>Coating &amp; drying</t>
  </si>
  <si>
    <t>Calendering</t>
  </si>
  <si>
    <t>Knife slitting</t>
  </si>
  <si>
    <t>Vacuum drying</t>
  </si>
  <si>
    <t>Electrolyte
manufacturing</t>
  </si>
  <si>
    <t>Electrode
manufacturing
(Cathode)</t>
  </si>
  <si>
    <t>Sintering (T=650°C)</t>
  </si>
  <si>
    <t>Assembly</t>
  </si>
  <si>
    <t>Cutting (Anode)</t>
  </si>
  <si>
    <t>Cutting (Cathode)</t>
  </si>
  <si>
    <t>Aerosol deposition</t>
  </si>
  <si>
    <t>Tempering (T=650°C)</t>
  </si>
  <si>
    <t>Stacking</t>
  </si>
  <si>
    <t>Wel./Pac./Fil./Clo.</t>
  </si>
  <si>
    <t>Washing</t>
  </si>
  <si>
    <t>Formation 
&amp; Aging</t>
  </si>
  <si>
    <t>Formation</t>
  </si>
  <si>
    <t>Aging</t>
  </si>
  <si>
    <t>EOL testing</t>
  </si>
  <si>
    <t>Miscellaneous</t>
  </si>
  <si>
    <t>Material handling</t>
  </si>
  <si>
    <t>Dry Rooms (-40°C)</t>
  </si>
  <si>
    <t>Dry Rooms (-60°C)</t>
  </si>
  <si>
    <t>NMC622</t>
  </si>
  <si>
    <t>NMC811</t>
  </si>
  <si>
    <t>NMC900</t>
  </si>
  <si>
    <t>LFP</t>
  </si>
  <si>
    <t>NCM622</t>
  </si>
  <si>
    <t>NCM811</t>
  </si>
  <si>
    <t>NCM900</t>
  </si>
  <si>
    <t>Coating&amp;Drying</t>
  </si>
  <si>
    <t>Calendaring</t>
  </si>
  <si>
    <t>Vacuum Drying</t>
  </si>
  <si>
    <t>Slitting/Cutting</t>
  </si>
  <si>
    <t>Welding/Packing/Filling/Closing</t>
  </si>
  <si>
    <t>Formation/Aging</t>
  </si>
  <si>
    <t>Others (Material handling/Dry rooms)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</si>
</sst>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1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6" xfId="0" applyFont="1" applyBorder="1"/>
    <xf numFmtId="0" fontId="2" fillId="0" borderId="2" xfId="0" applyFont="1" applyBorder="1"/>
    <xf numFmtId="0" fontId="1" fillId="0" borderId="2" xfId="0" applyFont="1" applyBorder="1" applyAlignment="1">
      <alignment horizontal="left" vertical="top"/>
    </xf>
    <xf numFmtId="2" fontId="2" fillId="0" borderId="0" xfId="0" applyNumberFormat="1" applyFont="1"/>
    <xf numFmtId="2" fontId="2" fillId="0" borderId="2" xfId="0" applyNumberFormat="1" applyFont="1" applyBorder="1"/>
    <xf numFmtId="2" fontId="0" fillId="0" borderId="0" xfId="0" applyNumberFormat="1"/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ECFB-7F15-4482-9C79-C92F5C35307B}">
  <dimension ref="A1:M32"/>
  <sheetViews>
    <sheetView tabSelected="1" topLeftCell="A2" workbookViewId="0">
      <selection activeCell="C7" sqref="C7"/>
    </sheetView>
  </sheetViews>
  <sheetFormatPr defaultRowHeight="14.4" x14ac:dyDescent="0.3"/>
  <cols>
    <col min="1" max="1" width="12.33203125" bestFit="1" customWidth="1"/>
    <col min="2" max="2" width="17.44140625" customWidth="1"/>
    <col min="3" max="3" width="12.109375" customWidth="1"/>
    <col min="4" max="4" width="14.33203125" customWidth="1"/>
    <col min="9" max="9" width="33.88671875" bestFit="1" customWidth="1"/>
    <col min="10" max="10" width="9.77734375" customWidth="1"/>
  </cols>
  <sheetData>
    <row r="1" spans="1:13" ht="28.2" thickBot="1" x14ac:dyDescent="0.35">
      <c r="A1" s="1" t="s">
        <v>0</v>
      </c>
      <c r="B1" s="2" t="s">
        <v>1</v>
      </c>
      <c r="C1" s="7" t="s">
        <v>31</v>
      </c>
      <c r="D1" s="7" t="s">
        <v>32</v>
      </c>
      <c r="E1" s="7" t="s">
        <v>33</v>
      </c>
      <c r="F1" s="7" t="s">
        <v>34</v>
      </c>
    </row>
    <row r="2" spans="1:13" ht="27.6" x14ac:dyDescent="0.3">
      <c r="A2" s="11" t="s">
        <v>2</v>
      </c>
      <c r="B2" s="3" t="s">
        <v>3</v>
      </c>
      <c r="C2" s="8">
        <v>0</v>
      </c>
      <c r="D2" s="8">
        <v>0</v>
      </c>
      <c r="E2" s="8">
        <v>0</v>
      </c>
      <c r="F2" s="8">
        <v>0</v>
      </c>
    </row>
    <row r="3" spans="1:13" ht="27.6" x14ac:dyDescent="0.3">
      <c r="A3" s="12"/>
      <c r="B3" s="3" t="s">
        <v>4</v>
      </c>
      <c r="C3" s="8">
        <v>0</v>
      </c>
      <c r="D3" s="8">
        <v>0</v>
      </c>
      <c r="E3" s="8">
        <v>0</v>
      </c>
      <c r="F3" s="8">
        <v>0</v>
      </c>
    </row>
    <row r="4" spans="1:13" x14ac:dyDescent="0.3">
      <c r="A4" s="12"/>
      <c r="B4" s="3" t="s">
        <v>5</v>
      </c>
      <c r="C4" s="8">
        <v>0</v>
      </c>
      <c r="D4" s="8">
        <v>0</v>
      </c>
      <c r="E4" s="8">
        <v>0</v>
      </c>
      <c r="F4" s="8">
        <v>0</v>
      </c>
    </row>
    <row r="5" spans="1:13" x14ac:dyDescent="0.3">
      <c r="A5" s="12"/>
      <c r="B5" s="3" t="s">
        <v>6</v>
      </c>
      <c r="C5" s="8">
        <v>0</v>
      </c>
      <c r="D5" s="8">
        <v>0</v>
      </c>
      <c r="E5" s="8">
        <v>0</v>
      </c>
      <c r="F5" s="8">
        <v>0</v>
      </c>
    </row>
    <row r="6" spans="1:13" x14ac:dyDescent="0.3">
      <c r="A6" s="12"/>
      <c r="B6" s="4" t="s">
        <v>7</v>
      </c>
      <c r="C6" s="8">
        <v>0.11319184352892218</v>
      </c>
      <c r="D6" s="8">
        <v>8.9167537443399517E-2</v>
      </c>
      <c r="E6" s="8">
        <v>6.0606060606060594E-2</v>
      </c>
      <c r="F6" s="8">
        <v>0.12790697674418605</v>
      </c>
    </row>
    <row r="7" spans="1:13" x14ac:dyDescent="0.3">
      <c r="A7" s="12"/>
      <c r="B7" s="4" t="s">
        <v>8</v>
      </c>
      <c r="C7" s="8">
        <v>3.7155936032340522</v>
      </c>
      <c r="D7" s="8">
        <v>3.1099169030203515</v>
      </c>
      <c r="E7" s="8">
        <v>2.818362193362193</v>
      </c>
      <c r="F7" s="8">
        <v>5.191029900332226</v>
      </c>
    </row>
    <row r="8" spans="1:13" x14ac:dyDescent="0.3">
      <c r="A8" s="12"/>
      <c r="B8" s="4" t="s">
        <v>9</v>
      </c>
      <c r="C8" s="8">
        <v>0.21674296018865305</v>
      </c>
      <c r="D8" s="8">
        <v>0.18141181934285383</v>
      </c>
      <c r="E8" s="8">
        <v>0.16440446127946129</v>
      </c>
      <c r="F8" s="8">
        <v>0.30281007751937988</v>
      </c>
    </row>
    <row r="9" spans="1:13" x14ac:dyDescent="0.3">
      <c r="A9" s="12"/>
      <c r="B9" s="4" t="s">
        <v>10</v>
      </c>
      <c r="C9" s="8">
        <v>6.5022888056595937E-2</v>
      </c>
      <c r="D9" s="8">
        <v>5.4423545802856146E-2</v>
      </c>
      <c r="E9" s="8">
        <v>4.9321338383838384E-2</v>
      </c>
      <c r="F9" s="8">
        <v>9.0843023255813948E-2</v>
      </c>
    </row>
    <row r="10" spans="1:13" x14ac:dyDescent="0.3">
      <c r="A10" s="12"/>
      <c r="B10" s="4" t="s">
        <v>11</v>
      </c>
      <c r="C10" s="8">
        <v>0.57060901763951521</v>
      </c>
      <c r="D10" s="8">
        <v>0.47759438153526823</v>
      </c>
      <c r="E10" s="8">
        <v>0.43281990826633676</v>
      </c>
      <c r="F10" s="8">
        <v>0.79719387755102034</v>
      </c>
      <c r="J10" t="s">
        <v>35</v>
      </c>
      <c r="K10" t="s">
        <v>36</v>
      </c>
      <c r="L10" t="s">
        <v>37</v>
      </c>
      <c r="M10" t="s">
        <v>34</v>
      </c>
    </row>
    <row r="11" spans="1:13" x14ac:dyDescent="0.3">
      <c r="A11" s="12" t="s">
        <v>12</v>
      </c>
      <c r="B11" s="4" t="s">
        <v>7</v>
      </c>
      <c r="C11" s="8">
        <v>0</v>
      </c>
      <c r="D11" s="8">
        <v>0</v>
      </c>
      <c r="E11" s="8">
        <v>0</v>
      </c>
      <c r="F11" s="8">
        <v>0</v>
      </c>
      <c r="I11" t="s">
        <v>7</v>
      </c>
      <c r="J11" s="10">
        <f t="shared" ref="J11:M12" si="0">SUM(C6,C13)</f>
        <v>0.2130669995838535</v>
      </c>
      <c r="K11" s="10">
        <f t="shared" si="0"/>
        <v>0.17276210379658657</v>
      </c>
      <c r="L11" s="10">
        <f t="shared" si="0"/>
        <v>0.13636363636363635</v>
      </c>
      <c r="M11" s="10">
        <f t="shared" si="0"/>
        <v>0.26744186046511631</v>
      </c>
    </row>
    <row r="12" spans="1:13" x14ac:dyDescent="0.3">
      <c r="A12" s="13"/>
      <c r="B12" s="4" t="s">
        <v>8</v>
      </c>
      <c r="C12" s="8">
        <v>0</v>
      </c>
      <c r="D12" s="8">
        <v>0</v>
      </c>
      <c r="E12" s="8">
        <v>0</v>
      </c>
      <c r="F12" s="8">
        <v>0</v>
      </c>
      <c r="I12" t="s">
        <v>38</v>
      </c>
      <c r="J12" s="10">
        <f t="shared" si="0"/>
        <v>7.4311872064681044</v>
      </c>
      <c r="K12" s="10">
        <f t="shared" si="0"/>
        <v>6.219833806040703</v>
      </c>
      <c r="L12" s="10">
        <f t="shared" si="0"/>
        <v>5.6367243867243859</v>
      </c>
      <c r="M12" s="10">
        <f t="shared" si="0"/>
        <v>10.382059800664452</v>
      </c>
    </row>
    <row r="13" spans="1:13" x14ac:dyDescent="0.3">
      <c r="A13" s="12" t="s">
        <v>13</v>
      </c>
      <c r="B13" s="4" t="s">
        <v>7</v>
      </c>
      <c r="C13" s="8">
        <v>9.987515605493133E-2</v>
      </c>
      <c r="D13" s="8">
        <v>8.3594566353187044E-2</v>
      </c>
      <c r="E13" s="8">
        <v>7.5757575757575746E-2</v>
      </c>
      <c r="F13" s="8">
        <v>0.13953488372093023</v>
      </c>
      <c r="I13" t="s">
        <v>39</v>
      </c>
      <c r="J13" s="10">
        <f>SUM(C8,C16)</f>
        <v>0.4334859203773061</v>
      </c>
      <c r="K13" s="10">
        <f>SUM(D8,D16)</f>
        <v>0.36282363868570766</v>
      </c>
      <c r="L13" s="10">
        <f>SUM(E8,E16)</f>
        <v>0.32880892255892258</v>
      </c>
      <c r="M13" s="10">
        <f>SUM(F8,F16)</f>
        <v>0.60562015503875977</v>
      </c>
    </row>
    <row r="14" spans="1:13" x14ac:dyDescent="0.3">
      <c r="A14" s="13"/>
      <c r="B14" s="4" t="s">
        <v>8</v>
      </c>
      <c r="C14" s="8">
        <v>3.7155936032340522</v>
      </c>
      <c r="D14" s="8">
        <v>3.1099169030203515</v>
      </c>
      <c r="E14" s="8">
        <v>2.818362193362193</v>
      </c>
      <c r="F14" s="8">
        <v>5.191029900332226</v>
      </c>
      <c r="I14" t="s">
        <v>41</v>
      </c>
      <c r="J14" s="10">
        <f>SUM(C9,C17,C19,C20)</f>
        <v>0.26009155222638375</v>
      </c>
      <c r="K14" s="10">
        <f>SUM(D9,D17,D19,D20)</f>
        <v>0.21769418321142459</v>
      </c>
      <c r="L14" s="10">
        <f>SUM(E9,E17,E19,E20)</f>
        <v>0.19728535353535354</v>
      </c>
      <c r="M14" s="10">
        <f>SUM(F9,F17,F19,F20)</f>
        <v>0.36337209302325579</v>
      </c>
    </row>
    <row r="15" spans="1:13" x14ac:dyDescent="0.3">
      <c r="A15" s="13"/>
      <c r="B15" s="4" t="s">
        <v>14</v>
      </c>
      <c r="C15" s="8">
        <v>0</v>
      </c>
      <c r="D15" s="8">
        <v>0</v>
      </c>
      <c r="E15" s="8">
        <v>0</v>
      </c>
      <c r="F15" s="8">
        <v>0</v>
      </c>
      <c r="I15" t="s">
        <v>40</v>
      </c>
      <c r="J15" s="10">
        <f>SUM(C10,C18)</f>
        <v>1.1412180352790304</v>
      </c>
      <c r="K15" s="10">
        <f>SUM(D10,D18)</f>
        <v>0.95518876307053646</v>
      </c>
      <c r="L15" s="10">
        <f>SUM(E10,E18)</f>
        <v>0.86563981653267352</v>
      </c>
      <c r="M15" s="10">
        <f>SUM(F10,F18)</f>
        <v>1.5943877551020407</v>
      </c>
    </row>
    <row r="16" spans="1:13" x14ac:dyDescent="0.3">
      <c r="A16" s="13"/>
      <c r="B16" s="4" t="s">
        <v>9</v>
      </c>
      <c r="C16" s="8">
        <v>0.21674296018865305</v>
      </c>
      <c r="D16" s="8">
        <v>0.18141181934285383</v>
      </c>
      <c r="E16" s="8">
        <v>0.16440446127946129</v>
      </c>
      <c r="F16" s="8">
        <v>0.30281007751937988</v>
      </c>
      <c r="I16" t="s">
        <v>20</v>
      </c>
      <c r="J16" s="10">
        <f t="shared" ref="J16:M18" si="1">SUM(C23)</f>
        <v>0.15490491723031236</v>
      </c>
      <c r="K16" s="10">
        <f t="shared" si="1"/>
        <v>0.12965395893571599</v>
      </c>
      <c r="L16" s="10">
        <f t="shared" si="1"/>
        <v>0.11749890028549262</v>
      </c>
      <c r="M16" s="10">
        <f t="shared" si="1"/>
        <v>0.21641657913048873</v>
      </c>
    </row>
    <row r="17" spans="1:13" x14ac:dyDescent="0.3">
      <c r="A17" s="13"/>
      <c r="B17" s="4" t="s">
        <v>10</v>
      </c>
      <c r="C17" s="8">
        <v>6.5022888056595937E-2</v>
      </c>
      <c r="D17" s="8">
        <v>5.4423545802856146E-2</v>
      </c>
      <c r="E17" s="8">
        <v>4.9321338383838384E-2</v>
      </c>
      <c r="F17" s="8">
        <v>9.0843023255813948E-2</v>
      </c>
      <c r="I17" t="s">
        <v>42</v>
      </c>
      <c r="J17" s="10">
        <f t="shared" si="1"/>
        <v>0.99139147027399899</v>
      </c>
      <c r="K17" s="10">
        <f t="shared" si="1"/>
        <v>0.82978533718858227</v>
      </c>
      <c r="L17" s="10">
        <f t="shared" si="1"/>
        <v>0.75199296182715269</v>
      </c>
      <c r="M17" s="10">
        <f t="shared" si="1"/>
        <v>1.3850661064351277</v>
      </c>
    </row>
    <row r="18" spans="1:13" x14ac:dyDescent="0.3">
      <c r="A18" s="14"/>
      <c r="B18" s="5" t="s">
        <v>11</v>
      </c>
      <c r="C18" s="8">
        <v>0.57060901763951521</v>
      </c>
      <c r="D18" s="8">
        <v>0.47759438153526823</v>
      </c>
      <c r="E18" s="8">
        <v>0.43281990826633676</v>
      </c>
      <c r="F18" s="8">
        <v>0.79719387755102034</v>
      </c>
      <c r="I18" t="s">
        <v>22</v>
      </c>
      <c r="J18" s="10">
        <f t="shared" si="1"/>
        <v>1.2392393378424988</v>
      </c>
      <c r="K18" s="10">
        <f t="shared" si="1"/>
        <v>1.0372316714857279</v>
      </c>
      <c r="L18" s="10">
        <f t="shared" si="1"/>
        <v>0.93999120228394095</v>
      </c>
      <c r="M18" s="10">
        <f t="shared" si="1"/>
        <v>1.7313326330439098</v>
      </c>
    </row>
    <row r="19" spans="1:13" x14ac:dyDescent="0.3">
      <c r="A19" s="15" t="s">
        <v>15</v>
      </c>
      <c r="B19" s="4" t="s">
        <v>16</v>
      </c>
      <c r="C19" s="8">
        <v>6.5022888056595937E-2</v>
      </c>
      <c r="D19" s="8">
        <v>5.4423545802856146E-2</v>
      </c>
      <c r="E19" s="8">
        <v>4.9321338383838384E-2</v>
      </c>
      <c r="F19" s="8">
        <v>9.0843023255813948E-2</v>
      </c>
      <c r="I19" t="s">
        <v>43</v>
      </c>
      <c r="J19" s="10">
        <f>SUM(C26:C28)</f>
        <v>7.0636642257022428</v>
      </c>
      <c r="K19" s="10">
        <f>SUM(D26:D28)</f>
        <v>5.9122205274686497</v>
      </c>
      <c r="L19" s="10">
        <f>SUM(E26:E28)</f>
        <v>5.3579498530184644</v>
      </c>
      <c r="M19" s="10">
        <f>SUM(F26:F28)</f>
        <v>9.8685960083502842</v>
      </c>
    </row>
    <row r="20" spans="1:13" x14ac:dyDescent="0.3">
      <c r="A20" s="13"/>
      <c r="B20" s="4" t="s">
        <v>17</v>
      </c>
      <c r="C20" s="8">
        <v>6.5022888056595937E-2</v>
      </c>
      <c r="D20" s="8">
        <v>5.4423545802856146E-2</v>
      </c>
      <c r="E20" s="8">
        <v>4.9321338383838384E-2</v>
      </c>
      <c r="F20" s="8">
        <v>9.0843023255813948E-2</v>
      </c>
      <c r="I20" t="s">
        <v>44</v>
      </c>
      <c r="J20" s="10">
        <f>SUM(C29:C30)</f>
        <v>7.9063469754351416</v>
      </c>
      <c r="K20" s="10">
        <f>SUM(D29:D30)</f>
        <v>6.6175380640789436</v>
      </c>
      <c r="L20" s="10">
        <f>SUM(E29:E30)</f>
        <v>5.9971438705715432</v>
      </c>
      <c r="M20" s="10">
        <f>SUM(F29:F30)</f>
        <v>11.045902198820144</v>
      </c>
    </row>
    <row r="21" spans="1:13" x14ac:dyDescent="0.3">
      <c r="A21" s="13"/>
      <c r="B21" s="4" t="s">
        <v>18</v>
      </c>
      <c r="C21" s="8">
        <v>0</v>
      </c>
      <c r="D21" s="8">
        <v>0</v>
      </c>
      <c r="E21" s="8">
        <v>0</v>
      </c>
      <c r="F21" s="8">
        <v>0</v>
      </c>
      <c r="J21" s="10">
        <f>SUM(J11:J20)</f>
        <v>26.834596640418873</v>
      </c>
      <c r="K21" s="10">
        <f>SUM(K11:K20)</f>
        <v>22.454732053962577</v>
      </c>
      <c r="L21" s="10">
        <f>SUM(L11:L20)</f>
        <v>20.329398903701566</v>
      </c>
      <c r="M21" s="10">
        <f>SUM(M11:M20)</f>
        <v>37.460195190073577</v>
      </c>
    </row>
    <row r="22" spans="1:13" x14ac:dyDescent="0.3">
      <c r="A22" s="13"/>
      <c r="B22" s="4" t="s">
        <v>19</v>
      </c>
      <c r="C22" s="8">
        <v>0</v>
      </c>
      <c r="D22" s="8">
        <v>0</v>
      </c>
      <c r="E22" s="8">
        <v>0</v>
      </c>
      <c r="F22" s="8">
        <v>0</v>
      </c>
    </row>
    <row r="23" spans="1:13" x14ac:dyDescent="0.3">
      <c r="A23" s="13"/>
      <c r="B23" s="4" t="s">
        <v>20</v>
      </c>
      <c r="C23" s="8">
        <v>0.15490491723031236</v>
      </c>
      <c r="D23" s="8">
        <v>0.12965395893571599</v>
      </c>
      <c r="E23" s="8">
        <v>0.11749890028549262</v>
      </c>
      <c r="F23" s="8">
        <v>0.21641657913048873</v>
      </c>
    </row>
    <row r="24" spans="1:13" x14ac:dyDescent="0.3">
      <c r="A24" s="13"/>
      <c r="B24" s="4" t="s">
        <v>21</v>
      </c>
      <c r="C24" s="8">
        <v>0.99139147027399899</v>
      </c>
      <c r="D24" s="8">
        <v>0.82978533718858227</v>
      </c>
      <c r="E24" s="8">
        <v>0.75199296182715269</v>
      </c>
      <c r="F24" s="8">
        <v>1.3850661064351277</v>
      </c>
    </row>
    <row r="25" spans="1:13" x14ac:dyDescent="0.3">
      <c r="A25" s="13"/>
      <c r="B25" s="4" t="s">
        <v>22</v>
      </c>
      <c r="C25" s="8">
        <v>1.2392393378424988</v>
      </c>
      <c r="D25" s="8">
        <v>1.0372316714857279</v>
      </c>
      <c r="E25" s="8">
        <v>0.93999120228394095</v>
      </c>
      <c r="F25" s="8">
        <v>1.7313326330439098</v>
      </c>
    </row>
    <row r="26" spans="1:13" x14ac:dyDescent="0.3">
      <c r="A26" s="12" t="s">
        <v>23</v>
      </c>
      <c r="B26" s="4" t="s">
        <v>24</v>
      </c>
      <c r="C26" s="8">
        <v>6.1961966892124938</v>
      </c>
      <c r="D26" s="8">
        <v>5.1861583574286403</v>
      </c>
      <c r="E26" s="8">
        <v>4.6999560114197054</v>
      </c>
      <c r="F26" s="8">
        <v>8.6566631652195483</v>
      </c>
    </row>
    <row r="27" spans="1:13" x14ac:dyDescent="0.3">
      <c r="A27" s="13"/>
      <c r="B27" s="4" t="s">
        <v>25</v>
      </c>
      <c r="C27" s="8">
        <v>0.24784786756849975</v>
      </c>
      <c r="D27" s="8">
        <v>0.20744633429714557</v>
      </c>
      <c r="E27" s="8">
        <v>0.18799824045678817</v>
      </c>
      <c r="F27" s="8">
        <v>0.34626652660878193</v>
      </c>
    </row>
    <row r="28" spans="1:13" x14ac:dyDescent="0.3">
      <c r="A28" s="14"/>
      <c r="B28" s="5" t="s">
        <v>26</v>
      </c>
      <c r="C28" s="8">
        <v>0.61961966892124942</v>
      </c>
      <c r="D28" s="8">
        <v>0.51861583574286396</v>
      </c>
      <c r="E28" s="8">
        <v>0.46999560114197048</v>
      </c>
      <c r="F28" s="8">
        <v>0.86566631652195491</v>
      </c>
    </row>
    <row r="29" spans="1:13" x14ac:dyDescent="0.3">
      <c r="A29" s="13" t="s">
        <v>27</v>
      </c>
      <c r="B29" s="4" t="s">
        <v>28</v>
      </c>
      <c r="C29" s="8">
        <v>1.2392393378424988</v>
      </c>
      <c r="D29" s="8">
        <v>1.0372316714857279</v>
      </c>
      <c r="E29" s="8">
        <v>0.93999120228394095</v>
      </c>
      <c r="F29" s="8">
        <v>1.7313326330439098</v>
      </c>
    </row>
    <row r="30" spans="1:13" x14ac:dyDescent="0.3">
      <c r="A30" s="13"/>
      <c r="B30" s="4" t="s">
        <v>29</v>
      </c>
      <c r="C30" s="8">
        <v>6.6671076375926432</v>
      </c>
      <c r="D30" s="8">
        <v>5.5803063925932159</v>
      </c>
      <c r="E30" s="8">
        <v>5.0571526682876025</v>
      </c>
      <c r="F30" s="8">
        <v>9.3145695657762353</v>
      </c>
    </row>
    <row r="31" spans="1:13" ht="15" thickBot="1" x14ac:dyDescent="0.35">
      <c r="A31" s="16"/>
      <c r="B31" s="6" t="s">
        <v>30</v>
      </c>
      <c r="C31" s="9">
        <v>0</v>
      </c>
      <c r="D31" s="9">
        <v>0</v>
      </c>
      <c r="E31" s="9">
        <v>0</v>
      </c>
      <c r="F31" s="9">
        <v>0</v>
      </c>
    </row>
    <row r="32" spans="1:13" x14ac:dyDescent="0.3">
      <c r="C32" s="10">
        <f>SUM(C2:C31)</f>
        <v>26.834596640418876</v>
      </c>
      <c r="D32" s="10">
        <f>SUM(D2:D31)</f>
        <v>22.454732053962577</v>
      </c>
      <c r="E32" s="10">
        <f>SUM(E2:E31)</f>
        <v>20.32939890370157</v>
      </c>
      <c r="F32" s="10">
        <f>SUM(F2:F31)</f>
        <v>37.460195190073584</v>
      </c>
    </row>
  </sheetData>
  <mergeCells count="6">
    <mergeCell ref="A29:A31"/>
    <mergeCell ref="A2:A10"/>
    <mergeCell ref="A11:A12"/>
    <mergeCell ref="A13:A18"/>
    <mergeCell ref="A19:A25"/>
    <mergeCell ref="A2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Joo Kim</dc:creator>
  <cp:lastModifiedBy>Sung Joo Kim</cp:lastModifiedBy>
  <dcterms:created xsi:type="dcterms:W3CDTF">2024-04-10T01:30:54Z</dcterms:created>
  <dcterms:modified xsi:type="dcterms:W3CDTF">2024-04-10T16:33:14Z</dcterms:modified>
</cp:coreProperties>
</file>