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bookViews>
  <sheets>
    <sheet name="一级需求" sheetId="2" r:id="rId1"/>
    <sheet name="二级需求" sheetId="3" r:id="rId2"/>
    <sheet name="三级需求" sheetId="4" r:id="rId3"/>
    <sheet name="所有需求" sheetId="1" r:id="rId4"/>
  </sheets>
  <definedNames>
    <definedName name="_xlnm._FilterDatabase" localSheetId="3" hidden="1">所有需求!$A$2:$I$30</definedName>
  </definedNames>
  <calcPr calcId="144525" concurrentCalc="0"/>
</workbook>
</file>

<file path=xl/calcChain.xml><?xml version="1.0" encoding="utf-8"?>
<calcChain xmlns="http://schemas.openxmlformats.org/spreadsheetml/2006/main">
  <c r="G43" i="2" l="1"/>
  <c r="G42" i="2"/>
  <c r="G41" i="2"/>
  <c r="E32" i="1"/>
  <c r="F32" i="1"/>
  <c r="G32" i="1"/>
  <c r="H34" i="1"/>
  <c r="H35" i="1"/>
  <c r="H36" i="1"/>
</calcChain>
</file>

<file path=xl/comments1.xml><?xml version="1.0" encoding="utf-8"?>
<comments xmlns="http://schemas.openxmlformats.org/spreadsheetml/2006/main">
  <authors>
    <author>作者</author>
  </authors>
  <commentList>
    <comment ref="F4" authorId="0">
      <text>
        <r>
          <rPr>
            <b/>
            <sz val="9"/>
            <color indexed="81"/>
            <rFont val="宋体"/>
            <family val="3"/>
            <charset val="134"/>
          </rPr>
          <t>jiangyan:只估了理赔的工作量，承保的工作量还没出来</t>
        </r>
      </text>
    </comment>
  </commentList>
</comments>
</file>

<file path=xl/sharedStrings.xml><?xml version="1.0" encoding="utf-8"?>
<sst xmlns="http://schemas.openxmlformats.org/spreadsheetml/2006/main" count="311" uniqueCount="209">
  <si>
    <t>模块</t>
    <phoneticPr fontId="1" type="noConversion"/>
  </si>
  <si>
    <t>需求概要</t>
    <phoneticPr fontId="1" type="noConversion"/>
  </si>
  <si>
    <t>性质</t>
    <phoneticPr fontId="1" type="noConversion"/>
  </si>
  <si>
    <t>需求描述</t>
    <phoneticPr fontId="1" type="noConversion"/>
  </si>
  <si>
    <t>前端</t>
    <phoneticPr fontId="1" type="noConversion"/>
  </si>
  <si>
    <t>后端</t>
    <phoneticPr fontId="1" type="noConversion"/>
  </si>
  <si>
    <t>前后端联调</t>
    <phoneticPr fontId="1" type="noConversion"/>
  </si>
  <si>
    <t>权限模块</t>
    <phoneticPr fontId="1" type="noConversion"/>
  </si>
  <si>
    <t>新增需求</t>
  </si>
  <si>
    <t>预估工作量（人天）</t>
    <phoneticPr fontId="1" type="noConversion"/>
  </si>
  <si>
    <t>农险业务系统与金禾系统交互时的权限控制</t>
    <phoneticPr fontId="1" type="noConversion"/>
  </si>
  <si>
    <t>农险承保系统相关</t>
    <phoneticPr fontId="1" type="noConversion"/>
  </si>
  <si>
    <t>需求变更</t>
  </si>
  <si>
    <t>金禾可以提供两种方式的筛选，按照清单名称筛选，按照文件夹形式筛选</t>
    <phoneticPr fontId="1" type="noConversion"/>
  </si>
  <si>
    <t>投保单保存、提交核保、核保通过时 进行重复性校验</t>
    <phoneticPr fontId="1" type="noConversion"/>
  </si>
  <si>
    <t>重复性校验规则详细见《新一代农险平台各项建设指标要求》文档</t>
    <phoneticPr fontId="1" type="noConversion"/>
  </si>
  <si>
    <t>部分承保要素根据清单和条款信息直接带入，且不允许调整</t>
    <phoneticPr fontId="1" type="noConversion"/>
  </si>
  <si>
    <t>投保人：根据清单农户信息带入
被保险人：根据清单农户信息带入
承保数量：根据清单农户信息带入
承保农户户次：根据清单农户信息带入
政策性：根据条款政策性标志带入
投保方式：根据清单农户信息带入
行政区域：根据清单农户信息带入</t>
    <phoneticPr fontId="1" type="noConversion"/>
  </si>
  <si>
    <t>承保录单页面，客户信息处，客户类型新增“非企业团体”</t>
    <phoneticPr fontId="1" type="noConversion"/>
  </si>
  <si>
    <t>承保录单页面，新增“是否扶贫项目”选择域</t>
    <phoneticPr fontId="1" type="noConversion"/>
  </si>
  <si>
    <t>承保流程图</t>
    <phoneticPr fontId="1" type="noConversion"/>
  </si>
  <si>
    <t>流程图的制作主要由金禾完成，需要承保系统提供流程数据，需要开发相应的接口服务</t>
    <phoneticPr fontId="1" type="noConversion"/>
  </si>
  <si>
    <t>从系统中导出的清单的顺序应该与原始清单保持一致，便于用户查看</t>
    <phoneticPr fontId="1" type="noConversion"/>
  </si>
  <si>
    <t>系统后端自动判断承保清单编号对应的清单是否已发生变化，如果已经发生变化，页面根据清单带入的页面要素重新带入，点击【计算保费】按钮后，根据最新清单计算最新保额保费，并计算出变化量</t>
    <phoneticPr fontId="1" type="noConversion"/>
  </si>
  <si>
    <t>批量承保</t>
    <phoneticPr fontId="1" type="noConversion"/>
  </si>
  <si>
    <t>对于相同险种，保期等相同的，可以通过选择多个清单后进行批量出单</t>
    <phoneticPr fontId="1" type="noConversion"/>
  </si>
  <si>
    <t>对核批退回的批单不仅可以删除，还可以修改后重新提交</t>
    <phoneticPr fontId="1" type="noConversion"/>
  </si>
  <si>
    <t>定稿需求说明书里自动理赔是针对养殖险有耳标号的险种自动理赔，直至提交双核系统</t>
    <phoneticPr fontId="1" type="noConversion"/>
  </si>
  <si>
    <t>理赔各环节处理页面增加搜集支付信息的功能，主要针对承保清单农户搜集支付信息</t>
    <phoneticPr fontId="1" type="noConversion"/>
  </si>
  <si>
    <t>预赔相关的需求</t>
    <phoneticPr fontId="1" type="noConversion"/>
  </si>
  <si>
    <t>预赔退回案件可以删除（逻辑删除）;
预赔通过案件，更新每个农户的有效保额;
预赔冲回：预赔错误后，可以通过第二个预赔案件进行冲回，金额为负数，但每个农户的负数金额的绝对值，不能超过该案件下已经预赔产生的实赔金额总和</t>
    <phoneticPr fontId="1" type="noConversion"/>
  </si>
  <si>
    <t>理赔流程图增加支付环节的节点、金禾的调查流程节点，接收金禾系统的相关流程节点需要开发相应的服务接收金禾的流程节点的数据</t>
    <phoneticPr fontId="1" type="noConversion"/>
  </si>
  <si>
    <t>小额快赔</t>
    <phoneticPr fontId="1" type="noConversion"/>
  </si>
  <si>
    <t>清单相关</t>
  </si>
  <si>
    <t>清单标准化需求</t>
    <phoneticPr fontId="1" type="noConversion"/>
  </si>
  <si>
    <t>统计需求</t>
    <phoneticPr fontId="1" type="noConversion"/>
  </si>
  <si>
    <t>可放在统计分析菜单中，查询条件：时间、区域、险种、农户类型等，结果包括：承保件数、农户数量、投保面积、保费、保额等。统计的结果也可以以地图方式展现。该统计中的时间，根据签单日期统计。统计数据包括老系统数据</t>
    <phoneticPr fontId="1" type="noConversion"/>
  </si>
  <si>
    <t>理赔情况统计</t>
    <phoneticPr fontId="1" type="noConversion"/>
  </si>
  <si>
    <t>可放在统计分析菜单中，查询条件：时间、区域、险种、农户类型等，结果包括：赔案件数、赔付农户数量、赔付面积、赔付金额、已支付金额（包含预赔）、未支付金额等。统计数据包括老系统数据。</t>
    <phoneticPr fontId="1" type="noConversion"/>
  </si>
  <si>
    <t>农险理赔相关</t>
    <phoneticPr fontId="1" type="noConversion"/>
  </si>
  <si>
    <t>要设计一套满足涵盖所有养殖险种植险产品清单要求，特别是多险别多标的多清单的产品，实现清单标准化。
此需求会涉及：
交易清单接收金禾清单数据接口变更
交易清单与承保系统数据交互接口变更
针对多险别多标的多清单产品承保录单页面变更
针对多险别多标的多清单产品保费计算服务变更
针对多险别多标的多清单产品普通批改页面变更
交易清单与理赔系统数据交互接口变更</t>
    <phoneticPr fontId="1" type="noConversion"/>
  </si>
  <si>
    <t>1、金禾系统控制人员行政区域权限，农险业务系统需要用到行政区域权限的地方直接调用金禾提供的服务控制区域权限；
目前需求中存在的应用场景是：录单页面中查询清单编号页面，根据行政区域条件查询清单编  号，需要金禾提供服务调用。
2、农险业务系统控制人员的机构权限，金禾系统需要用到机构权限的地方直接调用农险业务系统提供的服务控制机构权限；
目前应用中没有此需求的应用场景。
3、互相调用页面的权限
快速出单需求中，在金禾系统缮制完清单验标完成后直接触发调用农险业务系统的出单页面，进行已知要素的初始化，后完成快速出单。金禾调用农险业务系统的出单页面是需要控制人员访问页面权限的</t>
    <phoneticPr fontId="1" type="noConversion"/>
  </si>
  <si>
    <t>清单显示顺序</t>
    <phoneticPr fontId="1" type="noConversion"/>
  </si>
  <si>
    <t>普通批改涉及清单批改的，不允许变更清单编号</t>
    <phoneticPr fontId="1" type="noConversion"/>
  </si>
  <si>
    <t>批量批改可以在处理过程中选择“暂停批改”</t>
    <phoneticPr fontId="1" type="noConversion"/>
  </si>
  <si>
    <t>关联出单</t>
    <phoneticPr fontId="1" type="noConversion"/>
  </si>
  <si>
    <t>批单修改</t>
    <phoneticPr fontId="1" type="noConversion"/>
  </si>
  <si>
    <t>（针对所有农险险种）若金禾有定损清单，系统自动生成查勘定损、立案、理算节点，查勘定损、立案自动提交，人工处理理算</t>
    <phoneticPr fontId="1" type="noConversion"/>
  </si>
  <si>
    <t>对于有耳标号清单的养殖险，在金禾缮制清单时，可能耳标号还没有搜集全，但需要先行出单，所以需要在承保系统投保单录入完成提交核保之前，补传耳标号清单；并且要求全量上传耳标号才可提交核保。同时将补传的耳标号清单传送给金禾</t>
    <phoneticPr fontId="1" type="noConversion"/>
  </si>
  <si>
    <t>清单的选择放在出单先导页面</t>
    <phoneticPr fontId="1" type="noConversion"/>
  </si>
  <si>
    <t>关联清单编号后，根据清单编号，列出子清单列表</t>
    <phoneticPr fontId="1" type="noConversion"/>
  </si>
  <si>
    <t>针对金禾提供的清单中的连带被保险人的信息进行补录，并将补录信息同步至金禾系统，同时同步金禾</t>
    <phoneticPr fontId="1" type="noConversion"/>
  </si>
  <si>
    <t>补录连带被保险人的其他信息</t>
    <phoneticPr fontId="1" type="noConversion"/>
  </si>
  <si>
    <t>标的代码标准化</t>
    <phoneticPr fontId="1" type="noConversion"/>
  </si>
  <si>
    <t>建立标准标的代码配置表，与现有的险种的标的建立关联关系，用于录单时根据选择的标的自动匹配标的清单</t>
    <phoneticPr fontId="1" type="noConversion"/>
  </si>
  <si>
    <t>险别代码标准化</t>
    <phoneticPr fontId="1" type="noConversion"/>
  </si>
  <si>
    <t>险种代码+两位险别代码（前一位是数字的代表主险，前一位是字母的代表附加险）</t>
    <phoneticPr fontId="1" type="noConversion"/>
  </si>
  <si>
    <t>清单编号的筛选页面直接调用金禾提供的筛选页面</t>
    <phoneticPr fontId="1" type="noConversion"/>
  </si>
  <si>
    <t>在承保页面增加按钮可以调用金禾的页面查看清单对应的地图信息</t>
    <phoneticPr fontId="1" type="noConversion"/>
  </si>
  <si>
    <t>人天</t>
    <phoneticPr fontId="1" type="noConversion"/>
  </si>
  <si>
    <t>人月</t>
    <phoneticPr fontId="1" type="noConversion"/>
  </si>
  <si>
    <t>加测试工作量</t>
  </si>
  <si>
    <t>5~6</t>
    <phoneticPr fontId="1" type="noConversion"/>
  </si>
  <si>
    <t>加未预估的需求</t>
    <phoneticPr fontId="1" type="noConversion"/>
  </si>
  <si>
    <t>预估</t>
    <phoneticPr fontId="1" type="noConversion"/>
  </si>
  <si>
    <t>人月左右</t>
    <phoneticPr fontId="1" type="noConversion"/>
  </si>
  <si>
    <t>补录耳标号清单功能</t>
    <phoneticPr fontId="1" type="noConversion"/>
  </si>
  <si>
    <t>优先级</t>
    <phoneticPr fontId="1" type="noConversion"/>
  </si>
  <si>
    <t>需求比对</t>
    <phoneticPr fontId="1" type="noConversion"/>
  </si>
  <si>
    <t>定稿需求文档中没涉及页面调用时考虑权限问题</t>
    <phoneticPr fontId="1" type="noConversion"/>
  </si>
  <si>
    <t>参考《国元农业保险新农险承保系统需求规格说明书》中2.3.6.1.4章节中投保录入原型页面，清单号是放在合同信息模块的</t>
    <phoneticPr fontId="1" type="noConversion"/>
  </si>
  <si>
    <t>参考《国元农业保险新农险承保系统需求规格说明书》中2.3.6.1.4章节中投保录入原型页面，筛选清单信息时是调用我们自己的页面的</t>
    <phoneticPr fontId="1" type="noConversion"/>
  </si>
  <si>
    <t>参考《国元农业保险新农险承保系统需求规格说明书》中2.3.6.1.4章节中投保录入原型页面，政策性、投保方式、行政区域不是根据金禾预投保清单信息带入的</t>
    <phoneticPr fontId="1" type="noConversion"/>
  </si>
  <si>
    <t>参考《国元农业保险新农险承保系统需求规格说明书》没有重复投保相关的控制要求</t>
    <phoneticPr fontId="1" type="noConversion"/>
  </si>
  <si>
    <t>参考《国元农业保险新农险承保系统需求规格说明书》中2.3.6.1.4章节中投保录入原型页面客户信息模块，客户类型只有个人和单位</t>
    <phoneticPr fontId="1" type="noConversion"/>
  </si>
  <si>
    <t>参考《国元农业保险新农险承保系统需求规格说明书》中2.3.6.1.4章节中投保录入原型页面，没有“是否扶贫项目”要素</t>
    <phoneticPr fontId="1" type="noConversion"/>
  </si>
  <si>
    <t>参考《国元农业保险新农险承保系统需求规格说明书》中2.3.6.1.4章节中投保录入原型页面，没有【查看地图】按钮--此需求记得之前有提到过，可以认为是需求丢失</t>
    <phoneticPr fontId="1" type="noConversion"/>
  </si>
  <si>
    <t>需求丢失</t>
  </si>
  <si>
    <t>参考《国元农业保险新农险承保系统需求规格说明书》，没有承保流程图需求</t>
    <phoneticPr fontId="1" type="noConversion"/>
  </si>
  <si>
    <t>优化类用户体验类需求，《国元农业保险新农险承保系统需求规格说明书》中未提及</t>
    <phoneticPr fontId="1" type="noConversion"/>
  </si>
  <si>
    <t>参考《国元农业保险新农险承保系统需求规格说明书》中2.3.8.1.4章节页面原型中未描述关联清单号不允许变更</t>
    <phoneticPr fontId="1" type="noConversion"/>
  </si>
  <si>
    <t>参考《国元农业保险新农险承保系统需求规格说明书》中没有批量承保需求</t>
    <phoneticPr fontId="1" type="noConversion"/>
  </si>
  <si>
    <t>参考《国元农业保险新农险承保系统需求规格说明书》类似【联合出单】需求</t>
    <phoneticPr fontId="1" type="noConversion"/>
  </si>
  <si>
    <t>正常需求</t>
  </si>
  <si>
    <t>参考《国元农业保险新农险承保系统需求规格说明书》2.3.8.3 批单查询章节，对于审批退回的批单，不能修改，只能删除</t>
    <phoneticPr fontId="1" type="noConversion"/>
  </si>
  <si>
    <t>参考《国元农业保险新农险承保系统需求规格说明书》2.3.8.2特殊批改章节，不支持批量批改过程中暂停批改</t>
    <phoneticPr fontId="1" type="noConversion"/>
  </si>
  <si>
    <t>参考《国元农业保险新农险承保系统需求规格说明书》未提及标的代码标准化需求</t>
    <phoneticPr fontId="1" type="noConversion"/>
  </si>
  <si>
    <t>参考《国元农业保险新农险承保系统需求规格说明书》未提及险别代码标准化需求</t>
    <phoneticPr fontId="1" type="noConversion"/>
  </si>
  <si>
    <t>参考《国元农业保险新农险承保系统需求规格说明书》中未提及连带被保险人补录功能，此需求是清单标准化需求衍生需求</t>
    <phoneticPr fontId="1" type="noConversion"/>
  </si>
  <si>
    <t>参考《国元农业保险新农险承保系统需求规格说明书》中未提及耳标号清单补录功能，此需求是清单标准化需求衍生需求</t>
    <phoneticPr fontId="1" type="noConversion"/>
  </si>
  <si>
    <t>参考《国元农业保险新农险理赔系统需求规格说明书》未提及全农险产品有金禾定损清单前提下自动生成查勘定损、立案、理算节点；定稿需求文档中自动理赔需求是针对有耳标号的养殖险种自动理赔至提交核赔</t>
    <phoneticPr fontId="1" type="noConversion"/>
  </si>
  <si>
    <t>参考《国元农业保险新农险理赔系统需求规格说明书》未提及在各理赔环节处理页面提供搜集支付信息的功能</t>
    <phoneticPr fontId="1" type="noConversion"/>
  </si>
  <si>
    <t>参考《国元农业保险新农险理赔系统需求规格说明书》的2.3.8 特殊赔案任务处理 章节，未提及预赔审核退回的案件可以删除；预赔核赔通过后需要冲减保额及预赔冲回的功能</t>
    <phoneticPr fontId="1" type="noConversion"/>
  </si>
  <si>
    <t>参考《国元农业保险新农险理赔系统需求规格说明书》未提及理赔流中有支付节点的需求</t>
    <phoneticPr fontId="1" type="noConversion"/>
  </si>
  <si>
    <t>参考《国元农业保险新农险理赔系统需求规格说明书》中未提及小额快赔的需求</t>
    <phoneticPr fontId="1" type="noConversion"/>
  </si>
  <si>
    <t>参考《国元农业保险新农险交易清单系统需求规格说明书》中2.1.4.1 和 2.1.4.4章节，预投保清单信息只支持单险别单标的；理赔定损清单分种植险和养殖险两种；清单标准化需求是将预投保清单改造成适合全农险产品及多险别多标的；将种植险定损清单和养殖险定损清单合并为一个格式</t>
    <phoneticPr fontId="1" type="noConversion"/>
  </si>
  <si>
    <t>定稿需求文档中未提及</t>
    <phoneticPr fontId="1" type="noConversion"/>
  </si>
  <si>
    <t>模块</t>
    <phoneticPr fontId="1" type="noConversion"/>
  </si>
  <si>
    <t>需求项</t>
    <phoneticPr fontId="1" type="noConversion"/>
  </si>
  <si>
    <t>需求明细项</t>
    <phoneticPr fontId="1" type="noConversion"/>
  </si>
  <si>
    <t>优先级</t>
    <phoneticPr fontId="1" type="noConversion"/>
  </si>
  <si>
    <t>清单标准化需求</t>
    <phoneticPr fontId="1" type="noConversion"/>
  </si>
  <si>
    <t>需求性质</t>
    <phoneticPr fontId="1" type="noConversion"/>
  </si>
  <si>
    <t>交易清单中间库预投保清单数据结构变更：支持多农户多标的投保</t>
    <phoneticPr fontId="1" type="noConversion"/>
  </si>
  <si>
    <t>交易清单中间库理赔损失清单数据结构变更：支持多农户多标的损失</t>
    <phoneticPr fontId="1" type="noConversion"/>
  </si>
  <si>
    <t>交易清单系统：接收预投保清单服务接口变更</t>
    <phoneticPr fontId="1" type="noConversion"/>
  </si>
  <si>
    <t>交易清单系统：接收理赔损失清单服务接口变更</t>
    <phoneticPr fontId="1" type="noConversion"/>
  </si>
  <si>
    <t>交易清单系统：查询预投保清单清单编码服务接口变更</t>
    <phoneticPr fontId="1" type="noConversion"/>
  </si>
  <si>
    <t>交易清单系统：查询预投保清单服务接口变更</t>
    <phoneticPr fontId="1" type="noConversion"/>
  </si>
  <si>
    <t>交易清单系统：查询理赔定损清单清单编码服务接口变更</t>
    <phoneticPr fontId="1" type="noConversion"/>
  </si>
  <si>
    <t>交易清单系统：查询理赔定损清单服务接口变更</t>
    <phoneticPr fontId="1" type="noConversion"/>
  </si>
  <si>
    <t>需求概述</t>
    <phoneticPr fontId="1" type="noConversion"/>
  </si>
  <si>
    <t>投保录入主页面：增加标的列表展示模块</t>
    <phoneticPr fontId="1" type="noConversion"/>
  </si>
  <si>
    <t>投保录入-增加主险附加险页面：关联标的清单号功能</t>
    <phoneticPr fontId="1" type="noConversion"/>
  </si>
  <si>
    <t>承保系统</t>
    <phoneticPr fontId="1" type="noConversion"/>
  </si>
  <si>
    <t>交易清单
系统</t>
    <phoneticPr fontId="1" type="noConversion"/>
  </si>
  <si>
    <t>投保录入页面相关需求</t>
    <phoneticPr fontId="1" type="noConversion"/>
  </si>
  <si>
    <t>清单关联功能从投保录入页面的合同信息模块移至出单向导页面</t>
    <phoneticPr fontId="1" type="noConversion"/>
  </si>
  <si>
    <t>投保录入页面客户信息模块客户类型增加“非企业团体”</t>
    <phoneticPr fontId="1" type="noConversion"/>
  </si>
  <si>
    <t>投保录入页面的行政区域根据预投保清单直接带入且不允许修改；
且对应的农险平台行政区域在页面隐藏，不予显示。</t>
    <phoneticPr fontId="1" type="noConversion"/>
  </si>
  <si>
    <t>投保录入页面政策性根据条款直接带入</t>
    <phoneticPr fontId="1" type="noConversion"/>
  </si>
  <si>
    <t>投保录入页面增加按钮可查看金禾系统对应预投保清单的地图信息</t>
    <phoneticPr fontId="1" type="noConversion"/>
  </si>
  <si>
    <t>投保录入页面增加“是否扶贫项目”选择域</t>
    <phoneticPr fontId="1" type="noConversion"/>
  </si>
  <si>
    <t>投保录入页面投保人和被保人根据预投保清单信息带入，
去除“新增或修改客户”功能，即客户信息不在核心库中统一维护</t>
    <phoneticPr fontId="1" type="noConversion"/>
  </si>
  <si>
    <t xml:space="preserve">1、支持多险别标的险种清单要求
2、支持一个清单多个标的，多个农户，一个农户多个标的需求
3、统一养殖险和种植险清单格式
</t>
    <phoneticPr fontId="1" type="noConversion"/>
  </si>
  <si>
    <t>普通批改录入页面相关需求</t>
    <phoneticPr fontId="1" type="noConversion"/>
  </si>
  <si>
    <t>普通批改录入页面：关联的原始预投保清单号不允许批改
（即不能更换清单，只能在金禾系统中批改原清单内容）</t>
    <phoneticPr fontId="1" type="noConversion"/>
  </si>
  <si>
    <t>设立标准标的代码库，所有农险险种所承保的标的需在标准标的代码库中</t>
    <phoneticPr fontId="1" type="noConversion"/>
  </si>
  <si>
    <t>设立标准标的代码库</t>
    <phoneticPr fontId="1" type="noConversion"/>
  </si>
  <si>
    <t>梳理农险20个险种对应的标准标的</t>
    <phoneticPr fontId="1" type="noConversion"/>
  </si>
  <si>
    <t>标的标准化需求</t>
    <phoneticPr fontId="1" type="noConversion"/>
  </si>
  <si>
    <t>投保录入页面新增主险/附加险页面：根据用户所选的标准标的代码，
自动匹配金禾预投保清单中的标的清单编号</t>
    <phoneticPr fontId="1" type="noConversion"/>
  </si>
  <si>
    <t>目前险别代码编码不统一，统一调整为：险种代码+四位险别代码，用首位代表主险还是附加险</t>
    <phoneticPr fontId="1" type="noConversion"/>
  </si>
  <si>
    <t>梳理农险20个险种的险别及建立新的编码</t>
    <phoneticPr fontId="1" type="noConversion"/>
  </si>
  <si>
    <t>建立新的农险产品配置库：险类、险种、条款、险别、标的
及其关联关系库（主要为了保证新老系统并用）</t>
    <phoneticPr fontId="1" type="noConversion"/>
  </si>
  <si>
    <t>建立新的农险产品配置库：险类、险种、条款、险别、标的
及其关联关系库（主要为了保证新老系统并用）</t>
    <phoneticPr fontId="1" type="noConversion"/>
  </si>
  <si>
    <t>投保录入页面新增主险/附加险页面：从新的农险产品配置库中选择标的</t>
    <phoneticPr fontId="1" type="noConversion"/>
  </si>
  <si>
    <t>投保录入页面新增主险/附加险页面：从新的农险产品配置库中选择险别</t>
    <phoneticPr fontId="1" type="noConversion"/>
  </si>
  <si>
    <t>承保流程图</t>
    <phoneticPr fontId="1" type="noConversion"/>
  </si>
  <si>
    <t>可以根据业务号（投保单、保单、批单）查询业务号的流程图</t>
    <phoneticPr fontId="1" type="noConversion"/>
  </si>
  <si>
    <t>设计承保流程节点、节点流转路径</t>
    <phoneticPr fontId="1" type="noConversion"/>
  </si>
  <si>
    <t>梳理各节点生成时点，实时将节点相关数据传送金禾</t>
    <phoneticPr fontId="1" type="noConversion"/>
  </si>
  <si>
    <t>菜单功能：承保流程查询功能，调用金禾页面展示承保流程图</t>
    <phoneticPr fontId="1" type="noConversion"/>
  </si>
  <si>
    <t>对养殖险有耳标号险种，金禾在缮制清单时可不录耳标号清单，在承保提供补录耳标号功能</t>
    <phoneticPr fontId="1" type="noConversion"/>
  </si>
  <si>
    <t>菜单功能：补录耳标号清单</t>
    <phoneticPr fontId="1" type="noConversion"/>
  </si>
  <si>
    <t>理赔系统</t>
    <phoneticPr fontId="1" type="noConversion"/>
  </si>
  <si>
    <t>理赔流程图</t>
    <phoneticPr fontId="1" type="noConversion"/>
  </si>
  <si>
    <t>理赔流程图增加支付相关节点和金禾调查相关节点</t>
    <phoneticPr fontId="1" type="noConversion"/>
  </si>
  <si>
    <t>设计支付流程节点</t>
    <phoneticPr fontId="1" type="noConversion"/>
  </si>
  <si>
    <t>梳理各节点生成时点，并生成相应节点</t>
    <phoneticPr fontId="1" type="noConversion"/>
  </si>
  <si>
    <t>设计金禾调查流程节点，并提供服务接收金禾流程节点数据</t>
    <phoneticPr fontId="1" type="noConversion"/>
  </si>
  <si>
    <t>权限相关</t>
    <phoneticPr fontId="1" type="noConversion"/>
  </si>
  <si>
    <t>电子保单需求</t>
    <phoneticPr fontId="1" type="noConversion"/>
  </si>
  <si>
    <t>对接国元现有的电子保单系统</t>
    <phoneticPr fontId="1" type="noConversion"/>
  </si>
  <si>
    <t>险别代码标准化
需求</t>
    <phoneticPr fontId="1" type="noConversion"/>
  </si>
  <si>
    <t>补录耳标号清单
功能</t>
    <phoneticPr fontId="1" type="noConversion"/>
  </si>
  <si>
    <t>投保录入页面
相关需求</t>
    <phoneticPr fontId="1" type="noConversion"/>
  </si>
  <si>
    <t>普通批改录入页面
相关需求</t>
    <phoneticPr fontId="1" type="noConversion"/>
  </si>
  <si>
    <t>金禾系统与
农险业务系统
权限互调</t>
    <phoneticPr fontId="1" type="noConversion"/>
  </si>
  <si>
    <t>金禾系统的区域权限、业务系统的机构权限、页面互调权限</t>
    <phoneticPr fontId="1" type="noConversion"/>
  </si>
  <si>
    <t>金禾系统控制的区域权限业务系统不再维护，业务系统在使用时直接调用
金禾控制的区域权限。目前应用的场景是，业务根据登录人员工号至金禾
查询区域信息</t>
    <phoneticPr fontId="1" type="noConversion"/>
  </si>
  <si>
    <t>业务系统控制的机构权限金禾系统不再维护，金禾系统如有使用到机构权限直接调用业务系统的机构权限。目前还没有应用场景。</t>
    <phoneticPr fontId="1" type="noConversion"/>
  </si>
  <si>
    <t>页面调用权限：金禾系统发起快速出单流程，直接调用业务系统的投保录入页面的权限控制</t>
    <phoneticPr fontId="1" type="noConversion"/>
  </si>
  <si>
    <t>承保系统</t>
    <phoneticPr fontId="1" type="noConversion"/>
  </si>
  <si>
    <t>清单编号筛选直接调用金禾的筛选页面</t>
    <phoneticPr fontId="1" type="noConversion"/>
  </si>
  <si>
    <t>投保录入页面关联预投保清单时用金禾提供的清单筛选页面筛选清单</t>
    <phoneticPr fontId="1" type="noConversion"/>
  </si>
  <si>
    <t>调用金禾页面</t>
    <phoneticPr fontId="1" type="noConversion"/>
  </si>
  <si>
    <t>将金禾页面选择的内容，接收至业务系统</t>
    <phoneticPr fontId="1" type="noConversion"/>
  </si>
  <si>
    <t>承保系统</t>
    <phoneticPr fontId="1" type="noConversion"/>
  </si>
  <si>
    <t>重复投保校验</t>
    <phoneticPr fontId="1" type="noConversion"/>
  </si>
  <si>
    <t>在投保保单、提交核保时根据重复投保校验规则校验是否重复投保</t>
    <phoneticPr fontId="1" type="noConversion"/>
  </si>
  <si>
    <t>批量承保</t>
    <phoneticPr fontId="1" type="noConversion"/>
  </si>
  <si>
    <t>关联出单</t>
    <phoneticPr fontId="1" type="noConversion"/>
  </si>
  <si>
    <t>批单修改</t>
    <phoneticPr fontId="1" type="noConversion"/>
  </si>
  <si>
    <t>补录连带被保险人</t>
    <phoneticPr fontId="1" type="noConversion"/>
  </si>
  <si>
    <t>同险种不同投保人批量出单</t>
  </si>
  <si>
    <t>同险种不同投保人批量出单</t>
    <phoneticPr fontId="1" type="noConversion"/>
  </si>
  <si>
    <t>不同险种相同投保人同时出单</t>
    <phoneticPr fontId="1" type="noConversion"/>
  </si>
  <si>
    <t>批单核批退回可修改后重新提交审核</t>
  </si>
  <si>
    <t>批单核批退回可修改后重新提交审核</t>
    <phoneticPr fontId="1" type="noConversion"/>
  </si>
  <si>
    <t>针对种植组合险种，有连带被保险人的在金禾缮制预投保清单时可以
不录连带被保险人信息，可以在业务端补录</t>
    <phoneticPr fontId="1" type="noConversion"/>
  </si>
  <si>
    <t>投保录入页面投保方式根据预投保清单直接带入</t>
    <phoneticPr fontId="1" type="noConversion"/>
  </si>
  <si>
    <t>理赔系统</t>
    <phoneticPr fontId="1" type="noConversion"/>
  </si>
  <si>
    <t>理赔各环节搜集支付信息</t>
    <phoneticPr fontId="1" type="noConversion"/>
  </si>
  <si>
    <t>在理赔各环节处理页面增加针对承保农户清单搜集支付信息功能</t>
    <phoneticPr fontId="1" type="noConversion"/>
  </si>
  <si>
    <t>自动生成理赔节点</t>
    <phoneticPr fontId="1" type="noConversion"/>
  </si>
  <si>
    <t>所有险种，只要存在金禾理赔定损清单，系统自动生成查勘定损、
立案和理算节点，并直接将查勘定损和立案节点处理为已处理状态，
理算节点人工处理</t>
    <phoneticPr fontId="1" type="noConversion"/>
  </si>
  <si>
    <t>预赔需求</t>
    <phoneticPr fontId="1" type="noConversion"/>
  </si>
  <si>
    <t>预赔相关需求</t>
    <phoneticPr fontId="1" type="noConversion"/>
  </si>
  <si>
    <t>预赔审核退回后可删除（逻辑删除）</t>
    <phoneticPr fontId="1" type="noConversion"/>
  </si>
  <si>
    <t>预赔审核通过后，更新有效保额</t>
    <phoneticPr fontId="1" type="noConversion"/>
  </si>
  <si>
    <t>预赔冲回功能</t>
    <phoneticPr fontId="1" type="noConversion"/>
  </si>
  <si>
    <t>小额快赔需求</t>
    <phoneticPr fontId="1" type="noConversion"/>
  </si>
  <si>
    <t>统计需求</t>
    <phoneticPr fontId="1" type="noConversion"/>
  </si>
  <si>
    <t>承保情况统计</t>
    <phoneticPr fontId="1" type="noConversion"/>
  </si>
  <si>
    <t>理赔情况统计</t>
  </si>
  <si>
    <t>可放在统计分析菜单中，查询条件：时间、区域、险种、农户类型等，结果包括：承保件数、农户数量、投保面积、保费、保额等。统计的结果也可以以地图方式展现。该统计中的时间，根据签单日期统计。统计数据包括老系统数据</t>
    <phoneticPr fontId="1" type="noConversion"/>
  </si>
  <si>
    <t>可放在统计分析菜单中，查询条件：时间、区域、险种、农户类型等，结果包括：赔案件数、赔付农户数量、赔付面积、赔付金额、已支付金额（包含预赔）、未支付金额等。统计数据包括老系统数据。</t>
    <phoneticPr fontId="1" type="noConversion"/>
  </si>
  <si>
    <t>承保情况统计</t>
    <phoneticPr fontId="1" type="noConversion"/>
  </si>
  <si>
    <t>承保情况统计</t>
    <phoneticPr fontId="1" type="noConversion"/>
  </si>
  <si>
    <t>预估工作量(人天)</t>
    <phoneticPr fontId="1" type="noConversion"/>
  </si>
  <si>
    <t>将补录的耳标号清单回传至金禾系统</t>
    <phoneticPr fontId="1" type="noConversion"/>
  </si>
  <si>
    <t>预估工作量（人天）</t>
    <phoneticPr fontId="1" type="noConversion"/>
  </si>
  <si>
    <t>人天</t>
    <phoneticPr fontId="1" type="noConversion"/>
  </si>
  <si>
    <t>总开发工作量</t>
    <phoneticPr fontId="1" type="noConversion"/>
  </si>
  <si>
    <t>总测试工作量</t>
    <phoneticPr fontId="1" type="noConversion"/>
  </si>
  <si>
    <t>总工作量</t>
    <phoneticPr fontId="1" type="noConversion"/>
  </si>
  <si>
    <t>人月</t>
    <phoneticPr fontId="1" type="noConversion"/>
  </si>
  <si>
    <t>针对种植组合险种，有连带被保险人的在金禾缮制预投保清单时可以不录连带被保险人信息，可以在业务端补录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</si>
</sst>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b/>
      <sz val="9"/>
      <color indexed="81"/>
      <name val="宋体"/>
      <family val="3"/>
      <charset val="134"/>
    </font>
    <font>
      <b/>
      <sz val="14"/>
      <color theme="1"/>
      <name val="宋体"/>
      <family val="3"/>
      <charset val="134"/>
      <scheme val="minor"/>
    </font>
    <font>
      <b/>
      <sz val="12"/>
      <color theme="1"/>
      <name val="宋体"/>
      <family val="3"/>
      <charset val="134"/>
      <scheme val="minor"/>
    </font>
    <font>
      <sz val="11"/>
      <color rgb="FFFF0000"/>
      <name val="宋体"/>
      <family val="2"/>
      <scheme val="minor"/>
    </font>
    <font>
      <sz val="11"/>
      <color rgb="FFFF0000"/>
      <name val="宋体"/>
      <family val="3"/>
      <charset val="134"/>
      <scheme val="minor"/>
    </font>
  </fonts>
  <fills count="7">
    <fill>
      <patternFill patternType="none"/>
    </fill>
    <fill>
      <patternFill patternType="gray125"/>
    </fill>
    <fill>
      <patternFill patternType="solid">
        <fgColor theme="5" tint="0.59999389629810485"/>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3" fillId="0" borderId="0" xfId="0" applyFont="1"/>
    <xf numFmtId="0" fontId="0" fillId="0" borderId="0" xfId="0" applyAlignment="1">
      <alignment wrapText="1"/>
    </xf>
    <xf numFmtId="0" fontId="0" fillId="0" borderId="0" xfId="0" applyAlignment="1">
      <alignment horizontal="left"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0" applyFont="1" applyAlignment="1">
      <alignment wrapText="1"/>
    </xf>
    <xf numFmtId="0" fontId="2" fillId="0" borderId="0" xfId="0" applyFont="1" applyAlignment="1">
      <alignment horizontal="righ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right" wrapText="1"/>
    </xf>
    <xf numFmtId="0" fontId="0" fillId="0" borderId="0" xfId="0" applyAlignment="1">
      <alignment horizontal="right" wrapText="1"/>
    </xf>
    <xf numFmtId="0" fontId="0" fillId="0"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vertical="top" wrapText="1"/>
    </xf>
    <xf numFmtId="0" fontId="0" fillId="2" borderId="1" xfId="0" applyFill="1" applyBorder="1" applyAlignment="1">
      <alignment horizontal="left" vertical="center" wrapText="1"/>
    </xf>
    <xf numFmtId="0" fontId="0" fillId="2" borderId="1" xfId="0" applyFill="1" applyBorder="1" applyAlignment="1">
      <alignment wrapText="1"/>
    </xf>
    <xf numFmtId="0" fontId="0" fillId="2" borderId="1" xfId="0" applyFill="1" applyBorder="1" applyAlignment="1">
      <alignment horizontal="center" vertical="center" wrapText="1"/>
    </xf>
    <xf numFmtId="0" fontId="0" fillId="3" borderId="1" xfId="0" applyFill="1" applyBorder="1" applyAlignment="1">
      <alignment horizontal="left" vertical="center" wrapText="1"/>
    </xf>
    <xf numFmtId="0" fontId="3" fillId="3" borderId="1" xfId="0" applyFont="1" applyFill="1" applyBorder="1" applyAlignment="1">
      <alignment horizontal="center" vertical="center" wrapText="1"/>
    </xf>
    <xf numFmtId="0" fontId="0" fillId="3" borderId="1" xfId="0" applyFill="1" applyBorder="1" applyAlignment="1">
      <alignment wrapText="1"/>
    </xf>
    <xf numFmtId="0" fontId="0" fillId="3" borderId="1" xfId="0" applyFill="1" applyBorder="1" applyAlignment="1">
      <alignment horizontal="center" vertical="center" wrapText="1"/>
    </xf>
    <xf numFmtId="0" fontId="0" fillId="4" borderId="1" xfId="0" applyFill="1" applyBorder="1" applyAlignment="1">
      <alignment horizontal="left" vertical="center" wrapText="1"/>
    </xf>
    <xf numFmtId="0" fontId="3" fillId="4" borderId="1" xfId="0" applyFont="1" applyFill="1" applyBorder="1" applyAlignment="1">
      <alignment horizontal="center" vertical="center" wrapText="1"/>
    </xf>
    <xf numFmtId="0" fontId="0" fillId="4" borderId="1" xfId="0" applyFill="1" applyBorder="1" applyAlignment="1">
      <alignment wrapText="1"/>
    </xf>
    <xf numFmtId="0" fontId="0" fillId="4" borderId="1" xfId="0" applyFill="1" applyBorder="1" applyAlignment="1">
      <alignment horizontal="center" vertical="center" wrapText="1"/>
    </xf>
    <xf numFmtId="0" fontId="0" fillId="5" borderId="1" xfId="0" applyFill="1" applyBorder="1" applyAlignment="1">
      <alignment horizontal="left" vertical="center" wrapText="1"/>
    </xf>
    <xf numFmtId="0" fontId="3" fillId="5" borderId="1" xfId="0" applyFont="1" applyFill="1" applyBorder="1" applyAlignment="1">
      <alignment horizontal="left" vertical="center" wrapText="1"/>
    </xf>
    <xf numFmtId="0" fontId="0" fillId="0" borderId="0" xfId="0"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right" vertical="center"/>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2"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abSelected="1" workbookViewId="0">
      <selection activeCell="B2" sqref="B2:B11"/>
    </sheetView>
  </sheetViews>
  <sheetFormatPr defaultRowHeight="14.4" x14ac:dyDescent="0.25"/>
  <cols>
    <col min="1" max="1" width="9.5546875" style="29" bestFit="1" customWidth="1"/>
    <col min="2" max="2" width="17.6640625" style="29" customWidth="1"/>
    <col min="3" max="3" width="9.77734375" style="29" bestFit="1" customWidth="1"/>
    <col min="4" max="4" width="35.44140625" style="3" customWidth="1"/>
    <col min="5" max="5" width="71" style="33" bestFit="1" customWidth="1"/>
    <col min="6" max="6" width="14.6640625" style="29" bestFit="1" customWidth="1"/>
    <col min="7" max="7" width="21.33203125" style="29" bestFit="1" customWidth="1"/>
    <col min="8" max="8" width="9.5546875" style="29" bestFit="1" customWidth="1"/>
    <col min="9" max="16384" width="8.88671875" style="29"/>
  </cols>
  <sheetData>
    <row r="1" spans="1:7" ht="51.6" customHeight="1" x14ac:dyDescent="0.25">
      <c r="A1" s="36" t="s">
        <v>97</v>
      </c>
      <c r="B1" s="36" t="s">
        <v>98</v>
      </c>
      <c r="C1" s="36" t="s">
        <v>100</v>
      </c>
      <c r="D1" s="37" t="s">
        <v>111</v>
      </c>
      <c r="E1" s="36" t="s">
        <v>99</v>
      </c>
      <c r="F1" s="36" t="s">
        <v>102</v>
      </c>
      <c r="G1" s="38" t="s">
        <v>200</v>
      </c>
    </row>
    <row r="2" spans="1:7" ht="21" customHeight="1" x14ac:dyDescent="0.25">
      <c r="A2" s="50" t="s">
        <v>115</v>
      </c>
      <c r="B2" s="51" t="s">
        <v>101</v>
      </c>
      <c r="C2" s="51">
        <v>1</v>
      </c>
      <c r="D2" s="55" t="s">
        <v>124</v>
      </c>
      <c r="E2" s="32" t="s">
        <v>103</v>
      </c>
      <c r="F2" s="31" t="s">
        <v>12</v>
      </c>
      <c r="G2" s="45">
        <v>60</v>
      </c>
    </row>
    <row r="3" spans="1:7" ht="21" customHeight="1" x14ac:dyDescent="0.25">
      <c r="A3" s="51"/>
      <c r="B3" s="51"/>
      <c r="C3" s="51"/>
      <c r="D3" s="55"/>
      <c r="E3" s="32" t="s">
        <v>104</v>
      </c>
      <c r="F3" s="31" t="s">
        <v>12</v>
      </c>
      <c r="G3" s="49"/>
    </row>
    <row r="4" spans="1:7" ht="21" customHeight="1" x14ac:dyDescent="0.25">
      <c r="A4" s="51"/>
      <c r="B4" s="51"/>
      <c r="C4" s="51"/>
      <c r="D4" s="55"/>
      <c r="E4" s="32" t="s">
        <v>105</v>
      </c>
      <c r="F4" s="31" t="s">
        <v>12</v>
      </c>
      <c r="G4" s="49"/>
    </row>
    <row r="5" spans="1:7" ht="21" customHeight="1" x14ac:dyDescent="0.25">
      <c r="A5" s="51"/>
      <c r="B5" s="51"/>
      <c r="C5" s="51"/>
      <c r="D5" s="55"/>
      <c r="E5" s="32" t="s">
        <v>106</v>
      </c>
      <c r="F5" s="31" t="s">
        <v>12</v>
      </c>
      <c r="G5" s="49"/>
    </row>
    <row r="6" spans="1:7" ht="21" customHeight="1" x14ac:dyDescent="0.25">
      <c r="A6" s="51"/>
      <c r="B6" s="51"/>
      <c r="C6" s="51"/>
      <c r="D6" s="55"/>
      <c r="E6" s="32" t="s">
        <v>107</v>
      </c>
      <c r="F6" s="31" t="s">
        <v>12</v>
      </c>
      <c r="G6" s="49"/>
    </row>
    <row r="7" spans="1:7" ht="21" customHeight="1" x14ac:dyDescent="0.25">
      <c r="A7" s="51"/>
      <c r="B7" s="51"/>
      <c r="C7" s="51"/>
      <c r="D7" s="55"/>
      <c r="E7" s="32" t="s">
        <v>108</v>
      </c>
      <c r="F7" s="31" t="s">
        <v>12</v>
      </c>
      <c r="G7" s="49"/>
    </row>
    <row r="8" spans="1:7" ht="21" customHeight="1" x14ac:dyDescent="0.25">
      <c r="A8" s="51"/>
      <c r="B8" s="51"/>
      <c r="C8" s="51"/>
      <c r="D8" s="55"/>
      <c r="E8" s="32" t="s">
        <v>109</v>
      </c>
      <c r="F8" s="31" t="s">
        <v>12</v>
      </c>
      <c r="G8" s="49"/>
    </row>
    <row r="9" spans="1:7" ht="21" customHeight="1" x14ac:dyDescent="0.25">
      <c r="A9" s="51"/>
      <c r="B9" s="51"/>
      <c r="C9" s="51"/>
      <c r="D9" s="55"/>
      <c r="E9" s="32" t="s">
        <v>110</v>
      </c>
      <c r="F9" s="31" t="s">
        <v>12</v>
      </c>
      <c r="G9" s="49"/>
    </row>
    <row r="10" spans="1:7" ht="21" customHeight="1" x14ac:dyDescent="0.25">
      <c r="A10" s="51"/>
      <c r="B10" s="51"/>
      <c r="C10" s="51"/>
      <c r="D10" s="55"/>
      <c r="E10" s="32" t="s">
        <v>112</v>
      </c>
      <c r="F10" s="31" t="s">
        <v>12</v>
      </c>
      <c r="G10" s="49"/>
    </row>
    <row r="11" spans="1:7" ht="21" customHeight="1" x14ac:dyDescent="0.25">
      <c r="A11" s="51"/>
      <c r="B11" s="51"/>
      <c r="C11" s="51"/>
      <c r="D11" s="55"/>
      <c r="E11" s="32" t="s">
        <v>113</v>
      </c>
      <c r="F11" s="31" t="s">
        <v>12</v>
      </c>
      <c r="G11" s="46"/>
    </row>
    <row r="12" spans="1:7" ht="21" customHeight="1" x14ac:dyDescent="0.25">
      <c r="A12" s="45" t="s">
        <v>114</v>
      </c>
      <c r="B12" s="50" t="s">
        <v>156</v>
      </c>
      <c r="C12" s="51">
        <v>1</v>
      </c>
      <c r="D12" s="55" t="s">
        <v>116</v>
      </c>
      <c r="E12" s="32" t="s">
        <v>117</v>
      </c>
      <c r="F12" s="31" t="s">
        <v>12</v>
      </c>
      <c r="G12" s="31">
        <v>3</v>
      </c>
    </row>
    <row r="13" spans="1:7" ht="21" customHeight="1" x14ac:dyDescent="0.25">
      <c r="A13" s="49"/>
      <c r="B13" s="51"/>
      <c r="C13" s="51"/>
      <c r="D13" s="55"/>
      <c r="E13" s="32" t="s">
        <v>118</v>
      </c>
      <c r="F13" s="31" t="s">
        <v>8</v>
      </c>
      <c r="G13" s="31">
        <v>3</v>
      </c>
    </row>
    <row r="14" spans="1:7" ht="28.8" x14ac:dyDescent="0.25">
      <c r="A14" s="49"/>
      <c r="B14" s="51"/>
      <c r="C14" s="51"/>
      <c r="D14" s="55"/>
      <c r="E14" s="34" t="s">
        <v>119</v>
      </c>
      <c r="F14" s="31" t="s">
        <v>12</v>
      </c>
      <c r="G14" s="45">
        <v>13</v>
      </c>
    </row>
    <row r="15" spans="1:7" ht="21" customHeight="1" x14ac:dyDescent="0.25">
      <c r="A15" s="49"/>
      <c r="B15" s="51"/>
      <c r="C15" s="51"/>
      <c r="D15" s="55"/>
      <c r="E15" s="32" t="s">
        <v>181</v>
      </c>
      <c r="F15" s="31" t="s">
        <v>12</v>
      </c>
      <c r="G15" s="49"/>
    </row>
    <row r="16" spans="1:7" ht="28.8" x14ac:dyDescent="0.25">
      <c r="A16" s="49"/>
      <c r="B16" s="51"/>
      <c r="C16" s="51"/>
      <c r="D16" s="55"/>
      <c r="E16" s="34" t="s">
        <v>123</v>
      </c>
      <c r="F16" s="31" t="s">
        <v>12</v>
      </c>
      <c r="G16" s="49"/>
    </row>
    <row r="17" spans="1:7" ht="21" customHeight="1" x14ac:dyDescent="0.25">
      <c r="A17" s="49"/>
      <c r="B17" s="51"/>
      <c r="C17" s="51"/>
      <c r="D17" s="55"/>
      <c r="E17" s="32" t="s">
        <v>120</v>
      </c>
      <c r="F17" s="31" t="s">
        <v>12</v>
      </c>
      <c r="G17" s="46"/>
    </row>
    <row r="18" spans="1:7" ht="21" customHeight="1" x14ac:dyDescent="0.25">
      <c r="A18" s="49"/>
      <c r="B18" s="51"/>
      <c r="C18" s="51"/>
      <c r="D18" s="55"/>
      <c r="E18" s="32" t="s">
        <v>121</v>
      </c>
      <c r="F18" s="31" t="s">
        <v>77</v>
      </c>
      <c r="G18" s="31">
        <v>3</v>
      </c>
    </row>
    <row r="19" spans="1:7" ht="21" customHeight="1" x14ac:dyDescent="0.25">
      <c r="A19" s="49"/>
      <c r="B19" s="51"/>
      <c r="C19" s="51"/>
      <c r="D19" s="55"/>
      <c r="E19" s="32" t="s">
        <v>122</v>
      </c>
      <c r="F19" s="31" t="s">
        <v>8</v>
      </c>
      <c r="G19" s="31">
        <v>3</v>
      </c>
    </row>
    <row r="20" spans="1:7" ht="28.8" x14ac:dyDescent="0.25">
      <c r="A20" s="49"/>
      <c r="B20" s="35" t="s">
        <v>157</v>
      </c>
      <c r="C20" s="31">
        <v>1</v>
      </c>
      <c r="D20" s="34" t="s">
        <v>125</v>
      </c>
      <c r="E20" s="34" t="s">
        <v>126</v>
      </c>
      <c r="F20" s="31" t="s">
        <v>12</v>
      </c>
      <c r="G20" s="31">
        <v>8</v>
      </c>
    </row>
    <row r="21" spans="1:7" ht="34.200000000000003" customHeight="1" x14ac:dyDescent="0.25">
      <c r="A21" s="49"/>
      <c r="B21" s="51" t="s">
        <v>130</v>
      </c>
      <c r="C21" s="51">
        <v>1</v>
      </c>
      <c r="D21" s="52" t="s">
        <v>127</v>
      </c>
      <c r="E21" s="32" t="s">
        <v>128</v>
      </c>
      <c r="F21" s="31" t="s">
        <v>8</v>
      </c>
      <c r="G21" s="45">
        <v>30</v>
      </c>
    </row>
    <row r="22" spans="1:7" ht="34.200000000000003" customHeight="1" x14ac:dyDescent="0.25">
      <c r="A22" s="49"/>
      <c r="B22" s="51"/>
      <c r="C22" s="51"/>
      <c r="D22" s="53"/>
      <c r="E22" s="32" t="s">
        <v>129</v>
      </c>
      <c r="F22" s="31" t="s">
        <v>8</v>
      </c>
      <c r="G22" s="49"/>
    </row>
    <row r="23" spans="1:7" ht="34.200000000000003" customHeight="1" x14ac:dyDescent="0.25">
      <c r="A23" s="49"/>
      <c r="B23" s="51"/>
      <c r="C23" s="51"/>
      <c r="D23" s="53"/>
      <c r="E23" s="34" t="s">
        <v>134</v>
      </c>
      <c r="F23" s="31" t="s">
        <v>8</v>
      </c>
      <c r="G23" s="49"/>
    </row>
    <row r="24" spans="1:7" ht="34.200000000000003" customHeight="1" x14ac:dyDescent="0.25">
      <c r="A24" s="49"/>
      <c r="B24" s="51"/>
      <c r="C24" s="51"/>
      <c r="D24" s="53"/>
      <c r="E24" s="34" t="s">
        <v>136</v>
      </c>
      <c r="F24" s="31" t="s">
        <v>8</v>
      </c>
      <c r="G24" s="49"/>
    </row>
    <row r="25" spans="1:7" ht="34.200000000000003" customHeight="1" x14ac:dyDescent="0.25">
      <c r="A25" s="49"/>
      <c r="B25" s="51"/>
      <c r="C25" s="51"/>
      <c r="D25" s="54"/>
      <c r="E25" s="34" t="s">
        <v>131</v>
      </c>
      <c r="F25" s="31" t="s">
        <v>8</v>
      </c>
      <c r="G25" s="46"/>
    </row>
    <row r="26" spans="1:7" ht="34.200000000000003" customHeight="1" x14ac:dyDescent="0.25">
      <c r="A26" s="49"/>
      <c r="B26" s="50" t="s">
        <v>154</v>
      </c>
      <c r="C26" s="51">
        <v>1</v>
      </c>
      <c r="D26" s="52" t="s">
        <v>132</v>
      </c>
      <c r="E26" s="32" t="s">
        <v>133</v>
      </c>
      <c r="F26" s="31" t="s">
        <v>8</v>
      </c>
      <c r="G26" s="45">
        <v>30</v>
      </c>
    </row>
    <row r="27" spans="1:7" ht="34.200000000000003" customHeight="1" x14ac:dyDescent="0.25">
      <c r="A27" s="49"/>
      <c r="B27" s="51"/>
      <c r="C27" s="51"/>
      <c r="D27" s="53"/>
      <c r="E27" s="34" t="s">
        <v>135</v>
      </c>
      <c r="F27" s="31" t="s">
        <v>8</v>
      </c>
      <c r="G27" s="49"/>
    </row>
    <row r="28" spans="1:7" ht="34.200000000000003" customHeight="1" x14ac:dyDescent="0.25">
      <c r="A28" s="49"/>
      <c r="B28" s="51"/>
      <c r="C28" s="51"/>
      <c r="D28" s="54"/>
      <c r="E28" s="32" t="s">
        <v>137</v>
      </c>
      <c r="F28" s="31" t="s">
        <v>8</v>
      </c>
      <c r="G28" s="46"/>
    </row>
    <row r="29" spans="1:7" ht="34.200000000000003" customHeight="1" x14ac:dyDescent="0.25">
      <c r="A29" s="49"/>
      <c r="B29" s="51" t="s">
        <v>138</v>
      </c>
      <c r="C29" s="51">
        <v>1</v>
      </c>
      <c r="D29" s="52" t="s">
        <v>139</v>
      </c>
      <c r="E29" s="32" t="s">
        <v>140</v>
      </c>
      <c r="F29" s="31" t="s">
        <v>8</v>
      </c>
      <c r="G29" s="45">
        <v>20</v>
      </c>
    </row>
    <row r="30" spans="1:7" ht="34.200000000000003" customHeight="1" x14ac:dyDescent="0.25">
      <c r="A30" s="49"/>
      <c r="B30" s="51"/>
      <c r="C30" s="51"/>
      <c r="D30" s="53"/>
      <c r="E30" s="32" t="s">
        <v>141</v>
      </c>
      <c r="F30" s="31" t="s">
        <v>8</v>
      </c>
      <c r="G30" s="49"/>
    </row>
    <row r="31" spans="1:7" ht="34.200000000000003" customHeight="1" x14ac:dyDescent="0.25">
      <c r="A31" s="49"/>
      <c r="B31" s="51"/>
      <c r="C31" s="51"/>
      <c r="D31" s="54"/>
      <c r="E31" s="32" t="s">
        <v>142</v>
      </c>
      <c r="F31" s="31" t="s">
        <v>8</v>
      </c>
      <c r="G31" s="46"/>
    </row>
    <row r="32" spans="1:7" ht="43.2" customHeight="1" x14ac:dyDescent="0.25">
      <c r="A32" s="49"/>
      <c r="B32" s="47" t="s">
        <v>155</v>
      </c>
      <c r="C32" s="45">
        <v>1</v>
      </c>
      <c r="D32" s="47" t="s">
        <v>143</v>
      </c>
      <c r="E32" s="32" t="s">
        <v>144</v>
      </c>
      <c r="F32" s="31" t="s">
        <v>8</v>
      </c>
      <c r="G32" s="45">
        <v>40</v>
      </c>
    </row>
    <row r="33" spans="1:8" ht="33" customHeight="1" x14ac:dyDescent="0.25">
      <c r="A33" s="49"/>
      <c r="B33" s="48"/>
      <c r="C33" s="46"/>
      <c r="D33" s="48"/>
      <c r="E33" s="32" t="s">
        <v>201</v>
      </c>
      <c r="F33" s="31" t="s">
        <v>8</v>
      </c>
      <c r="G33" s="46"/>
    </row>
    <row r="34" spans="1:8" ht="36" customHeight="1" x14ac:dyDescent="0.25">
      <c r="A34" s="46"/>
      <c r="B34" s="41" t="s">
        <v>152</v>
      </c>
      <c r="C34" s="42">
        <v>1</v>
      </c>
      <c r="D34" s="43" t="s">
        <v>153</v>
      </c>
      <c r="E34" s="43" t="s">
        <v>153</v>
      </c>
      <c r="F34" s="44" t="s">
        <v>8</v>
      </c>
      <c r="G34" s="44"/>
    </row>
    <row r="35" spans="1:8" ht="26.4" customHeight="1" x14ac:dyDescent="0.25">
      <c r="A35" s="45" t="s">
        <v>145</v>
      </c>
      <c r="B35" s="45" t="s">
        <v>146</v>
      </c>
      <c r="C35" s="45">
        <v>1</v>
      </c>
      <c r="D35" s="52" t="s">
        <v>147</v>
      </c>
      <c r="E35" s="32" t="s">
        <v>148</v>
      </c>
      <c r="F35" s="31" t="s">
        <v>8</v>
      </c>
      <c r="G35" s="45">
        <v>65</v>
      </c>
    </row>
    <row r="36" spans="1:8" ht="26.4" customHeight="1" x14ac:dyDescent="0.25">
      <c r="A36" s="49"/>
      <c r="B36" s="49"/>
      <c r="C36" s="49"/>
      <c r="D36" s="53"/>
      <c r="E36" s="32" t="s">
        <v>150</v>
      </c>
      <c r="F36" s="31" t="s">
        <v>8</v>
      </c>
      <c r="G36" s="49"/>
    </row>
    <row r="37" spans="1:8" ht="26.4" customHeight="1" x14ac:dyDescent="0.25">
      <c r="A37" s="46"/>
      <c r="B37" s="46"/>
      <c r="C37" s="46"/>
      <c r="D37" s="54"/>
      <c r="E37" s="32" t="s">
        <v>149</v>
      </c>
      <c r="F37" s="31" t="s">
        <v>8</v>
      </c>
      <c r="G37" s="46"/>
    </row>
    <row r="38" spans="1:8" ht="43.2" x14ac:dyDescent="0.25">
      <c r="A38" s="51" t="s">
        <v>151</v>
      </c>
      <c r="B38" s="50" t="s">
        <v>158</v>
      </c>
      <c r="C38" s="51">
        <v>1</v>
      </c>
      <c r="D38" s="50" t="s">
        <v>159</v>
      </c>
      <c r="E38" s="34" t="s">
        <v>160</v>
      </c>
      <c r="F38" s="31" t="s">
        <v>8</v>
      </c>
      <c r="G38" s="45">
        <v>33</v>
      </c>
    </row>
    <row r="39" spans="1:8" ht="28.8" x14ac:dyDescent="0.25">
      <c r="A39" s="51"/>
      <c r="B39" s="50"/>
      <c r="C39" s="51"/>
      <c r="D39" s="50"/>
      <c r="E39" s="34" t="s">
        <v>161</v>
      </c>
      <c r="F39" s="31" t="s">
        <v>8</v>
      </c>
      <c r="G39" s="49"/>
    </row>
    <row r="40" spans="1:8" ht="28.8" x14ac:dyDescent="0.25">
      <c r="A40" s="51"/>
      <c r="B40" s="50"/>
      <c r="C40" s="51"/>
      <c r="D40" s="50"/>
      <c r="E40" s="34" t="s">
        <v>162</v>
      </c>
      <c r="F40" s="31" t="s">
        <v>8</v>
      </c>
      <c r="G40" s="46"/>
    </row>
    <row r="41" spans="1:8" ht="30.6" customHeight="1" x14ac:dyDescent="0.25">
      <c r="F41" s="40" t="s">
        <v>204</v>
      </c>
      <c r="G41" s="39">
        <f>SUM(G2:G40)</f>
        <v>311</v>
      </c>
      <c r="H41" s="39" t="s">
        <v>203</v>
      </c>
    </row>
    <row r="42" spans="1:8" x14ac:dyDescent="0.25">
      <c r="F42" s="40" t="s">
        <v>205</v>
      </c>
      <c r="G42" s="39">
        <f>311*1.5</f>
        <v>466.5</v>
      </c>
      <c r="H42" s="39" t="s">
        <v>203</v>
      </c>
    </row>
    <row r="43" spans="1:8" x14ac:dyDescent="0.25">
      <c r="F43" s="40" t="s">
        <v>206</v>
      </c>
      <c r="G43" s="39">
        <f>(G41+G42)/20.83</f>
        <v>37.325972155544889</v>
      </c>
      <c r="H43" s="39" t="s">
        <v>207</v>
      </c>
    </row>
  </sheetData>
  <mergeCells count="36">
    <mergeCell ref="D2:D11"/>
    <mergeCell ref="A2:A11"/>
    <mergeCell ref="B2:B11"/>
    <mergeCell ref="C2:C11"/>
    <mergeCell ref="D12:D19"/>
    <mergeCell ref="C12:C19"/>
    <mergeCell ref="B12:B19"/>
    <mergeCell ref="C21:C25"/>
    <mergeCell ref="B21:B25"/>
    <mergeCell ref="D26:D28"/>
    <mergeCell ref="C26:C28"/>
    <mergeCell ref="B26:B28"/>
    <mergeCell ref="A38:A40"/>
    <mergeCell ref="G2:G11"/>
    <mergeCell ref="G14:G17"/>
    <mergeCell ref="G21:G25"/>
    <mergeCell ref="G26:G28"/>
    <mergeCell ref="G29:G31"/>
    <mergeCell ref="D29:D31"/>
    <mergeCell ref="C29:C31"/>
    <mergeCell ref="B29:B31"/>
    <mergeCell ref="D35:D37"/>
    <mergeCell ref="C35:C37"/>
    <mergeCell ref="B35:B37"/>
    <mergeCell ref="A35:A37"/>
    <mergeCell ref="A12:A34"/>
    <mergeCell ref="D32:D33"/>
    <mergeCell ref="D21:D25"/>
    <mergeCell ref="C32:C33"/>
    <mergeCell ref="B32:B33"/>
    <mergeCell ref="G32:G33"/>
    <mergeCell ref="G35:G37"/>
    <mergeCell ref="G38:G40"/>
    <mergeCell ref="D38:D40"/>
    <mergeCell ref="C38:C40"/>
    <mergeCell ref="B38:B40"/>
  </mergeCells>
  <phoneticPr fontId="1" type="noConversion"/>
  <dataValidations count="1">
    <dataValidation type="list" allowBlank="1" showInputMessage="1" showErrorMessage="1" sqref="F2:F40">
      <formula1>"新增需求,需求变更,需求丢失"</formula1>
    </dataValidation>
  </dataValidation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14" sqref="E14"/>
    </sheetView>
  </sheetViews>
  <sheetFormatPr defaultRowHeight="14.4" x14ac:dyDescent="0.25"/>
  <cols>
    <col min="1" max="1" width="9.5546875" bestFit="1" customWidth="1"/>
    <col min="2" max="2" width="38" bestFit="1" customWidth="1"/>
    <col min="3" max="3" width="9.77734375" bestFit="1" customWidth="1"/>
    <col min="4" max="4" width="66.5546875" bestFit="1" customWidth="1"/>
    <col min="5" max="5" width="40.21875" bestFit="1" customWidth="1"/>
    <col min="6" max="6" width="12.6640625" bestFit="1" customWidth="1"/>
    <col min="7" max="7" width="23.77734375" bestFit="1" customWidth="1"/>
  </cols>
  <sheetData>
    <row r="1" spans="1:7" ht="33.6" customHeight="1" x14ac:dyDescent="0.25">
      <c r="A1" s="36" t="s">
        <v>97</v>
      </c>
      <c r="B1" s="36" t="s">
        <v>98</v>
      </c>
      <c r="C1" s="36" t="s">
        <v>100</v>
      </c>
      <c r="D1" s="37" t="s">
        <v>111</v>
      </c>
      <c r="E1" s="36" t="s">
        <v>99</v>
      </c>
      <c r="F1" s="36" t="s">
        <v>102</v>
      </c>
      <c r="G1" s="38" t="s">
        <v>202</v>
      </c>
    </row>
    <row r="2" spans="1:7" ht="37.799999999999997" customHeight="1" x14ac:dyDescent="0.25">
      <c r="A2" s="51" t="s">
        <v>163</v>
      </c>
      <c r="B2" s="51" t="s">
        <v>164</v>
      </c>
      <c r="C2" s="51">
        <v>2</v>
      </c>
      <c r="D2" s="51" t="s">
        <v>165</v>
      </c>
      <c r="E2" s="30" t="s">
        <v>166</v>
      </c>
      <c r="F2" s="31" t="s">
        <v>12</v>
      </c>
      <c r="G2" s="45">
        <v>8</v>
      </c>
    </row>
    <row r="3" spans="1:7" ht="37.799999999999997" customHeight="1" x14ac:dyDescent="0.25">
      <c r="A3" s="51"/>
      <c r="B3" s="51"/>
      <c r="C3" s="51"/>
      <c r="D3" s="51"/>
      <c r="E3" s="30" t="s">
        <v>167</v>
      </c>
      <c r="F3" s="31" t="s">
        <v>12</v>
      </c>
      <c r="G3" s="46"/>
    </row>
  </sheetData>
  <mergeCells count="5">
    <mergeCell ref="D2:D3"/>
    <mergeCell ref="C2:C3"/>
    <mergeCell ref="B2:B3"/>
    <mergeCell ref="A2:A3"/>
    <mergeCell ref="G2:G3"/>
  </mergeCells>
  <phoneticPr fontId="1" type="noConversion"/>
  <dataValidations count="1">
    <dataValidation type="list" allowBlank="1" showInputMessage="1" showErrorMessage="1" sqref="F2:F3">
      <formula1>"新增需求,需求变更,需求丢失"</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7" sqref="D7"/>
    </sheetView>
  </sheetViews>
  <sheetFormatPr defaultColWidth="22" defaultRowHeight="14.4" x14ac:dyDescent="0.25"/>
  <cols>
    <col min="1" max="1" width="9.5546875" style="29" bestFit="1" customWidth="1"/>
    <col min="2" max="2" width="22.44140625" style="29" customWidth="1"/>
    <col min="3" max="3" width="9.77734375" style="29" bestFit="1" customWidth="1"/>
    <col min="4" max="4" width="60.33203125" style="29" customWidth="1"/>
    <col min="5" max="5" width="64.33203125" style="29" bestFit="1" customWidth="1"/>
    <col min="6" max="6" width="12.6640625" style="29" bestFit="1" customWidth="1"/>
    <col min="7" max="7" width="21.33203125" style="29" bestFit="1" customWidth="1"/>
    <col min="8" max="16384" width="22" style="29"/>
  </cols>
  <sheetData>
    <row r="1" spans="1:7" ht="31.2" customHeight="1" x14ac:dyDescent="0.25">
      <c r="A1" s="36" t="s">
        <v>97</v>
      </c>
      <c r="B1" s="36" t="s">
        <v>98</v>
      </c>
      <c r="C1" s="36" t="s">
        <v>100</v>
      </c>
      <c r="D1" s="37" t="s">
        <v>111</v>
      </c>
      <c r="E1" s="36" t="s">
        <v>99</v>
      </c>
      <c r="F1" s="36" t="s">
        <v>102</v>
      </c>
      <c r="G1" s="38" t="s">
        <v>200</v>
      </c>
    </row>
    <row r="2" spans="1:7" ht="37.200000000000003" customHeight="1" x14ac:dyDescent="0.25">
      <c r="A2" s="51" t="s">
        <v>168</v>
      </c>
      <c r="B2" s="32" t="s">
        <v>169</v>
      </c>
      <c r="C2" s="31">
        <v>3</v>
      </c>
      <c r="D2" s="32" t="s">
        <v>170</v>
      </c>
      <c r="E2" s="32" t="s">
        <v>170</v>
      </c>
      <c r="F2" s="31" t="s">
        <v>8</v>
      </c>
      <c r="G2" s="31">
        <v>25</v>
      </c>
    </row>
    <row r="3" spans="1:7" ht="37.200000000000003" customHeight="1" x14ac:dyDescent="0.25">
      <c r="A3" s="51"/>
      <c r="B3" s="32" t="s">
        <v>171</v>
      </c>
      <c r="C3" s="31">
        <v>3</v>
      </c>
      <c r="D3" s="32" t="s">
        <v>176</v>
      </c>
      <c r="E3" s="32" t="s">
        <v>175</v>
      </c>
      <c r="F3" s="31" t="s">
        <v>8</v>
      </c>
      <c r="G3" s="31"/>
    </row>
    <row r="4" spans="1:7" ht="37.200000000000003" customHeight="1" x14ac:dyDescent="0.25">
      <c r="A4" s="51"/>
      <c r="B4" s="32" t="s">
        <v>172</v>
      </c>
      <c r="C4" s="31">
        <v>3</v>
      </c>
      <c r="D4" s="32" t="s">
        <v>177</v>
      </c>
      <c r="E4" s="32" t="s">
        <v>177</v>
      </c>
      <c r="F4" s="31" t="s">
        <v>12</v>
      </c>
      <c r="G4" s="31"/>
    </row>
    <row r="5" spans="1:7" ht="37.200000000000003" customHeight="1" x14ac:dyDescent="0.25">
      <c r="A5" s="51"/>
      <c r="B5" s="32" t="s">
        <v>173</v>
      </c>
      <c r="C5" s="31">
        <v>3</v>
      </c>
      <c r="D5" s="32" t="s">
        <v>179</v>
      </c>
      <c r="E5" s="32" t="s">
        <v>178</v>
      </c>
      <c r="F5" s="31" t="s">
        <v>8</v>
      </c>
      <c r="G5" s="31"/>
    </row>
    <row r="6" spans="1:7" ht="37.200000000000003" customHeight="1" x14ac:dyDescent="0.25">
      <c r="A6" s="51"/>
      <c r="B6" s="32" t="s">
        <v>174</v>
      </c>
      <c r="C6" s="31">
        <v>3</v>
      </c>
      <c r="D6" s="34" t="s">
        <v>208</v>
      </c>
      <c r="E6" s="34" t="s">
        <v>180</v>
      </c>
      <c r="F6" s="31" t="s">
        <v>8</v>
      </c>
      <c r="G6" s="31">
        <v>25</v>
      </c>
    </row>
    <row r="7" spans="1:7" ht="35.4" customHeight="1" x14ac:dyDescent="0.25">
      <c r="A7" s="45" t="s">
        <v>182</v>
      </c>
      <c r="B7" s="32" t="s">
        <v>183</v>
      </c>
      <c r="C7" s="31">
        <v>3</v>
      </c>
      <c r="D7" s="32" t="s">
        <v>184</v>
      </c>
      <c r="E7" s="32" t="s">
        <v>184</v>
      </c>
      <c r="F7" s="31" t="s">
        <v>8</v>
      </c>
      <c r="G7" s="31">
        <v>10</v>
      </c>
    </row>
    <row r="8" spans="1:7" ht="57.6" x14ac:dyDescent="0.25">
      <c r="A8" s="49"/>
      <c r="B8" s="32" t="s">
        <v>185</v>
      </c>
      <c r="C8" s="31">
        <v>3</v>
      </c>
      <c r="D8" s="34" t="s">
        <v>186</v>
      </c>
      <c r="E8" s="34" t="s">
        <v>186</v>
      </c>
      <c r="F8" s="31" t="s">
        <v>8</v>
      </c>
      <c r="G8" s="31">
        <v>50</v>
      </c>
    </row>
    <row r="9" spans="1:7" ht="29.4" customHeight="1" x14ac:dyDescent="0.25">
      <c r="A9" s="49"/>
      <c r="B9" s="56" t="s">
        <v>187</v>
      </c>
      <c r="C9" s="51">
        <v>3</v>
      </c>
      <c r="D9" s="56" t="s">
        <v>188</v>
      </c>
      <c r="E9" s="32" t="s">
        <v>189</v>
      </c>
      <c r="F9" s="31" t="s">
        <v>8</v>
      </c>
      <c r="G9" s="45">
        <v>10</v>
      </c>
    </row>
    <row r="10" spans="1:7" ht="29.4" customHeight="1" x14ac:dyDescent="0.25">
      <c r="A10" s="49"/>
      <c r="B10" s="56"/>
      <c r="C10" s="51"/>
      <c r="D10" s="56"/>
      <c r="E10" s="32" t="s">
        <v>190</v>
      </c>
      <c r="F10" s="31" t="s">
        <v>8</v>
      </c>
      <c r="G10" s="49"/>
    </row>
    <row r="11" spans="1:7" ht="29.4" customHeight="1" x14ac:dyDescent="0.25">
      <c r="A11" s="49"/>
      <c r="B11" s="56"/>
      <c r="C11" s="51"/>
      <c r="D11" s="56"/>
      <c r="E11" s="32" t="s">
        <v>191</v>
      </c>
      <c r="F11" s="31" t="s">
        <v>8</v>
      </c>
      <c r="G11" s="46"/>
    </row>
    <row r="12" spans="1:7" ht="52.8" customHeight="1" x14ac:dyDescent="0.25">
      <c r="A12" s="46"/>
      <c r="B12" s="32" t="s">
        <v>192</v>
      </c>
      <c r="C12" s="31">
        <v>3</v>
      </c>
      <c r="D12" s="32" t="s">
        <v>192</v>
      </c>
      <c r="E12" s="32" t="s">
        <v>192</v>
      </c>
      <c r="F12" s="31" t="s">
        <v>8</v>
      </c>
      <c r="G12" s="31"/>
    </row>
    <row r="13" spans="1:7" ht="57.6" x14ac:dyDescent="0.25">
      <c r="A13" s="51" t="s">
        <v>193</v>
      </c>
      <c r="B13" s="32" t="s">
        <v>198</v>
      </c>
      <c r="C13" s="31">
        <v>3</v>
      </c>
      <c r="D13" s="32" t="s">
        <v>199</v>
      </c>
      <c r="E13" s="34" t="s">
        <v>36</v>
      </c>
      <c r="F13" s="31" t="s">
        <v>8</v>
      </c>
      <c r="G13" s="31"/>
    </row>
    <row r="14" spans="1:7" ht="43.2" x14ac:dyDescent="0.25">
      <c r="A14" s="51"/>
      <c r="B14" s="32" t="s">
        <v>195</v>
      </c>
      <c r="C14" s="31">
        <v>3</v>
      </c>
      <c r="D14" s="32" t="s">
        <v>195</v>
      </c>
      <c r="E14" s="34" t="s">
        <v>38</v>
      </c>
      <c r="F14" s="31" t="s">
        <v>8</v>
      </c>
      <c r="G14" s="31"/>
    </row>
  </sheetData>
  <mergeCells count="7">
    <mergeCell ref="A13:A14"/>
    <mergeCell ref="G9:G11"/>
    <mergeCell ref="A2:A6"/>
    <mergeCell ref="D9:D11"/>
    <mergeCell ref="B9:B11"/>
    <mergeCell ref="C9:C11"/>
    <mergeCell ref="A7:A12"/>
  </mergeCells>
  <phoneticPr fontId="1" type="noConversion"/>
  <dataValidations count="1">
    <dataValidation type="list" allowBlank="1" showInputMessage="1" showErrorMessage="1" sqref="F2:F14">
      <formula1>"新增需求,需求变更,需求丢失"</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2:I43"/>
  <sheetViews>
    <sheetView workbookViewId="0">
      <pane xSplit="1" ySplit="3" topLeftCell="B4" activePane="bottomRight" state="frozen"/>
      <selection pane="topRight" activeCell="B1" sqref="B1"/>
      <selection pane="bottomLeft" activeCell="A4" sqref="A4"/>
      <selection pane="bottomRight" activeCell="C6" sqref="C6"/>
    </sheetView>
  </sheetViews>
  <sheetFormatPr defaultColWidth="22.6640625" defaultRowHeight="14.4" x14ac:dyDescent="0.25"/>
  <cols>
    <col min="1" max="1" width="8.21875" style="2" customWidth="1"/>
    <col min="2" max="2" width="27.88671875" style="3" customWidth="1"/>
    <col min="3" max="3" width="13.109375" style="2" customWidth="1"/>
    <col min="4" max="4" width="85.21875" style="3" bestFit="1" customWidth="1"/>
    <col min="5" max="6" width="5.77734375" style="2" bestFit="1" customWidth="1"/>
    <col min="7" max="7" width="7.88671875" style="2" bestFit="1" customWidth="1"/>
    <col min="8" max="8" width="10.33203125" style="6" customWidth="1"/>
    <col min="9" max="9" width="26" style="2" customWidth="1"/>
  </cols>
  <sheetData>
    <row r="2" spans="1:9" x14ac:dyDescent="0.25">
      <c r="A2" s="57" t="s">
        <v>0</v>
      </c>
      <c r="B2" s="57" t="s">
        <v>1</v>
      </c>
      <c r="C2" s="57" t="s">
        <v>2</v>
      </c>
      <c r="D2" s="59" t="s">
        <v>3</v>
      </c>
      <c r="E2" s="57" t="s">
        <v>9</v>
      </c>
      <c r="F2" s="57"/>
      <c r="G2" s="57"/>
      <c r="H2" s="57" t="s">
        <v>67</v>
      </c>
      <c r="I2" s="57" t="s">
        <v>68</v>
      </c>
    </row>
    <row r="3" spans="1:9" ht="39" hidden="1" customHeight="1" x14ac:dyDescent="0.25">
      <c r="A3" s="57"/>
      <c r="B3" s="57"/>
      <c r="C3" s="57"/>
      <c r="D3" s="59"/>
      <c r="E3" s="4" t="s">
        <v>4</v>
      </c>
      <c r="F3" s="4" t="s">
        <v>5</v>
      </c>
      <c r="G3" s="4" t="s">
        <v>6</v>
      </c>
      <c r="H3" s="57"/>
      <c r="I3" s="57"/>
    </row>
    <row r="4" spans="1:9" ht="158.4" x14ac:dyDescent="0.25">
      <c r="A4" s="13" t="s">
        <v>33</v>
      </c>
      <c r="B4" s="27" t="s">
        <v>34</v>
      </c>
      <c r="C4" s="14" t="s">
        <v>12</v>
      </c>
      <c r="D4" s="16" t="s">
        <v>40</v>
      </c>
      <c r="E4" s="18">
        <v>18</v>
      </c>
      <c r="F4" s="18">
        <v>30</v>
      </c>
      <c r="G4" s="18">
        <v>12</v>
      </c>
      <c r="H4" s="18">
        <v>1</v>
      </c>
      <c r="I4" s="17" t="s">
        <v>95</v>
      </c>
    </row>
    <row r="5" spans="1:9" s="1" customFormat="1" ht="158.4" x14ac:dyDescent="0.25">
      <c r="A5" s="5" t="s">
        <v>7</v>
      </c>
      <c r="B5" s="28" t="s">
        <v>10</v>
      </c>
      <c r="C5" s="14" t="s">
        <v>8</v>
      </c>
      <c r="D5" s="15" t="s">
        <v>41</v>
      </c>
      <c r="E5" s="14">
        <v>8</v>
      </c>
      <c r="F5" s="14">
        <v>20</v>
      </c>
      <c r="G5" s="14">
        <v>5</v>
      </c>
      <c r="H5" s="14">
        <v>1</v>
      </c>
      <c r="I5" s="14" t="s">
        <v>69</v>
      </c>
    </row>
    <row r="6" spans="1:9" ht="72" x14ac:dyDescent="0.25">
      <c r="A6" s="60" t="s">
        <v>11</v>
      </c>
      <c r="B6" s="27" t="s">
        <v>49</v>
      </c>
      <c r="C6" s="14" t="s">
        <v>12</v>
      </c>
      <c r="D6" s="16" t="s">
        <v>50</v>
      </c>
      <c r="E6" s="18">
        <v>1</v>
      </c>
      <c r="F6" s="18">
        <v>1</v>
      </c>
      <c r="G6" s="18">
        <v>1</v>
      </c>
      <c r="H6" s="18">
        <v>1</v>
      </c>
      <c r="I6" s="17" t="s">
        <v>70</v>
      </c>
    </row>
    <row r="7" spans="1:9" ht="72" hidden="1" x14ac:dyDescent="0.25">
      <c r="A7" s="61"/>
      <c r="B7" s="19" t="s">
        <v>57</v>
      </c>
      <c r="C7" s="20" t="s">
        <v>12</v>
      </c>
      <c r="D7" s="19" t="s">
        <v>13</v>
      </c>
      <c r="E7" s="22">
        <v>5</v>
      </c>
      <c r="F7" s="22">
        <v>0</v>
      </c>
      <c r="G7" s="22">
        <v>3</v>
      </c>
      <c r="H7" s="22">
        <v>2</v>
      </c>
      <c r="I7" s="21" t="s">
        <v>71</v>
      </c>
    </row>
    <row r="8" spans="1:9" ht="100.8" x14ac:dyDescent="0.25">
      <c r="A8" s="61"/>
      <c r="B8" s="27" t="s">
        <v>16</v>
      </c>
      <c r="C8" s="14" t="s">
        <v>12</v>
      </c>
      <c r="D8" s="16" t="s">
        <v>17</v>
      </c>
      <c r="E8" s="18">
        <v>5</v>
      </c>
      <c r="F8" s="18">
        <v>5</v>
      </c>
      <c r="G8" s="18">
        <v>3</v>
      </c>
      <c r="H8" s="18">
        <v>1</v>
      </c>
      <c r="I8" s="17" t="s">
        <v>72</v>
      </c>
    </row>
    <row r="9" spans="1:9" ht="57.6" hidden="1" x14ac:dyDescent="0.25">
      <c r="A9" s="61"/>
      <c r="B9" s="27" t="s">
        <v>14</v>
      </c>
      <c r="C9" s="24" t="s">
        <v>8</v>
      </c>
      <c r="D9" s="23" t="s">
        <v>15</v>
      </c>
      <c r="E9" s="26">
        <v>5</v>
      </c>
      <c r="F9" s="26">
        <v>15</v>
      </c>
      <c r="G9" s="26">
        <v>5</v>
      </c>
      <c r="H9" s="26">
        <v>3</v>
      </c>
      <c r="I9" s="25" t="s">
        <v>73</v>
      </c>
    </row>
    <row r="10" spans="1:9" ht="72" x14ac:dyDescent="0.25">
      <c r="A10" s="61"/>
      <c r="B10" s="27" t="s">
        <v>18</v>
      </c>
      <c r="C10" s="14" t="s">
        <v>8</v>
      </c>
      <c r="D10" s="16"/>
      <c r="E10" s="18">
        <v>1</v>
      </c>
      <c r="F10" s="18">
        <v>1</v>
      </c>
      <c r="G10" s="18">
        <v>1</v>
      </c>
      <c r="H10" s="18">
        <v>1</v>
      </c>
      <c r="I10" s="17" t="s">
        <v>74</v>
      </c>
    </row>
    <row r="11" spans="1:9" ht="72" x14ac:dyDescent="0.25">
      <c r="A11" s="61"/>
      <c r="B11" s="27" t="s">
        <v>19</v>
      </c>
      <c r="C11" s="14" t="s">
        <v>8</v>
      </c>
      <c r="D11" s="16"/>
      <c r="E11" s="18">
        <v>1</v>
      </c>
      <c r="F11" s="18">
        <v>1</v>
      </c>
      <c r="G11" s="18">
        <v>1</v>
      </c>
      <c r="H11" s="18">
        <v>1</v>
      </c>
      <c r="I11" s="17" t="s">
        <v>75</v>
      </c>
    </row>
    <row r="12" spans="1:9" ht="100.8" x14ac:dyDescent="0.25">
      <c r="A12" s="61"/>
      <c r="B12" s="27" t="s">
        <v>58</v>
      </c>
      <c r="C12" s="14" t="s">
        <v>77</v>
      </c>
      <c r="D12" s="16"/>
      <c r="E12" s="18">
        <v>2</v>
      </c>
      <c r="F12" s="18">
        <v>0</v>
      </c>
      <c r="G12" s="18">
        <v>1</v>
      </c>
      <c r="H12" s="18">
        <v>1</v>
      </c>
      <c r="I12" s="17" t="s">
        <v>76</v>
      </c>
    </row>
    <row r="13" spans="1:9" ht="43.2" x14ac:dyDescent="0.25">
      <c r="A13" s="61"/>
      <c r="B13" s="27" t="s">
        <v>20</v>
      </c>
      <c r="C13" s="14" t="s">
        <v>8</v>
      </c>
      <c r="D13" s="16" t="s">
        <v>21</v>
      </c>
      <c r="E13" s="18">
        <v>5</v>
      </c>
      <c r="F13" s="18">
        <v>10</v>
      </c>
      <c r="G13" s="18">
        <v>5</v>
      </c>
      <c r="H13" s="18">
        <v>1</v>
      </c>
      <c r="I13" s="17" t="s">
        <v>78</v>
      </c>
    </row>
    <row r="14" spans="1:9" ht="57.6" x14ac:dyDescent="0.25">
      <c r="A14" s="61"/>
      <c r="B14" s="27" t="s">
        <v>42</v>
      </c>
      <c r="C14" s="14" t="s">
        <v>8</v>
      </c>
      <c r="D14" s="16" t="s">
        <v>22</v>
      </c>
      <c r="E14" s="18">
        <v>0</v>
      </c>
      <c r="F14" s="18">
        <v>5</v>
      </c>
      <c r="G14" s="18">
        <v>1</v>
      </c>
      <c r="H14" s="18">
        <v>1</v>
      </c>
      <c r="I14" s="17" t="s">
        <v>79</v>
      </c>
    </row>
    <row r="15" spans="1:9" ht="72" x14ac:dyDescent="0.25">
      <c r="A15" s="61"/>
      <c r="B15" s="27" t="s">
        <v>43</v>
      </c>
      <c r="C15" s="14" t="s">
        <v>12</v>
      </c>
      <c r="D15" s="16" t="s">
        <v>23</v>
      </c>
      <c r="E15" s="18">
        <v>0</v>
      </c>
      <c r="F15" s="18">
        <v>5</v>
      </c>
      <c r="G15" s="18">
        <v>3</v>
      </c>
      <c r="H15" s="18">
        <v>1</v>
      </c>
      <c r="I15" s="17" t="s">
        <v>80</v>
      </c>
    </row>
    <row r="16" spans="1:9" ht="43.2" hidden="1" x14ac:dyDescent="0.25">
      <c r="A16" s="61"/>
      <c r="B16" s="23" t="s">
        <v>24</v>
      </c>
      <c r="C16" s="24" t="s">
        <v>8</v>
      </c>
      <c r="D16" s="23" t="s">
        <v>25</v>
      </c>
      <c r="E16" s="26"/>
      <c r="F16" s="26"/>
      <c r="G16" s="26"/>
      <c r="H16" s="26">
        <v>3</v>
      </c>
      <c r="I16" s="25" t="s">
        <v>81</v>
      </c>
    </row>
    <row r="17" spans="1:9" ht="43.2" hidden="1" x14ac:dyDescent="0.25">
      <c r="A17" s="61"/>
      <c r="B17" s="23" t="s">
        <v>45</v>
      </c>
      <c r="C17" s="24" t="s">
        <v>83</v>
      </c>
      <c r="D17" s="23"/>
      <c r="E17" s="26"/>
      <c r="F17" s="26"/>
      <c r="G17" s="26"/>
      <c r="H17" s="26">
        <v>3</v>
      </c>
      <c r="I17" s="25" t="s">
        <v>82</v>
      </c>
    </row>
    <row r="18" spans="1:9" ht="72" hidden="1" x14ac:dyDescent="0.25">
      <c r="A18" s="61"/>
      <c r="B18" s="23" t="s">
        <v>46</v>
      </c>
      <c r="C18" s="24" t="s">
        <v>8</v>
      </c>
      <c r="D18" s="23" t="s">
        <v>26</v>
      </c>
      <c r="E18" s="26"/>
      <c r="F18" s="26"/>
      <c r="G18" s="26"/>
      <c r="H18" s="26">
        <v>3</v>
      </c>
      <c r="I18" s="25" t="s">
        <v>84</v>
      </c>
    </row>
    <row r="19" spans="1:9" ht="57.6" hidden="1" x14ac:dyDescent="0.25">
      <c r="A19" s="61"/>
      <c r="B19" s="23" t="s">
        <v>44</v>
      </c>
      <c r="C19" s="24" t="s">
        <v>8</v>
      </c>
      <c r="D19" s="23"/>
      <c r="E19" s="26">
        <v>10</v>
      </c>
      <c r="F19" s="26">
        <v>15</v>
      </c>
      <c r="G19" s="26">
        <v>5</v>
      </c>
      <c r="H19" s="26">
        <v>0</v>
      </c>
      <c r="I19" s="25" t="s">
        <v>85</v>
      </c>
    </row>
    <row r="20" spans="1:9" ht="43.2" x14ac:dyDescent="0.25">
      <c r="A20" s="61"/>
      <c r="B20" s="27" t="s">
        <v>53</v>
      </c>
      <c r="C20" s="14" t="s">
        <v>8</v>
      </c>
      <c r="D20" s="16" t="s">
        <v>54</v>
      </c>
      <c r="E20" s="18">
        <v>10</v>
      </c>
      <c r="F20" s="18">
        <v>15</v>
      </c>
      <c r="G20" s="18">
        <v>5</v>
      </c>
      <c r="H20" s="18">
        <v>1</v>
      </c>
      <c r="I20" s="17" t="s">
        <v>86</v>
      </c>
    </row>
    <row r="21" spans="1:9" ht="43.2" x14ac:dyDescent="0.25">
      <c r="A21" s="61"/>
      <c r="B21" s="27" t="s">
        <v>55</v>
      </c>
      <c r="C21" s="14" t="s">
        <v>8</v>
      </c>
      <c r="D21" s="16" t="s">
        <v>56</v>
      </c>
      <c r="E21" s="18">
        <v>10</v>
      </c>
      <c r="F21" s="18">
        <v>15</v>
      </c>
      <c r="G21" s="18">
        <v>5</v>
      </c>
      <c r="H21" s="18">
        <v>1</v>
      </c>
      <c r="I21" s="17" t="s">
        <v>87</v>
      </c>
    </row>
    <row r="22" spans="1:9" ht="72" hidden="1" x14ac:dyDescent="0.25">
      <c r="A22" s="61"/>
      <c r="B22" s="23" t="s">
        <v>52</v>
      </c>
      <c r="C22" s="24" t="s">
        <v>8</v>
      </c>
      <c r="D22" s="23" t="s">
        <v>51</v>
      </c>
      <c r="E22" s="26">
        <v>10</v>
      </c>
      <c r="F22" s="26">
        <v>10</v>
      </c>
      <c r="G22" s="26">
        <v>5</v>
      </c>
      <c r="H22" s="26">
        <v>3</v>
      </c>
      <c r="I22" s="25" t="s">
        <v>88</v>
      </c>
    </row>
    <row r="23" spans="1:9" ht="72" x14ac:dyDescent="0.25">
      <c r="A23" s="62"/>
      <c r="B23" s="27" t="s">
        <v>66</v>
      </c>
      <c r="C23" s="14" t="s">
        <v>8</v>
      </c>
      <c r="D23" s="16" t="s">
        <v>48</v>
      </c>
      <c r="E23" s="18">
        <v>15</v>
      </c>
      <c r="F23" s="18">
        <v>15</v>
      </c>
      <c r="G23" s="18">
        <v>10</v>
      </c>
      <c r="H23" s="18">
        <v>1</v>
      </c>
      <c r="I23" s="17" t="s">
        <v>89</v>
      </c>
    </row>
    <row r="24" spans="1:9" ht="115.2" hidden="1" x14ac:dyDescent="0.25">
      <c r="A24" s="58" t="s">
        <v>39</v>
      </c>
      <c r="B24" s="23" t="s">
        <v>47</v>
      </c>
      <c r="C24" s="24" t="s">
        <v>8</v>
      </c>
      <c r="D24" s="23" t="s">
        <v>27</v>
      </c>
      <c r="E24" s="26">
        <v>5</v>
      </c>
      <c r="F24" s="26">
        <v>40</v>
      </c>
      <c r="G24" s="26">
        <v>5</v>
      </c>
      <c r="H24" s="26">
        <v>3</v>
      </c>
      <c r="I24" s="25" t="s">
        <v>90</v>
      </c>
    </row>
    <row r="25" spans="1:9" ht="57.6" hidden="1" x14ac:dyDescent="0.25">
      <c r="A25" s="58"/>
      <c r="B25" s="23" t="s">
        <v>28</v>
      </c>
      <c r="C25" s="24" t="s">
        <v>8</v>
      </c>
      <c r="D25" s="23"/>
      <c r="E25" s="26">
        <v>3</v>
      </c>
      <c r="F25" s="26">
        <v>5</v>
      </c>
      <c r="G25" s="26">
        <v>2</v>
      </c>
      <c r="H25" s="26">
        <v>3</v>
      </c>
      <c r="I25" s="25" t="s">
        <v>91</v>
      </c>
    </row>
    <row r="26" spans="1:9" ht="100.8" hidden="1" x14ac:dyDescent="0.25">
      <c r="A26" s="58"/>
      <c r="B26" s="23" t="s">
        <v>29</v>
      </c>
      <c r="C26" s="24" t="s">
        <v>8</v>
      </c>
      <c r="D26" s="23" t="s">
        <v>30</v>
      </c>
      <c r="E26" s="26">
        <v>2</v>
      </c>
      <c r="F26" s="26">
        <v>6</v>
      </c>
      <c r="G26" s="26">
        <v>2</v>
      </c>
      <c r="H26" s="26">
        <v>3</v>
      </c>
      <c r="I26" s="25" t="s">
        <v>92</v>
      </c>
    </row>
    <row r="27" spans="1:9" ht="72" x14ac:dyDescent="0.25">
      <c r="A27" s="58"/>
      <c r="B27" s="27" t="s">
        <v>31</v>
      </c>
      <c r="C27" s="14" t="s">
        <v>8</v>
      </c>
      <c r="D27" s="16"/>
      <c r="E27" s="18">
        <v>10</v>
      </c>
      <c r="F27" s="18">
        <v>50</v>
      </c>
      <c r="G27" s="18">
        <v>5</v>
      </c>
      <c r="H27" s="18">
        <v>1</v>
      </c>
      <c r="I27" s="17" t="s">
        <v>93</v>
      </c>
    </row>
    <row r="28" spans="1:9" ht="43.2" hidden="1" x14ac:dyDescent="0.25">
      <c r="A28" s="58"/>
      <c r="B28" s="23" t="s">
        <v>32</v>
      </c>
      <c r="C28" s="24" t="s">
        <v>8</v>
      </c>
      <c r="D28" s="23"/>
      <c r="E28" s="26"/>
      <c r="F28" s="26"/>
      <c r="G28" s="26"/>
      <c r="H28" s="26">
        <v>3</v>
      </c>
      <c r="I28" s="25" t="s">
        <v>94</v>
      </c>
    </row>
    <row r="29" spans="1:9" ht="43.2" hidden="1" x14ac:dyDescent="0.25">
      <c r="A29" s="58" t="s">
        <v>35</v>
      </c>
      <c r="B29" s="23" t="s">
        <v>194</v>
      </c>
      <c r="C29" s="24" t="s">
        <v>8</v>
      </c>
      <c r="D29" s="23" t="s">
        <v>196</v>
      </c>
      <c r="E29" s="26"/>
      <c r="F29" s="26"/>
      <c r="G29" s="26"/>
      <c r="H29" s="26">
        <v>3</v>
      </c>
      <c r="I29" s="25" t="s">
        <v>96</v>
      </c>
    </row>
    <row r="30" spans="1:9" ht="43.2" hidden="1" x14ac:dyDescent="0.25">
      <c r="A30" s="58"/>
      <c r="B30" s="23" t="s">
        <v>37</v>
      </c>
      <c r="C30" s="24" t="s">
        <v>8</v>
      </c>
      <c r="D30" s="23" t="s">
        <v>197</v>
      </c>
      <c r="E30" s="26"/>
      <c r="F30" s="26"/>
      <c r="G30" s="26"/>
      <c r="H30" s="26">
        <v>3</v>
      </c>
      <c r="I30" s="25" t="s">
        <v>96</v>
      </c>
    </row>
    <row r="32" spans="1:9" ht="30.6" customHeight="1" x14ac:dyDescent="0.25">
      <c r="E32" s="2">
        <f>SUM(E5:E30)</f>
        <v>108</v>
      </c>
      <c r="F32" s="2">
        <f t="shared" ref="F32:G32" si="0">SUM(F5:F30)</f>
        <v>234</v>
      </c>
      <c r="G32" s="2">
        <f t="shared" si="0"/>
        <v>73</v>
      </c>
    </row>
    <row r="34" spans="7:9" x14ac:dyDescent="0.25">
      <c r="G34" s="8"/>
      <c r="H34" s="7">
        <f>E32+F32+G32</f>
        <v>415</v>
      </c>
      <c r="I34" s="7" t="s">
        <v>59</v>
      </c>
    </row>
    <row r="35" spans="7:9" x14ac:dyDescent="0.25">
      <c r="G35" s="8"/>
      <c r="H35" s="7">
        <f>H34/20.83</f>
        <v>19.923187710033606</v>
      </c>
      <c r="I35" s="7" t="s">
        <v>60</v>
      </c>
    </row>
    <row r="36" spans="7:9" ht="28.8" x14ac:dyDescent="0.25">
      <c r="G36" s="8" t="s">
        <v>61</v>
      </c>
      <c r="H36" s="9">
        <f>H35*1.5</f>
        <v>29.88478156505041</v>
      </c>
      <c r="I36" s="10" t="s">
        <v>60</v>
      </c>
    </row>
    <row r="37" spans="7:9" ht="43.2" x14ac:dyDescent="0.25">
      <c r="G37" s="11" t="s">
        <v>63</v>
      </c>
      <c r="H37" s="9" t="s">
        <v>62</v>
      </c>
      <c r="I37" s="7" t="s">
        <v>60</v>
      </c>
    </row>
    <row r="38" spans="7:9" x14ac:dyDescent="0.25">
      <c r="G38" s="11" t="s">
        <v>64</v>
      </c>
      <c r="H38" s="9">
        <v>40</v>
      </c>
      <c r="I38" s="7" t="s">
        <v>65</v>
      </c>
    </row>
    <row r="40" spans="7:9" x14ac:dyDescent="0.25">
      <c r="G40" s="12"/>
    </row>
    <row r="41" spans="7:9" x14ac:dyDescent="0.25">
      <c r="G41" s="11"/>
      <c r="H41" s="7"/>
      <c r="I41" s="7"/>
    </row>
    <row r="42" spans="7:9" x14ac:dyDescent="0.25">
      <c r="G42" s="12"/>
      <c r="H42" s="7"/>
      <c r="I42" s="7"/>
    </row>
    <row r="43" spans="7:9" x14ac:dyDescent="0.25">
      <c r="G43" s="8"/>
      <c r="H43" s="9"/>
      <c r="I43" s="7"/>
    </row>
  </sheetData>
  <autoFilter ref="A2:I30">
    <filterColumn colId="4" showButton="0"/>
    <filterColumn colId="5" showButton="0"/>
    <filterColumn colId="7">
      <filters>
        <filter val="1"/>
      </filters>
    </filterColumn>
  </autoFilter>
  <mergeCells count="10">
    <mergeCell ref="H2:H3"/>
    <mergeCell ref="I2:I3"/>
    <mergeCell ref="A29:A30"/>
    <mergeCell ref="A24:A28"/>
    <mergeCell ref="A2:A3"/>
    <mergeCell ref="B2:B3"/>
    <mergeCell ref="C2:C3"/>
    <mergeCell ref="D2:D3"/>
    <mergeCell ref="E2:G2"/>
    <mergeCell ref="A6:A23"/>
  </mergeCells>
  <phoneticPr fontId="1" type="noConversion"/>
  <dataValidations count="3">
    <dataValidation type="list" allowBlank="1" showInputMessage="1" showErrorMessage="1" sqref="C13:C16 C4:C11 C18:C28 C29:C30">
      <formula1>"新增需求,需求变更"</formula1>
    </dataValidation>
    <dataValidation type="list" allowBlank="1" showInputMessage="1" showErrorMessage="1" sqref="C12">
      <formula1>"新增需求,需求变更,需求丢失"</formula1>
    </dataValidation>
    <dataValidation type="list" allowBlank="1" showInputMessage="1" showErrorMessage="1" sqref="C17">
      <formula1>"新增需求,需求变更,正常需求"</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一级需求</vt:lpstr>
      <vt:lpstr>二级需求</vt:lpstr>
      <vt:lpstr>三级需求</vt:lpstr>
      <vt:lpstr>所有需求</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2018-01-11T11:00:02Z</dcterms:modified>
</cp:coreProperties>
</file>