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eclipse-workspace\excel premium\build\in\"/>
    </mc:Choice>
  </mc:AlternateContent>
  <xr:revisionPtr revIDLastSave="0" documentId="13_ncr:1_{F6530CCA-12CA-4076-8E23-A7B1AD4F6969}" xr6:coauthVersionLast="36" xr6:coauthVersionMax="36" xr10:uidLastSave="{00000000-0000-0000-0000-000000000000}"/>
  <bookViews>
    <workbookView xWindow="32770" yWindow="32770" windowWidth="28780" windowHeight="12120" activeTab="3" xr2:uid="{00000000-000D-0000-FFFF-FFFF00000000}"/>
  </bookViews>
  <sheets>
    <sheet name="素材規格" sheetId="3" r:id="rId1"/>
    <sheet name="估算" sheetId="6" r:id="rId2"/>
    <sheet name="接頭型號" sheetId="10" r:id="rId3"/>
    <sheet name="接頭代碼" sheetId="9" r:id="rId4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<sst xmlns="http://schemas.openxmlformats.org/spreadsheetml/2006/main" count="654" uniqueCount="169">
  <si>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</si>
  <si>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</si>
  <si>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</si>
  <si>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</si>
  <si>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</si>
  <si>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</si>
  <si>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</si>
  <si>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</si>
  <si>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</si>
  <si>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</si>
  <si>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</si>
  <si>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</si>
  <si>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</si>
  <si>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</si>
  <si>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</si>
  <si>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</si>
  <si>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</si>
  <si>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</si>
  <si>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</si>
  <si>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</si>
  <si>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</si>
  <si>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</si>
  <si>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</si>
  <si>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</si>
  <si>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</si>
  <si>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</si>
  <si>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</si>
  <si>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</si>
  <si>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</si>
  <si>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</si>
  <si>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</si>
  <si>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</si>
  <si>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</si>
  <si>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</si>
  <si>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</si>
  <si>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</si>
  <si>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</si>
  <si>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</si>
  <si>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</si>
  <si>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</si>
  <si>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</si>
  <si>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</si>
  <si>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</si>
  <si>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</si>
  <si>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</si>
  <si>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</si>
  <si>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</si>
  <si>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</si>
  <si>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</si>
  <si>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</si>
  <si>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</si>
  <si>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</si>
  <si>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</si>
  <si>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</si>
  <si>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</si>
  <si>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</si>
  <si>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</si>
  <si>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</si>
  <si>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</si>
  <si>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</si>
  <si>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</si>
  <si>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</si>
  <si>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</si>
  <si>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</si>
  <si>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</si>
  <si>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</si>
  <si>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</si>
  <si>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</si>
  <si>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</si>
  <si>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</si>
  <si>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</si>
  <si>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</si>
  <si>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</si>
  <si>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</si>
  <si>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</si>
  <si>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</si>
  <si>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</si>
  <si>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</si>
  <si>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</si>
  <si>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</si>
  <si>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</si>
  <si>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</si>
  <si>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</si>
  <si>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</si>
  <si>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</si>
  <si>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</si>
  <si>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</si>
  <si>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</si>
  <si>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</si>
  <si>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</si>
  <si>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</si>
  <si>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</si>
  <si>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</si>
  <si>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</si>
  <si>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</si>
  <si>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</si>
  <si>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</si>
  <si>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</si>
  <si>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</si>
  <si>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</si>
  <si>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</si>
  <si>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</si>
  <si>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</si>
  <si>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</si>
  <si>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</si>
  <si>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</si>
  <si>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</si>
  <si>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</si>
  <si>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</si>
  <si>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</si>
  <si>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</si>
  <si>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</si>
  <si>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</si>
  <si>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</si>
  <si>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</si>
  <si>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</si>
  <si>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</si>
  <si>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</si>
  <si>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</si>
  <si>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</si>
  <si>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</si>
  <si>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</si>
  <si>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</si>
  <si>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</si>
  <si>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</si>
  <si>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</si>
  <si>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</si>
  <si>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</si>
  <si>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</si>
  <si>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</si>
  <si>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</si>
  <si>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</si>
  <si>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</si>
  <si>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</si>
  <si>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</si>
  <si>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</si>
  <si>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FR-01</t>
  </si>
  <si>
    <t>X</t>
  </si>
  <si>
    <t>Y</t>
  </si>
  <si>
    <t>TYPE-1</t>
    <phoneticPr fontId="2" type="noConversion"/>
  </si>
  <si>
    <t>TYPE-2</t>
    <phoneticPr fontId="2" type="noConversion"/>
  </si>
  <si>
    <t>WR-02</t>
    <phoneticPr fontId="2" type="noConversion"/>
  </si>
  <si>
    <t>W-02</t>
    <phoneticPr fontId="2" type="noConversion"/>
  </si>
  <si>
    <t>W-01</t>
    <phoneticPr fontId="2" type="noConversion"/>
  </si>
  <si>
    <t>FR-01</t>
    <phoneticPr fontId="2" type="noConversion"/>
  </si>
  <si>
    <t>FR-03</t>
    <phoneticPr fontId="2" type="noConversion"/>
  </si>
  <si>
    <t>FR-04</t>
    <phoneticPr fontId="2" type="noConversion"/>
  </si>
  <si>
    <t>28M1</t>
    <phoneticPr fontId="1" type="noConversion"/>
  </si>
  <si>
    <t>18M11</t>
    <phoneticPr fontId="2" type="noConversion"/>
  </si>
  <si>
    <t>18M12</t>
    <phoneticPr fontId="2" type="noConversion"/>
  </si>
  <si>
    <t>18M13</t>
    <phoneticPr fontId="2" type="noConversion"/>
  </si>
  <si>
    <t>18M14</t>
    <phoneticPr fontId="2" type="noConversion"/>
  </si>
  <si>
    <t>18M15</t>
    <phoneticPr fontId="2" type="noConversion"/>
  </si>
  <si>
    <t>18M21</t>
    <phoneticPr fontId="2" type="noConversion"/>
  </si>
  <si>
    <t>18M23</t>
    <phoneticPr fontId="2" type="noConversion"/>
  </si>
  <si>
    <t>18M24</t>
    <phoneticPr fontId="2" type="noConversion"/>
  </si>
  <si>
    <t>18M26</t>
    <phoneticPr fontId="2" type="noConversion"/>
  </si>
  <si>
    <t>18M28</t>
    <phoneticPr fontId="2" type="noConversion"/>
  </si>
  <si>
    <t>代碼</t>
    <phoneticPr fontId="2" type="noConversion"/>
  </si>
  <si>
    <t>XP</t>
    <phoneticPr fontId="2" type="noConversion"/>
  </si>
  <si>
    <t>XN</t>
    <phoneticPr fontId="2" type="noConversion"/>
  </si>
  <si>
    <t>ZP</t>
    <phoneticPr fontId="2" type="noConversion"/>
  </si>
  <si>
    <t>ZN</t>
    <phoneticPr fontId="2" type="noConversion"/>
  </si>
  <si>
    <t>OS</t>
    <phoneticPr fontId="2" type="noConversion"/>
  </si>
  <si>
    <t>WR-01</t>
    <phoneticPr fontId="2" type="noConversion"/>
  </si>
  <si>
    <t>X</t>
    <phoneticPr fontId="2" type="noConversion"/>
  </si>
  <si>
    <t>Z</t>
    <phoneticPr fontId="2" type="noConversion"/>
  </si>
  <si>
    <t>Y</t>
    <phoneticPr fontId="2" type="noConversion"/>
  </si>
  <si>
    <t>FR-02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</si>
</sst>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7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2" applyNumberFormat="1" applyFont="1" applyBorder="1"/>
    <xf numFmtId="166" fontId="5" fillId="0" borderId="1" xfId="2" applyNumberFormat="1" applyFont="1" applyBorder="1" applyAlignment="1">
      <alignment horizontal="center"/>
    </xf>
    <xf numFmtId="166" fontId="0" fillId="0" borderId="0" xfId="0" applyNumberFormat="1"/>
    <xf numFmtId="166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3" applyFont="1" applyBorder="1" applyAlignment="1">
      <alignment horizontal="left" vertical="center"/>
    </xf>
    <xf numFmtId="164" fontId="5" fillId="0" borderId="1" xfId="3" applyFont="1" applyBorder="1" applyAlignment="1">
      <alignment horizontal="left"/>
    </xf>
    <xf numFmtId="166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2" applyNumberFormat="1" applyFont="1" applyBorder="1" applyAlignment="1">
      <alignment horizontal="center"/>
    </xf>
    <xf numFmtId="166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3" xfId="0" applyFill="1" applyBorder="1" applyAlignment="1">
      <alignment vertical="center"/>
    </xf>
  </cellXfs>
  <cellStyles count="4">
    <cellStyle name="一般" xfId="0" builtinId="0"/>
    <cellStyle name="一般 2" xfId="1" xr:uid="{00000000-0005-0000-0000-000001000000}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customWidth="true" style="20" width="11.0" collapsed="false"/>
    <col min="2" max="2" customWidth="true" style="20" width="6.36328125" collapsed="false"/>
    <col min="3" max="3" customWidth="true" style="20" width="10.90625" collapsed="false"/>
    <col min="4" max="4" customWidth="true" style="21" width="9.0" collapsed="false"/>
    <col min="5" max="5" customWidth="true" style="20" width="25.7265625" collapsed="false"/>
    <col min="6" max="6" customWidth="true" width="12.08984375" collapsed="false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customWidth="true" style="3" width="12.26953125" collapsed="false"/>
    <col min="2" max="2" customWidth="true" style="13" width="9.0" collapsed="false"/>
    <col min="3" max="3" customWidth="true" style="5" width="7.08984375" collapsed="false"/>
    <col min="4" max="4" customWidth="true" style="1" width="7.08984375" collapsed="false"/>
    <col min="5" max="5" customWidth="true" style="5" width="7.08984375" collapsed="false"/>
    <col min="6" max="6" customWidth="true" style="1" width="7.08984375" collapsed="false"/>
    <col min="7" max="7" customWidth="true" style="10" width="7.08984375" collapsed="false"/>
    <col min="8" max="8" customWidth="true" style="4" width="7.08984375" collapsed="false"/>
    <col min="9" max="9" customWidth="true" style="5" width="7.08984375" collapsed="false"/>
    <col min="10" max="10" customWidth="true" width="7.08984375" collapsed="false"/>
    <col min="11" max="11" customWidth="true" style="11" width="7.08984375" collapsed="false"/>
    <col min="12" max="12" customWidth="true" width="7.08984375" collapsed="false"/>
    <col min="13" max="13" customWidth="true" style="11" width="7.08984375" collapsed="false"/>
    <col min="14" max="14" customWidth="true" width="7.08984375" collapsed="false"/>
    <col min="15" max="15" customWidth="true" style="11" width="7.08984375" collapsed="false"/>
    <col min="16" max="16" customWidth="true" width="7.08984375" collapsed="false"/>
    <col min="17" max="17" customWidth="true" style="11" width="7.08984375" collapsed="false"/>
    <col min="18" max="18" customWidth="true" width="7.08984375" collapsed="false"/>
    <col min="19" max="19" customWidth="true" style="11" width="7.08984375" collapsed="false"/>
    <col min="20" max="20" customWidth="true" width="7.08984375" collapsed="false"/>
    <col min="21" max="21" customWidth="true" style="11" width="7.08984375" collapsed="false"/>
    <col min="22" max="33" customWidth="true" width="7.08984375" collapsed="false"/>
    <col min="34" max="34" customWidth="true" width="9.7265625" collapsed="false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 t="str">
        <f>IF(ISERROR(VLOOKUP($C2,素材規格!$A$1:$E$114,5,FALSE)),0,(VLOOKUP($C2,素材規格!$A$1:$E$114,5,FALSE)))</f>
        <v>RH300*300*10*15</v>
      </c>
      <c r="B2" s="30" t="n">
        <v>17030.0</v>
      </c>
      <c r="C2" s="28" t="s">
        <v>112</v>
      </c>
      <c r="D2" s="2" t="n">
        <f>IF(ISERROR(VLOOKUP($C2,素材規格!$A$1:$E$114,3,FALSE)),0,(VLOOKUP($C2,素材規格!$A$1:$E$114,3,FALSE)))</f>
        <v>6150.0</v>
      </c>
      <c r="E2" s="28" t="s">
        <v>112</v>
      </c>
      <c r="F2" s="2" t="n">
        <f>IF(ISERROR(VLOOKUP($E2,素材規格!$A$1:$E$114,3,FALSE)),0,(VLOOKUP($E2,素材規格!$A$1:$E$114,3,FALSE)))</f>
        <v>6150.0</v>
      </c>
      <c r="G2" s="28" t="s">
        <v>115</v>
      </c>
      <c r="H2" s="2" t="n">
        <f>IF(ISERROR(VLOOKUP($G2,素材規格!$A$1:$E$114,3,FALSE)),0,(VLOOKUP($G2,素材規格!$A$1:$E$114,3,FALSE)))</f>
        <v>4700.4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 t="str">
        <f>IF(ISERROR(VLOOKUP($C3,素材規格!$A$1:$E$114,5,FALSE)),0,(VLOOKUP($C3,素材規格!$A$1:$E$114,5,FALSE)))</f>
        <v>RH300*300*10*15</v>
      </c>
      <c r="B3" s="29" t="n">
        <v>17030.0</v>
      </c>
      <c r="C3" s="28" t="s">
        <v>112</v>
      </c>
      <c r="D3" s="2" t="n">
        <f>IF(ISERROR(VLOOKUP($C3,素材規格!$A$1:$E$114,3,FALSE)),0,(VLOOKUP($C3,素材規格!$A$1:$E$114,3,FALSE)))</f>
        <v>6150.0</v>
      </c>
      <c r="E3" s="28" t="s">
        <v>112</v>
      </c>
      <c r="F3" s="2" t="n">
        <f>IF(ISERROR(VLOOKUP($E3,素材規格!$A$1:$E$114,3,FALSE)),0,(VLOOKUP($E3,素材規格!$A$1:$E$114,3,FALSE)))</f>
        <v>6150.0</v>
      </c>
      <c r="G3" s="28" t="s">
        <v>115</v>
      </c>
      <c r="H3" s="2" t="n">
        <f>IF(ISERROR(VLOOKUP($G3,素材規格!$A$1:$E$114,3,FALSE)),0,(VLOOKUP($G3,素材規格!$A$1:$E$114,3,FALSE)))</f>
        <v>4700.4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 t="str">
        <f>IF(ISERROR(VLOOKUP($C4,素材規格!$A$1:$E$114,5,FALSE)),0,(VLOOKUP($C4,素材規格!$A$1:$E$114,5,FALSE)))</f>
        <v>RH300*300*10*15</v>
      </c>
      <c r="B4" s="29" t="n">
        <v>17030.0</v>
      </c>
      <c r="C4" s="28" t="s">
        <v>112</v>
      </c>
      <c r="D4" s="2" t="n">
        <f>IF(ISERROR(VLOOKUP($C4,素材規格!$A$1:$E$114,3,FALSE)),0,(VLOOKUP($C4,素材規格!$A$1:$E$114,3,FALSE)))</f>
        <v>6150.0</v>
      </c>
      <c r="E4" s="28" t="s">
        <v>112</v>
      </c>
      <c r="F4" s="2" t="n">
        <f>IF(ISERROR(VLOOKUP($E4,素材規格!$A$1:$E$114,3,FALSE)),0,(VLOOKUP($E4,素材規格!$A$1:$E$114,3,FALSE)))</f>
        <v>6150.0</v>
      </c>
      <c r="G4" s="28" t="s">
        <v>115</v>
      </c>
      <c r="H4" s="2" t="n">
        <f>IF(ISERROR(VLOOKUP($G4,素材規格!$A$1:$E$114,3,FALSE)),0,(VLOOKUP($G4,素材規格!$A$1:$E$114,3,FALSE)))</f>
        <v>4700.4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 t="str">
        <f>IF(ISERROR(VLOOKUP($C5,素材規格!$A$1:$E$114,5,FALSE)),0,(VLOOKUP($C5,素材規格!$A$1:$E$114,5,FALSE)))</f>
        <v>RH300*300*10*15</v>
      </c>
      <c r="B5" s="29" t="n">
        <v>17030.0</v>
      </c>
      <c r="C5" s="28" t="s">
        <v>117</v>
      </c>
      <c r="D5" s="2" t="n">
        <f>IF(ISERROR(VLOOKUP($C5,素材規格!$A$1:$E$114,3,FALSE)),0,(VLOOKUP($C5,素材規格!$A$1:$E$114,3,FALSE)))</f>
        <v>9700.0</v>
      </c>
      <c r="E5" s="28" t="s">
        <v>113</v>
      </c>
      <c r="F5" s="2" t="n">
        <f>IF(ISERROR(VLOOKUP($E5,素材規格!$A$1:$E$114,3,FALSE)),0,(VLOOKUP($E5,素材規格!$A$1:$E$114,3,FALSE)))</f>
        <v>3422.0</v>
      </c>
      <c r="G5" s="28" t="s">
        <v>113</v>
      </c>
      <c r="H5" s="2" t="n">
        <f>IF(ISERROR(VLOOKUP($G5,素材規格!$A$1:$E$114,3,FALSE)),0,(VLOOKUP($G5,素材規格!$A$1:$E$114,3,FALSE)))</f>
        <v>3422.0</v>
      </c>
      <c r="I5" s="28" t="s">
        <v>110</v>
      </c>
      <c r="J5" s="19" t="n">
        <f>IF(ISERROR(VLOOKUP($I5,素材規格!$A$1:$E$114,3,FALSE)),0,(VLOOKUP($I5,素材規格!$A$1:$E$114,3,FALSE)))</f>
        <v>135.2</v>
      </c>
      <c r="K5" s="28" t="s">
        <v>110</v>
      </c>
      <c r="L5" s="2" t="n">
        <f>IF(ISERROR(VLOOKUP($K5,素材規格!$A$1:$E$114,3,FALSE)),0,(VLOOKUP($K5,素材規格!$A$1:$E$114,3,FALSE)))</f>
        <v>135.2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 t="str">
        <f>IF(ISERROR(VLOOKUP($C6,素材規格!$A$1:$E$114,5,FALSE)),0,(VLOOKUP($C6,素材規格!$A$1:$E$114,5,FALSE)))</f>
        <v>RH300*300*10*15</v>
      </c>
      <c r="B6" s="29" t="n">
        <v>17030.0</v>
      </c>
      <c r="C6" s="28" t="s">
        <v>116</v>
      </c>
      <c r="D6" s="2" t="n">
        <f>IF(ISERROR(VLOOKUP($C6,素材規格!$A$1:$E$114,3,FALSE)),0,(VLOOKUP($C6,素材規格!$A$1:$E$114,3,FALSE)))</f>
        <v>9960.0</v>
      </c>
      <c r="E6" s="28" t="s">
        <v>120</v>
      </c>
      <c r="F6" s="2" t="n">
        <f>IF(ISERROR(VLOOKUP($E6,素材規格!$A$1:$E$114,3,FALSE)),0,(VLOOKUP($E6,素材規格!$A$1:$E$114,3,FALSE)))</f>
        <v>3391.7</v>
      </c>
      <c r="G6" s="28" t="s">
        <v>120</v>
      </c>
      <c r="H6" s="2" t="n">
        <f>IF(ISERROR(VLOOKUP($G6,素材規格!$A$1:$E$114,3,FALSE)),0,(VLOOKUP($G6,素材規格!$A$1:$E$114,3,FALSE)))</f>
        <v>3391.7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 t="str">
        <f>IF(ISERROR(VLOOKUP($C7,素材規格!$A$1:$E$114,5,FALSE)),0,(VLOOKUP($C7,素材規格!$A$1:$E$114,5,FALSE)))</f>
        <v>RH300*300*10*15</v>
      </c>
      <c r="B7" s="29" t="n">
        <v>17030.0</v>
      </c>
      <c r="C7" s="28" t="s">
        <v>116</v>
      </c>
      <c r="D7" s="2" t="n">
        <f>IF(ISERROR(VLOOKUP($C7,素材規格!$A$1:$E$114,3,FALSE)),0,(VLOOKUP($C7,素材規格!$A$1:$E$114,3,FALSE)))</f>
        <v>9960.0</v>
      </c>
      <c r="E7" s="28" t="s">
        <v>120</v>
      </c>
      <c r="F7" s="2" t="n">
        <f>IF(ISERROR(VLOOKUP($E7,素材規格!$A$1:$E$114,3,FALSE)),0,(VLOOKUP($E7,素材規格!$A$1:$E$114,3,FALSE)))</f>
        <v>3391.7</v>
      </c>
      <c r="G7" s="28" t="s">
        <v>120</v>
      </c>
      <c r="H7" s="2" t="n">
        <f>IF(ISERROR(VLOOKUP($G7,素材規格!$A$1:$E$114,3,FALSE)),0,(VLOOKUP($G7,素材規格!$A$1:$E$114,3,FALSE)))</f>
        <v>3391.7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 t="str">
        <f>IF(ISERROR(VLOOKUP($C8,素材規格!$A$1:$E$114,5,FALSE)),0,(VLOOKUP($C8,素材規格!$A$1:$E$114,5,FALSE)))</f>
        <v>RH300*300*10*15</v>
      </c>
      <c r="B8" s="29" t="n">
        <v>17030.0</v>
      </c>
      <c r="C8" s="28" t="s">
        <v>114</v>
      </c>
      <c r="D8" s="2" t="n">
        <f>IF(ISERROR(VLOOKUP($C8,素材規格!$A$1:$E$114,3,FALSE)),0,(VLOOKUP($C8,素材規格!$A$1:$E$114,3,FALSE)))</f>
        <v>10777.7</v>
      </c>
      <c r="E8" s="28" t="s">
        <v>115</v>
      </c>
      <c r="F8" s="2" t="n">
        <f>IF(ISERROR(VLOOKUP($E8,素材規格!$A$1:$E$114,3,FALSE)),0,(VLOOKUP($E8,素材規格!$A$1:$E$114,3,FALSE)))</f>
        <v>4700.4</v>
      </c>
      <c r="G8" s="28" t="s">
        <v>109</v>
      </c>
      <c r="H8" s="2" t="n">
        <f>IF(ISERROR(VLOOKUP($G8,素材規格!$A$1:$E$114,3,FALSE)),0,(VLOOKUP($G8,素材規格!$A$1:$E$114,3,FALSE)))</f>
        <v>1406.6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 t="str">
        <f>IF(ISERROR(VLOOKUP($C9,素材規格!$A$1:$E$114,5,FALSE)),0,(VLOOKUP($C9,素材規格!$A$1:$E$114,5,FALSE)))</f>
        <v>RH300*300*10*15</v>
      </c>
      <c r="B9" s="29" t="n">
        <v>17030.0</v>
      </c>
      <c r="C9" s="28" t="s">
        <v>106</v>
      </c>
      <c r="D9" s="2" t="n">
        <f>IF(ISERROR(VLOOKUP($C9,素材規格!$A$1:$E$114,3,FALSE)),0,(VLOOKUP($C9,素材規格!$A$1:$E$114,3,FALSE)))</f>
        <v>6351.7</v>
      </c>
      <c r="E9" s="28" t="s">
        <v>106</v>
      </c>
      <c r="F9" s="2" t="n">
        <f>IF(ISERROR(VLOOKUP($E9,素材規格!$A$1:$E$114,3,FALSE)),0,(VLOOKUP($E9,素材規格!$A$1:$E$114,3,FALSE)))</f>
        <v>6351.7</v>
      </c>
      <c r="G9" s="28" t="s">
        <v>118</v>
      </c>
      <c r="H9" s="2" t="n">
        <f>IF(ISERROR(VLOOKUP($G9,素材規格!$A$1:$E$114,3,FALSE)),0,(VLOOKUP($G9,素材規格!$A$1:$E$114,3,FALSE)))</f>
        <v>4080.0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 t="str">
        <f>IF(ISERROR(VLOOKUP($C10,素材規格!$A$1:$E$114,5,FALSE)),0,(VLOOKUP($C10,素材規格!$A$1:$E$114,5,FALSE)))</f>
        <v>RH300*300*10*15</v>
      </c>
      <c r="B10" s="29" t="n">
        <v>16030.0</v>
      </c>
      <c r="C10" s="28" t="s">
        <v>107</v>
      </c>
      <c r="D10" s="2" t="n">
        <f>IF(ISERROR(VLOOKUP($C10,素材規格!$A$1:$E$114,3,FALSE)),0,(VLOOKUP($C10,素材規格!$A$1:$E$114,3,FALSE)))</f>
        <v>9026.0</v>
      </c>
      <c r="E10" s="28" t="s">
        <v>119</v>
      </c>
      <c r="F10" s="2" t="n">
        <f>IF(ISERROR(VLOOKUP($E10,素材規格!$A$1:$E$114,3,FALSE)),0,(VLOOKUP($E10,素材規格!$A$1:$E$114,3,FALSE)))</f>
        <v>4486.8</v>
      </c>
      <c r="G10" s="28" t="s">
        <v>104</v>
      </c>
      <c r="H10" s="2" t="n">
        <f>IF(ISERROR(VLOOKUP($G10,素材規格!$A$1:$E$114,3,FALSE)),0,(VLOOKUP($G10,素材規格!$A$1:$E$114,3,FALSE)))</f>
        <v>2286.0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 t="str">
        <f>IF(ISERROR(VLOOKUP($C11,素材規格!$A$1:$E$114,5,FALSE)),0,(VLOOKUP($C11,素材規格!$A$1:$E$114,5,FALSE)))</f>
        <v>RH300*300*10*15</v>
      </c>
      <c r="B11" s="29" t="n">
        <v>16030.0</v>
      </c>
      <c r="C11" s="28" t="s">
        <v>108</v>
      </c>
      <c r="D11" s="2" t="n">
        <f>IF(ISERROR(VLOOKUP($C11,素材規格!$A$1:$E$114,3,FALSE)),0,(VLOOKUP($C11,素材規格!$A$1:$E$114,3,FALSE)))</f>
        <v>9031.1</v>
      </c>
      <c r="E11" s="28" t="s">
        <v>119</v>
      </c>
      <c r="F11" s="2" t="n">
        <f>IF(ISERROR(VLOOKUP($E11,素材規格!$A$1:$E$114,3,FALSE)),0,(VLOOKUP($E11,素材規格!$A$1:$E$114,3,FALSE)))</f>
        <v>4486.8</v>
      </c>
      <c r="G11" s="28" t="s">
        <v>105</v>
      </c>
      <c r="H11" s="2" t="n">
        <f>IF(ISERROR(VLOOKUP($G11,素材規格!$A$1:$E$114,3,FALSE)),0,(VLOOKUP($G11,素材規格!$A$1:$E$114,3,FALSE)))</f>
        <v>2280.0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 t="str">
        <f>IF(ISERROR(VLOOKUP($C12,素材規格!$A$1:$E$114,5,FALSE)),0,(VLOOKUP($C12,素材規格!$A$1:$E$114,5,FALSE)))</f>
        <v>RH300*300*10*15</v>
      </c>
      <c r="B12" s="29" t="n">
        <v>16030.0</v>
      </c>
      <c r="C12" s="28" t="s">
        <v>118</v>
      </c>
      <c r="D12" s="2" t="n">
        <f>IF(ISERROR(VLOOKUP($C12,素材規格!$A$1:$E$114,3,FALSE)),0,(VLOOKUP($C12,素材規格!$A$1:$E$114,3,FALSE)))</f>
        <v>4080.0</v>
      </c>
      <c r="E12" s="28" t="s">
        <v>118</v>
      </c>
      <c r="F12" s="2" t="n">
        <f>IF(ISERROR(VLOOKUP($E12,素材規格!$A$1:$E$114,3,FALSE)),0,(VLOOKUP($E12,素材規格!$A$1:$E$114,3,FALSE)))</f>
        <v>4080.0</v>
      </c>
      <c r="G12" s="28" t="s">
        <v>111</v>
      </c>
      <c r="H12" s="2" t="n">
        <f>IF(ISERROR(VLOOKUP($G12,素材規格!$A$1:$E$114,3,FALSE)),0,(VLOOKUP($G12,素材規格!$A$1:$E$114,3,FALSE)))</f>
        <v>4050.3</v>
      </c>
      <c r="I12" s="28" t="s">
        <v>113</v>
      </c>
      <c r="J12" s="19" t="n">
        <f>IF(ISERROR(VLOOKUP($I12,素材規格!$A$1:$E$114,3,FALSE)),0,(VLOOKUP($I12,素材規格!$A$1:$E$114,3,FALSE)))</f>
        <v>3422.0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 t="str">
        <f>IF(ISERROR(VLOOKUP($C13,素材規格!$A$1:$E$114,5,FALSE)),0,(VLOOKUP($C13,素材規格!$A$1:$E$114,5,FALSE)))</f>
        <v>RH300*300*10*15</v>
      </c>
      <c r="B13" s="29" t="n">
        <v>15030.0</v>
      </c>
      <c r="C13" s="28" t="s">
        <v>114</v>
      </c>
      <c r="D13" s="2" t="n">
        <f>IF(ISERROR(VLOOKUP($C13,素材規格!$A$1:$E$114,3,FALSE)),0,(VLOOKUP($C13,素材規格!$A$1:$E$114,3,FALSE)))</f>
        <v>10777.7</v>
      </c>
      <c r="E13" s="28" t="s">
        <v>111</v>
      </c>
      <c r="F13" s="2" t="n">
        <f>IF(ISERROR(VLOOKUP($E13,素材規格!$A$1:$E$114,3,FALSE)),0,(VLOOKUP($E13,素材規格!$A$1:$E$114,3,FALSE)))</f>
        <v>4050.3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 t="str">
        <f>IF(ISERROR(VLOOKUP($C14,素材規格!$A$1:$E$114,5,FALSE)),0,(VLOOKUP($C14,素材規格!$A$1:$E$114,5,FALSE)))</f>
        <v>RH300*300*10*15</v>
      </c>
      <c r="B14" s="29" t="n">
        <v>16030.0</v>
      </c>
      <c r="C14" s="28" t="s">
        <v>117</v>
      </c>
      <c r="D14" s="2" t="n">
        <f>IF(ISERROR(VLOOKUP($C14,素材規格!$A$1:$E$114,3,FALSE)),0,(VLOOKUP($C14,素材規格!$A$1:$E$114,3,FALSE)))</f>
        <v>9700.0</v>
      </c>
      <c r="E14" s="28" t="s">
        <v>105</v>
      </c>
      <c r="F14" s="2" t="n">
        <f>IF(ISERROR(VLOOKUP($E14,素材規格!$A$1:$E$114,3,FALSE)),0,(VLOOKUP($E14,素材規格!$A$1:$E$114,3,FALSE)))</f>
        <v>2280.0</v>
      </c>
      <c r="G14" s="28" t="s">
        <v>109</v>
      </c>
      <c r="H14" s="2" t="n">
        <f>IF(ISERROR(VLOOKUP($G14,素材規格!$A$1:$E$114,3,FALSE)),0,(VLOOKUP($G14,素材規格!$A$1:$E$114,3,FALSE)))</f>
        <v>1406.6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 t="str">
        <f>IF(ISERROR(VLOOKUP($C15,素材規格!$A$1:$E$114,5,FALSE)),0,(VLOOKUP($C15,素材規格!$A$1:$E$114,5,FALSE)))</f>
        <v>RH500*200*8*14</v>
      </c>
      <c r="B15" s="29" t="n">
        <v>17030.0</v>
      </c>
      <c r="C15" s="28" t="s">
        <v>15</v>
      </c>
      <c r="D15" s="2" t="n">
        <f>IF(ISERROR(VLOOKUP($C15,素材規格!$A$1:$E$114,3,FALSE)),0,(VLOOKUP($C15,素材規格!$A$1:$E$114,3,FALSE)))</f>
        <v>600.0</v>
      </c>
      <c r="E15" s="28" t="s">
        <v>15</v>
      </c>
      <c r="F15" s="2" t="n">
        <f>IF(ISERROR(VLOOKUP($E15,素材規格!$A$1:$E$114,3,FALSE)),0,(VLOOKUP($E15,素材規格!$A$1:$E$114,3,FALSE)))</f>
        <v>600.0</v>
      </c>
      <c r="G15" s="28" t="s">
        <v>15</v>
      </c>
      <c r="H15" s="2" t="n">
        <f>IF(ISERROR(VLOOKUP($G15,素材規格!$A$1:$E$114,3,FALSE)),0,(VLOOKUP($G15,素材規格!$A$1:$E$114,3,FALSE)))</f>
        <v>600.0</v>
      </c>
      <c r="I15" s="28" t="s">
        <v>14</v>
      </c>
      <c r="J15" s="19" t="n">
        <f>IF(ISERROR(VLOOKUP($I15,素材規格!$A$1:$E$114,3,FALSE)),0,(VLOOKUP($I15,素材規格!$A$1:$E$114,3,FALSE)))</f>
        <v>500.0</v>
      </c>
      <c r="K15" s="28" t="s">
        <v>14</v>
      </c>
      <c r="L15" s="2" t="n">
        <f>IF(ISERROR(VLOOKUP($K15,素材規格!$A$1:$E$114,3,FALSE)),0,(VLOOKUP($K15,素材規格!$A$1:$E$114,3,FALSE)))</f>
        <v>500.0</v>
      </c>
      <c r="M15" s="28" t="s">
        <v>124</v>
      </c>
      <c r="N15" s="2" t="n">
        <f>IF(ISERROR(VLOOKUP($M15,素材規格!$A$1:$E$114,3,FALSE)),0,(VLOOKUP($M15,素材規格!$A$1:$E$114,3,FALSE)))</f>
        <v>900.0</v>
      </c>
      <c r="O15" s="28" t="s">
        <v>126</v>
      </c>
      <c r="P15" s="2" t="n">
        <f>IF(ISERROR(VLOOKUP($O15,素材規格!$A$1:$E$114,3,FALSE)),0,(VLOOKUP($O15,素材規格!$A$1:$E$114,3,FALSE)))</f>
        <v>1100.0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 t="str">
        <f>IF(ISERROR(VLOOKUP($C16,素材規格!$A$1:$E$114,5,FALSE)),0,(VLOOKUP($C16,素材規格!$A$1:$E$114,5,FALSE)))</f>
        <v>RH500*200*8*17</v>
      </c>
      <c r="B16" s="29" t="n">
        <v>17030.0</v>
      </c>
      <c r="C16" s="28" t="s">
        <v>124</v>
      </c>
      <c r="D16" s="2" t="n">
        <f>IF(ISERROR(VLOOKUP($C16,素材規格!$A$1:$E$114,3,FALSE)),0,(VLOOKUP($C16,素材規格!$A$1:$E$114,3,FALSE)))</f>
        <v>900.0</v>
      </c>
      <c r="E16" s="28" t="s">
        <v>124</v>
      </c>
      <c r="F16" s="2" t="n">
        <f>IF(ISERROR(VLOOKUP($E16,素材規格!$A$1:$E$114,3,FALSE)),0,(VLOOKUP($E16,素材規格!$A$1:$E$114,3,FALSE)))</f>
        <v>900.0</v>
      </c>
      <c r="G16" s="28" t="s">
        <v>124</v>
      </c>
      <c r="H16" s="2" t="n">
        <f>IF(ISERROR(VLOOKUP($G16,素材規格!$A$1:$E$114,3,FALSE)),0,(VLOOKUP($G16,素材規格!$A$1:$E$114,3,FALSE)))</f>
        <v>900.0</v>
      </c>
      <c r="I16" s="28" t="s">
        <v>125</v>
      </c>
      <c r="J16" s="19" t="n">
        <f>IF(ISERROR(VLOOKUP($I16,素材規格!$A$1:$E$114,3,FALSE)),0,(VLOOKUP($I16,素材規格!$A$1:$E$114,3,FALSE)))</f>
        <v>1000.0</v>
      </c>
      <c r="K16" s="28" t="s">
        <v>125</v>
      </c>
      <c r="L16" s="2" t="n">
        <f>IF(ISERROR(VLOOKUP($K16,素材規格!$A$1:$E$114,3,FALSE)),0,(VLOOKUP($K16,素材規格!$A$1:$E$114,3,FALSE)))</f>
        <v>1000.0</v>
      </c>
      <c r="M16" s="28" t="s">
        <v>126</v>
      </c>
      <c r="N16" s="2" t="n">
        <f>IF(ISERROR(VLOOKUP($M16,素材規格!$A$1:$E$114,3,FALSE)),0,(VLOOKUP($M16,素材規格!$A$1:$E$114,3,FALSE)))</f>
        <v>1100.0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 t="str">
        <f>IF(ISERROR(VLOOKUP($C17,素材規格!$A$1:$E$114,5,FALSE)),0,(VLOOKUP($C17,素材規格!$A$1:$E$114,5,FALSE)))</f>
        <v>RH500*200*8*15</v>
      </c>
      <c r="B17" s="29" t="n">
        <v>7530.0</v>
      </c>
      <c r="C17" s="28" t="s">
        <v>122</v>
      </c>
      <c r="D17" s="2" t="n">
        <f>IF(ISERROR(VLOOKUP($C17,素材規格!$A$1:$E$114,3,FALSE)),0,(VLOOKUP($C17,素材規格!$A$1:$E$114,3,FALSE)))</f>
        <v>700.0</v>
      </c>
      <c r="E17" s="28" t="s">
        <v>14</v>
      </c>
      <c r="F17" s="2" t="n">
        <f>IF(ISERROR(VLOOKUP($E17,素材規格!$A$1:$E$114,3,FALSE)),0,(VLOOKUP($E17,素材規格!$A$1:$E$114,3,FALSE)))</f>
        <v>500.0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>
        <f>IF(ISERROR(VLOOKUP($C18,素材規格!$A$1:$E$114,5,FALSE)),0,(VLOOKUP($C18,素材規格!$A$1:$E$114,5,FALSE)))</f>
        <v>0</v>
      </c>
      <c r="B18" s="29"/>
      <c r="C18" s="28"/>
      <c r="D18" s="2">
        <f>IF(ISERROR(VLOOKUP($C18,素材規格!$A$1:$E$114,3,FALSE)),0,(VLOOKUP($C18,素材規格!$A$1:$E$114,3,FALSE)))</f>
        <v>0</v>
      </c>
      <c r="E18" s="28"/>
      <c r="F18" s="2">
        <f>IF(ISERROR(VLOOKUP($E18,素材規格!$A$1:$E$114,3,FALSE)),0,(VLOOKUP($E18,素材規格!$A$1:$E$114,3,FALSE)))</f>
        <v>0</v>
      </c>
      <c r="G18" s="28"/>
      <c r="H18" s="2">
        <f>IF(ISERROR(VLOOKUP($G18,素材規格!$A$1:$E$114,3,FALSE)),0,(VLOOKUP($G18,素材規格!$A$1:$E$114,3,FALSE)))</f>
        <v>0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>
        <f>IF(ISERROR(VLOOKUP($C19,素材規格!$A$1:$E$114,5,FALSE)),0,(VLOOKUP($C19,素材規格!$A$1:$E$114,5,FALSE)))</f>
        <v>0</v>
      </c>
      <c r="B19" s="29"/>
      <c r="C19" s="28"/>
      <c r="D19" s="2">
        <f>IF(ISERROR(VLOOKUP($C19,素材規格!$A$1:$E$114,3,FALSE)),0,(VLOOKUP($C19,素材規格!$A$1:$E$114,3,FALSE)))</f>
        <v>0</v>
      </c>
      <c r="E19" s="28"/>
      <c r="F19" s="2">
        <f>IF(ISERROR(VLOOKUP($E19,素材規格!$A$1:$E$114,3,FALSE)),0,(VLOOKUP($E19,素材規格!$A$1:$E$114,3,FALSE)))</f>
        <v>0</v>
      </c>
      <c r="G19" s="28"/>
      <c r="H19" s="2">
        <f>IF(ISERROR(VLOOKUP($G19,素材規格!$A$1:$E$114,3,FALSE)),0,(VLOOKUP($G19,素材規格!$A$1:$E$114,3,FALSE)))</f>
        <v>0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>
        <f>IF(ISERROR(VLOOKUP($C20,素材規格!$A$1:$E$114,5,FALSE)),0,(VLOOKUP($C20,素材規格!$A$1:$E$114,5,FALSE)))</f>
        <v>0</v>
      </c>
      <c r="B20" s="29"/>
      <c r="C20" s="28"/>
      <c r="D20" s="2">
        <f>IF(ISERROR(VLOOKUP($C20,素材規格!$A$1:$E$114,3,FALSE)),0,(VLOOKUP($C20,素材規格!$A$1:$E$114,3,FALSE)))</f>
        <v>0</v>
      </c>
      <c r="E20" s="28"/>
      <c r="F20" s="2">
        <f>IF(ISERROR(VLOOKUP($E20,素材規格!$A$1:$E$114,3,FALSE)),0,(VLOOKUP($E20,素材規格!$A$1:$E$114,3,FALSE)))</f>
        <v>0</v>
      </c>
      <c r="G20" s="28"/>
      <c r="H20" s="2">
        <f>IF(ISERROR(VLOOKUP($G20,素材規格!$A$1:$E$114,3,FALSE)),0,(VLOOKUP($G20,素材規格!$A$1:$E$114,3,FALSE)))</f>
        <v>0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>
        <f>IF(ISERROR(VLOOKUP($C21,素材規格!$A$1:$E$114,5,FALSE)),0,(VLOOKUP($C21,素材規格!$A$1:$E$114,5,FALSE)))</f>
        <v>0</v>
      </c>
      <c r="B21" s="29"/>
      <c r="C21" s="28"/>
      <c r="D21" s="2">
        <f>IF(ISERROR(VLOOKUP($C21,素材規格!$A$1:$E$114,3,FALSE)),0,(VLOOKUP($C21,素材規格!$A$1:$E$114,3,FALSE)))</f>
        <v>0</v>
      </c>
      <c r="E21" s="28"/>
      <c r="F21" s="2">
        <f>IF(ISERROR(VLOOKUP($E21,素材規格!$A$1:$E$114,3,FALSE)),0,(VLOOKUP($E21,素材規格!$A$1:$E$114,3,FALSE)))</f>
        <v>0</v>
      </c>
      <c r="G21" s="28"/>
      <c r="H21" s="2">
        <f>IF(ISERROR(VLOOKUP($G21,素材規格!$A$1:$E$114,3,FALSE)),0,(VLOOKUP($G21,素材規格!$A$1:$E$114,3,FALSE)))</f>
        <v>0</v>
      </c>
      <c r="I21" s="28"/>
      <c r="J21" s="19">
        <f>IF(ISERROR(VLOOKUP($I21,素材規格!$A$1:$E$114,3,FALSE)),0,(VLOOKUP($I21,素材規格!$A$1:$E$114,3,FALSE)))</f>
        <v>0</v>
      </c>
      <c r="K21" s="28"/>
      <c r="L21" s="2">
        <f>IF(ISERROR(VLOOKUP($K21,素材規格!$A$1:$E$114,3,FALSE)),0,(VLOOKUP($K21,素材規格!$A$1:$E$114,3,FALSE)))</f>
        <v>0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3606-51CF-4F10-A3F7-2A1711812BF8}">
  <dimension ref="A1:L15"/>
  <sheetViews>
    <sheetView workbookViewId="0">
      <selection activeCell="F22" sqref="F22"/>
    </sheetView>
  </sheetViews>
  <sheetFormatPr defaultRowHeight="17"/>
  <sheetData>
    <row r="1" spans="1:12">
      <c r="A1" s="6" t="s">
        <v>158</v>
      </c>
      <c r="B1" s="6" t="s">
        <v>159</v>
      </c>
      <c r="C1" s="6" t="s">
        <v>160</v>
      </c>
      <c r="D1" s="6" t="s">
        <v>161</v>
      </c>
      <c r="E1" s="6" t="s">
        <v>162</v>
      </c>
      <c r="F1" s="6" t="s">
        <v>163</v>
      </c>
      <c r="G1" s="6"/>
      <c r="H1" s="6"/>
      <c r="I1" s="6"/>
      <c r="J1" s="6"/>
      <c r="K1" s="6"/>
      <c r="L1" s="6"/>
    </row>
    <row r="2" spans="1:12">
      <c r="A2" s="37" t="s">
        <v>143</v>
      </c>
      <c r="B2" s="22">
        <v>0</v>
      </c>
      <c r="C2" s="22">
        <v>1</v>
      </c>
      <c r="D2" s="22">
        <v>75</v>
      </c>
      <c r="E2" s="22">
        <v>6</v>
      </c>
      <c r="F2" s="22">
        <v>40</v>
      </c>
      <c r="G2" s="22"/>
      <c r="H2" s="37"/>
      <c r="I2" s="22"/>
      <c r="J2" s="22"/>
      <c r="K2" s="22"/>
      <c r="L2" s="22"/>
    </row>
    <row r="3" spans="1:12">
      <c r="A3" s="37" t="s">
        <v>142</v>
      </c>
      <c r="B3" s="22">
        <v>75</v>
      </c>
      <c r="C3" s="22">
        <v>2</v>
      </c>
      <c r="D3" s="22">
        <v>75</v>
      </c>
      <c r="E3" s="22">
        <v>5</v>
      </c>
      <c r="F3" s="22">
        <v>60</v>
      </c>
      <c r="G3" s="6"/>
      <c r="H3" s="6"/>
      <c r="I3" s="6"/>
      <c r="J3" s="6"/>
      <c r="K3" s="6"/>
      <c r="L3" s="6"/>
    </row>
    <row r="4" spans="1:12">
      <c r="A4" s="37" t="s">
        <v>164</v>
      </c>
      <c r="B4" s="6" t="s">
        <v>165</v>
      </c>
      <c r="C4" s="22">
        <v>63.9</v>
      </c>
      <c r="D4" s="22">
        <v>65.900000000000006</v>
      </c>
      <c r="E4" s="22">
        <v>67.900000000000006</v>
      </c>
      <c r="F4" s="22">
        <v>69.900000000000006</v>
      </c>
      <c r="G4" s="22">
        <v>72</v>
      </c>
      <c r="H4" s="22">
        <v>146.9</v>
      </c>
      <c r="I4" s="22">
        <v>144.9</v>
      </c>
      <c r="J4" s="22">
        <v>142.9</v>
      </c>
      <c r="K4" s="22">
        <v>140.9</v>
      </c>
      <c r="L4" s="22">
        <v>138.80000000000001</v>
      </c>
    </row>
    <row r="5" spans="1:12">
      <c r="A5" s="22"/>
      <c r="B5" s="6" t="s">
        <v>166</v>
      </c>
      <c r="C5" s="22">
        <v>142.69999999999999</v>
      </c>
      <c r="D5" s="22">
        <v>217.7</v>
      </c>
      <c r="E5" s="22">
        <v>292.7</v>
      </c>
      <c r="F5" s="22">
        <v>367.6</v>
      </c>
      <c r="G5" s="22">
        <v>442.6</v>
      </c>
      <c r="H5" s="22">
        <v>440.6</v>
      </c>
      <c r="I5" s="22">
        <v>365.6</v>
      </c>
      <c r="J5" s="22">
        <v>290.60000000000002</v>
      </c>
      <c r="K5" s="22">
        <v>215.7</v>
      </c>
      <c r="L5" s="22">
        <v>140.69999999999999</v>
      </c>
    </row>
    <row r="6" spans="1:12">
      <c r="A6" s="37" t="s">
        <v>141</v>
      </c>
      <c r="B6" s="6" t="s">
        <v>165</v>
      </c>
      <c r="C6" s="22">
        <v>72</v>
      </c>
      <c r="D6" s="22">
        <v>69.900000000000006</v>
      </c>
      <c r="E6" s="22">
        <v>67.900000000000006</v>
      </c>
      <c r="F6" s="22">
        <v>65.900000000000006</v>
      </c>
      <c r="G6" s="22">
        <v>63.9</v>
      </c>
      <c r="H6" s="22">
        <v>138.80000000000001</v>
      </c>
      <c r="I6" s="22">
        <v>140.9</v>
      </c>
      <c r="J6" s="22">
        <v>142.9</v>
      </c>
      <c r="K6" s="22">
        <v>144.9</v>
      </c>
      <c r="L6" s="22">
        <v>146.9</v>
      </c>
    </row>
    <row r="7" spans="1:12">
      <c r="A7" s="22"/>
      <c r="B7" s="6" t="s">
        <v>166</v>
      </c>
      <c r="C7" s="22">
        <v>145.4</v>
      </c>
      <c r="D7" s="22">
        <v>220.4</v>
      </c>
      <c r="E7" s="22">
        <v>295.3</v>
      </c>
      <c r="F7" s="22">
        <v>370.3</v>
      </c>
      <c r="G7" s="22">
        <v>445.3</v>
      </c>
      <c r="H7" s="22">
        <v>447.3</v>
      </c>
      <c r="I7" s="22">
        <v>372.3</v>
      </c>
      <c r="J7" s="22">
        <v>297.39999999999998</v>
      </c>
      <c r="K7" s="22">
        <v>222.4</v>
      </c>
      <c r="L7" s="22">
        <v>147.4</v>
      </c>
    </row>
    <row r="8" spans="1:12">
      <c r="A8" s="35" t="s">
        <v>136</v>
      </c>
      <c r="B8" s="38" t="s">
        <v>165</v>
      </c>
      <c r="C8" s="22">
        <v>0</v>
      </c>
      <c r="D8" s="6"/>
      <c r="E8" s="22"/>
      <c r="F8" s="22"/>
      <c r="G8" s="22"/>
      <c r="H8" s="22"/>
      <c r="I8" s="22"/>
      <c r="J8" s="22"/>
      <c r="K8" s="22"/>
      <c r="L8" s="22"/>
    </row>
    <row r="9" spans="1:12">
      <c r="A9" s="22"/>
      <c r="B9" s="6" t="s">
        <v>167</v>
      </c>
      <c r="C9" s="22">
        <v>50</v>
      </c>
      <c r="D9" s="6"/>
      <c r="E9" s="22"/>
      <c r="F9" s="22"/>
      <c r="G9" s="22"/>
      <c r="H9" s="22"/>
      <c r="I9" s="22"/>
      <c r="J9" s="22"/>
      <c r="K9" s="22"/>
      <c r="L9" s="22"/>
    </row>
    <row r="10" spans="1:12">
      <c r="A10" s="35" t="s">
        <v>168</v>
      </c>
      <c r="B10" s="38" t="s">
        <v>165</v>
      </c>
      <c r="C10" s="22">
        <v>0</v>
      </c>
      <c r="D10" s="6"/>
      <c r="E10" s="22"/>
      <c r="F10" s="22"/>
      <c r="G10" s="22"/>
      <c r="H10" s="22"/>
      <c r="I10" s="22"/>
      <c r="J10" s="22"/>
      <c r="K10" s="22"/>
      <c r="L10" s="22"/>
    </row>
    <row r="11" spans="1:12">
      <c r="A11" s="6"/>
      <c r="B11" s="6" t="s">
        <v>167</v>
      </c>
      <c r="C11" s="22">
        <v>250</v>
      </c>
      <c r="D11" s="22"/>
      <c r="E11" s="22"/>
      <c r="F11" s="22"/>
      <c r="G11" s="22"/>
      <c r="H11" s="22"/>
      <c r="I11" s="22"/>
      <c r="J11" s="22"/>
      <c r="K11" s="22"/>
      <c r="L11" s="22"/>
    </row>
    <row r="12" spans="1:12">
      <c r="A12" s="35" t="s">
        <v>145</v>
      </c>
      <c r="B12" s="6" t="s">
        <v>165</v>
      </c>
      <c r="C12" s="22">
        <v>0</v>
      </c>
      <c r="D12" s="22">
        <v>0</v>
      </c>
      <c r="E12" s="22">
        <v>65</v>
      </c>
      <c r="F12" s="22">
        <v>65</v>
      </c>
      <c r="G12" s="22">
        <v>165</v>
      </c>
      <c r="H12" s="22">
        <v>165</v>
      </c>
      <c r="I12" s="22">
        <v>230</v>
      </c>
      <c r="J12" s="22">
        <v>230</v>
      </c>
      <c r="K12" s="22"/>
      <c r="L12" s="22"/>
    </row>
    <row r="13" spans="1:12">
      <c r="A13" s="22"/>
      <c r="B13" s="6" t="s">
        <v>167</v>
      </c>
      <c r="C13" s="22">
        <v>90</v>
      </c>
      <c r="D13" s="22">
        <v>210</v>
      </c>
      <c r="E13" s="22">
        <v>260</v>
      </c>
      <c r="F13" s="22">
        <v>40</v>
      </c>
      <c r="G13" s="22">
        <v>40</v>
      </c>
      <c r="H13" s="22">
        <v>260</v>
      </c>
      <c r="I13" s="22">
        <v>210</v>
      </c>
      <c r="J13" s="22">
        <v>90</v>
      </c>
      <c r="K13" s="22"/>
      <c r="L13" s="22"/>
    </row>
    <row r="14" spans="1:12">
      <c r="A14" s="35" t="s">
        <v>146</v>
      </c>
      <c r="B14" s="7" t="s">
        <v>137</v>
      </c>
      <c r="C14" s="6">
        <v>45</v>
      </c>
      <c r="D14" s="22">
        <v>45</v>
      </c>
      <c r="E14" s="22">
        <v>110</v>
      </c>
      <c r="F14" s="22">
        <v>110</v>
      </c>
      <c r="G14" s="22"/>
      <c r="H14" s="22"/>
      <c r="I14" s="22"/>
      <c r="J14" s="22"/>
      <c r="K14" s="22"/>
      <c r="L14" s="22"/>
    </row>
    <row r="15" spans="1:12">
      <c r="A15" s="22"/>
      <c r="B15" s="7" t="s">
        <v>138</v>
      </c>
      <c r="C15" s="6">
        <v>40</v>
      </c>
      <c r="D15" s="22">
        <v>260</v>
      </c>
      <c r="E15" s="22">
        <v>210</v>
      </c>
      <c r="F15" s="22">
        <v>90</v>
      </c>
      <c r="G15" s="22"/>
      <c r="H15" s="22"/>
      <c r="I15" s="22"/>
      <c r="J15" s="22"/>
      <c r="K15" s="22"/>
      <c r="L15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86D7-34AB-408C-9B0D-16CA50B216F4}">
  <dimension ref="A1:C103"/>
  <sheetViews>
    <sheetView tabSelected="1" workbookViewId="0">
      <selection sqref="A1:C103"/>
    </sheetView>
  </sheetViews>
  <sheetFormatPr defaultRowHeight="17"/>
  <sheetData>
    <row r="1" spans="1:3">
      <c r="A1" s="1" t="s">
        <v>2</v>
      </c>
      <c r="B1" s="1" t="s">
        <v>139</v>
      </c>
      <c r="C1" s="1" t="s">
        <v>140</v>
      </c>
    </row>
    <row r="2" spans="1:3">
      <c r="A2" s="36" t="s">
        <v>17</v>
      </c>
      <c r="B2" s="36" t="s">
        <v>141</v>
      </c>
      <c r="C2" s="1"/>
    </row>
    <row r="3" spans="1:3">
      <c r="A3" s="36" t="s">
        <v>18</v>
      </c>
      <c r="B3" s="36" t="s">
        <v>142</v>
      </c>
      <c r="C3" s="36" t="s">
        <v>143</v>
      </c>
    </row>
    <row r="4" spans="1:3">
      <c r="A4" s="36" t="s">
        <v>19</v>
      </c>
      <c r="B4" s="36" t="s">
        <v>143</v>
      </c>
      <c r="C4" s="1"/>
    </row>
    <row r="5" spans="1:3">
      <c r="A5" s="36" t="s">
        <v>20</v>
      </c>
      <c r="B5" s="36" t="s">
        <v>144</v>
      </c>
      <c r="C5" s="1"/>
    </row>
    <row r="6" spans="1:3">
      <c r="A6" s="36" t="s">
        <v>21</v>
      </c>
      <c r="B6" s="36" t="s">
        <v>144</v>
      </c>
      <c r="C6" s="1"/>
    </row>
    <row r="7" spans="1:3">
      <c r="A7" s="36" t="s">
        <v>22</v>
      </c>
      <c r="B7" s="36" t="s">
        <v>144</v>
      </c>
      <c r="C7" s="36" t="s">
        <v>145</v>
      </c>
    </row>
    <row r="8" spans="1:3">
      <c r="A8" s="36" t="s">
        <v>23</v>
      </c>
      <c r="B8" s="36" t="s">
        <v>146</v>
      </c>
      <c r="C8" s="1"/>
    </row>
    <row r="9" spans="1:3">
      <c r="A9" s="36" t="s">
        <v>24</v>
      </c>
      <c r="B9" s="36" t="s">
        <v>141</v>
      </c>
      <c r="C9" s="1"/>
    </row>
    <row r="10" spans="1:3">
      <c r="A10" s="36" t="s">
        <v>25</v>
      </c>
      <c r="B10" s="36" t="s">
        <v>142</v>
      </c>
      <c r="C10" s="1"/>
    </row>
    <row r="11" spans="1:3">
      <c r="A11" s="36" t="s">
        <v>27</v>
      </c>
      <c r="B11" s="36" t="s">
        <v>143</v>
      </c>
      <c r="C11" s="1"/>
    </row>
    <row r="12" spans="1:3">
      <c r="A12" s="36" t="s">
        <v>28</v>
      </c>
      <c r="B12" s="36" t="s">
        <v>144</v>
      </c>
      <c r="C12" s="36" t="s">
        <v>142</v>
      </c>
    </row>
    <row r="13" spans="1:3">
      <c r="A13" s="36" t="s">
        <v>29</v>
      </c>
      <c r="B13" s="36" t="s">
        <v>141</v>
      </c>
      <c r="C13" s="1"/>
    </row>
    <row r="14" spans="1:3">
      <c r="A14" s="36" t="s">
        <v>30</v>
      </c>
      <c r="B14" s="36" t="s">
        <v>142</v>
      </c>
      <c r="C14" s="1"/>
    </row>
    <row r="15" spans="1:3">
      <c r="A15" s="36" t="s">
        <v>32</v>
      </c>
      <c r="B15" s="36" t="s">
        <v>143</v>
      </c>
      <c r="C15" s="1"/>
    </row>
    <row r="16" spans="1:3">
      <c r="A16" s="36" t="s">
        <v>33</v>
      </c>
      <c r="B16" s="36" t="s">
        <v>144</v>
      </c>
      <c r="C16" s="1"/>
    </row>
    <row r="17" spans="1:3">
      <c r="A17" s="36" t="s">
        <v>34</v>
      </c>
      <c r="B17" s="36" t="s">
        <v>144</v>
      </c>
      <c r="C17" s="1"/>
    </row>
    <row r="18" spans="1:3">
      <c r="A18" s="36" t="s">
        <v>35</v>
      </c>
      <c r="B18" s="36" t="s">
        <v>144</v>
      </c>
      <c r="C18" s="1"/>
    </row>
    <row r="19" spans="1:3">
      <c r="A19" s="36" t="s">
        <v>147</v>
      </c>
      <c r="B19" s="36" t="s">
        <v>146</v>
      </c>
      <c r="C19" s="1"/>
    </row>
    <row r="20" spans="1:3">
      <c r="A20" s="36" t="s">
        <v>37</v>
      </c>
      <c r="B20" s="36" t="s">
        <v>141</v>
      </c>
      <c r="C20" s="1"/>
    </row>
    <row r="21" spans="1:3">
      <c r="A21" s="36" t="s">
        <v>38</v>
      </c>
      <c r="B21" s="37" t="s">
        <v>143</v>
      </c>
      <c r="C21" s="1"/>
    </row>
    <row r="22" spans="1:3">
      <c r="A22" s="36" t="s">
        <v>39</v>
      </c>
      <c r="B22" s="36" t="s">
        <v>143</v>
      </c>
      <c r="C22" s="1"/>
    </row>
    <row r="23" spans="1:3">
      <c r="A23" s="36" t="s">
        <v>40</v>
      </c>
      <c r="B23" s="36" t="s">
        <v>144</v>
      </c>
      <c r="C23" s="1"/>
    </row>
    <row r="24" spans="1:3">
      <c r="A24" s="36" t="s">
        <v>42</v>
      </c>
      <c r="B24" s="36" t="s">
        <v>141</v>
      </c>
      <c r="C24" s="1"/>
    </row>
    <row r="25" spans="1:3">
      <c r="A25" s="36" t="s">
        <v>43</v>
      </c>
      <c r="B25" s="36" t="s">
        <v>142</v>
      </c>
      <c r="C25" s="1"/>
    </row>
    <row r="26" spans="1:3">
      <c r="A26" s="36" t="s">
        <v>45</v>
      </c>
      <c r="B26" s="36" t="s">
        <v>143</v>
      </c>
      <c r="C26" s="1"/>
    </row>
    <row r="27" spans="1:3">
      <c r="A27" s="36" t="s">
        <v>46</v>
      </c>
      <c r="B27" s="36" t="s">
        <v>144</v>
      </c>
      <c r="C27" s="1"/>
    </row>
    <row r="28" spans="1:3">
      <c r="A28" s="36" t="s">
        <v>47</v>
      </c>
      <c r="B28" s="36" t="s">
        <v>144</v>
      </c>
      <c r="C28" s="1"/>
    </row>
    <row r="29" spans="1:3">
      <c r="A29" s="36" t="s">
        <v>48</v>
      </c>
      <c r="B29" s="39" t="s">
        <v>144</v>
      </c>
      <c r="C29" s="1"/>
    </row>
    <row r="30" spans="1:3">
      <c r="A30" s="36" t="s">
        <v>49</v>
      </c>
      <c r="B30" s="36" t="s">
        <v>141</v>
      </c>
      <c r="C30" s="1"/>
    </row>
    <row r="31" spans="1:3">
      <c r="A31" s="36" t="s">
        <v>50</v>
      </c>
      <c r="B31" s="36" t="s">
        <v>142</v>
      </c>
      <c r="C31" s="1"/>
    </row>
    <row r="32" spans="1:3">
      <c r="A32" s="36" t="s">
        <v>51</v>
      </c>
      <c r="B32" s="36" t="s">
        <v>143</v>
      </c>
      <c r="C32" s="1"/>
    </row>
    <row r="33" spans="1:3">
      <c r="A33" s="36" t="s">
        <v>52</v>
      </c>
      <c r="B33" s="36" t="s">
        <v>144</v>
      </c>
      <c r="C33" s="1"/>
    </row>
    <row r="34" spans="1:3">
      <c r="A34" s="36" t="s">
        <v>53</v>
      </c>
      <c r="B34" s="36" t="s">
        <v>144</v>
      </c>
      <c r="C34" s="1"/>
    </row>
    <row r="35" spans="1:3">
      <c r="A35" s="36" t="s">
        <v>54</v>
      </c>
      <c r="B35" s="36" t="s">
        <v>144</v>
      </c>
      <c r="C35" s="1"/>
    </row>
    <row r="36" spans="1:3">
      <c r="A36" s="36" t="s">
        <v>55</v>
      </c>
      <c r="B36" s="36" t="s">
        <v>146</v>
      </c>
      <c r="C36" s="1"/>
    </row>
    <row r="37" spans="1:3">
      <c r="A37" s="36" t="s">
        <v>56</v>
      </c>
      <c r="B37" s="36" t="s">
        <v>141</v>
      </c>
      <c r="C37" s="1"/>
    </row>
    <row r="38" spans="1:3">
      <c r="A38" s="36" t="s">
        <v>57</v>
      </c>
      <c r="B38" s="37" t="s">
        <v>143</v>
      </c>
      <c r="C38" s="1"/>
    </row>
    <row r="39" spans="1:3">
      <c r="A39" s="36" t="s">
        <v>59</v>
      </c>
      <c r="B39" s="36" t="s">
        <v>143</v>
      </c>
      <c r="C39" s="1"/>
    </row>
    <row r="40" spans="1:3">
      <c r="A40" s="36" t="s">
        <v>60</v>
      </c>
      <c r="B40" s="36" t="s">
        <v>144</v>
      </c>
      <c r="C40" s="1"/>
    </row>
    <row r="41" spans="1:3">
      <c r="A41" s="36" t="s">
        <v>61</v>
      </c>
      <c r="B41" s="36" t="s">
        <v>141</v>
      </c>
      <c r="C41" s="1"/>
    </row>
    <row r="42" spans="1:3">
      <c r="A42" s="36" t="s">
        <v>62</v>
      </c>
      <c r="B42" s="36" t="s">
        <v>142</v>
      </c>
      <c r="C42" s="1"/>
    </row>
    <row r="43" spans="1:3">
      <c r="A43" s="36" t="s">
        <v>63</v>
      </c>
      <c r="B43" s="36" t="s">
        <v>143</v>
      </c>
      <c r="C43" s="1"/>
    </row>
    <row r="44" spans="1:3">
      <c r="A44" s="36" t="s">
        <v>64</v>
      </c>
      <c r="B44" s="36" t="s">
        <v>144</v>
      </c>
      <c r="C44" s="1"/>
    </row>
    <row r="45" spans="1:3">
      <c r="A45" s="36" t="s">
        <v>148</v>
      </c>
      <c r="B45" s="36" t="s">
        <v>144</v>
      </c>
      <c r="C45" s="1"/>
    </row>
    <row r="46" spans="1:3">
      <c r="A46" s="36" t="s">
        <v>149</v>
      </c>
      <c r="B46" s="39" t="s">
        <v>144</v>
      </c>
      <c r="C46" s="1"/>
    </row>
    <row r="47" spans="1:3">
      <c r="A47" s="36" t="s">
        <v>150</v>
      </c>
      <c r="B47" s="36" t="s">
        <v>141</v>
      </c>
      <c r="C47" s="1"/>
    </row>
    <row r="48" spans="1:3">
      <c r="A48" s="36" t="s">
        <v>151</v>
      </c>
      <c r="B48" s="36" t="s">
        <v>142</v>
      </c>
      <c r="C48" s="1"/>
    </row>
    <row r="49" spans="1:3">
      <c r="A49" s="36" t="s">
        <v>152</v>
      </c>
      <c r="B49" s="36" t="s">
        <v>143</v>
      </c>
      <c r="C49" s="1"/>
    </row>
    <row r="50" spans="1:3">
      <c r="A50" s="36" t="s">
        <v>70</v>
      </c>
      <c r="B50" s="36" t="s">
        <v>144</v>
      </c>
      <c r="C50" s="1"/>
    </row>
    <row r="51" spans="1:3">
      <c r="A51" s="36" t="s">
        <v>14</v>
      </c>
      <c r="B51" s="36" t="s">
        <v>144</v>
      </c>
      <c r="C51" s="1"/>
    </row>
    <row r="52" spans="1:3">
      <c r="A52" s="36" t="s">
        <v>15</v>
      </c>
      <c r="B52" s="36" t="s">
        <v>144</v>
      </c>
      <c r="C52" s="1"/>
    </row>
    <row r="53" spans="1:3">
      <c r="A53" s="36" t="s">
        <v>122</v>
      </c>
      <c r="B53" s="36" t="s">
        <v>144</v>
      </c>
      <c r="C53" s="1"/>
    </row>
    <row r="54" spans="1:3">
      <c r="A54" s="36" t="s">
        <v>123</v>
      </c>
      <c r="B54" s="36" t="s">
        <v>144</v>
      </c>
      <c r="C54" s="1"/>
    </row>
    <row r="55" spans="1:3">
      <c r="A55" s="36" t="s">
        <v>124</v>
      </c>
      <c r="B55" s="36" t="s">
        <v>144</v>
      </c>
      <c r="C55" s="1"/>
    </row>
    <row r="56" spans="1:3">
      <c r="A56" s="36" t="s">
        <v>125</v>
      </c>
      <c r="B56" s="36" t="s">
        <v>144</v>
      </c>
      <c r="C56" s="1"/>
    </row>
    <row r="57" spans="1:3">
      <c r="A57" s="36" t="s">
        <v>126</v>
      </c>
      <c r="B57" s="36" t="s">
        <v>144</v>
      </c>
      <c r="C57" s="1"/>
    </row>
    <row r="58" spans="1:3">
      <c r="A58" s="36" t="s">
        <v>72</v>
      </c>
      <c r="B58" s="36" t="s">
        <v>144</v>
      </c>
      <c r="C58" s="1"/>
    </row>
    <row r="59" spans="1:3">
      <c r="A59" s="36" t="s">
        <v>73</v>
      </c>
      <c r="B59" s="36" t="s">
        <v>141</v>
      </c>
      <c r="C59" s="1"/>
    </row>
    <row r="60" spans="1:3">
      <c r="A60" s="36" t="s">
        <v>74</v>
      </c>
      <c r="B60" s="37" t="s">
        <v>143</v>
      </c>
      <c r="C60" s="1"/>
    </row>
    <row r="61" spans="1:3">
      <c r="A61" s="36" t="s">
        <v>75</v>
      </c>
      <c r="B61" s="36" t="s">
        <v>143</v>
      </c>
      <c r="C61" s="1"/>
    </row>
    <row r="62" spans="1:3">
      <c r="A62" s="36" t="s">
        <v>76</v>
      </c>
      <c r="B62" s="36" t="s">
        <v>144</v>
      </c>
      <c r="C62" s="1"/>
    </row>
    <row r="63" spans="1:3">
      <c r="A63" s="36" t="s">
        <v>77</v>
      </c>
      <c r="B63" s="36" t="s">
        <v>141</v>
      </c>
      <c r="C63" s="1"/>
    </row>
    <row r="64" spans="1:3">
      <c r="A64" s="36" t="s">
        <v>78</v>
      </c>
      <c r="B64" s="36" t="s">
        <v>142</v>
      </c>
      <c r="C64" s="1"/>
    </row>
    <row r="65" spans="1:3">
      <c r="A65" s="36" t="s">
        <v>79</v>
      </c>
      <c r="B65" s="36" t="s">
        <v>143</v>
      </c>
      <c r="C65" s="1"/>
    </row>
    <row r="66" spans="1:3">
      <c r="A66" s="36" t="s">
        <v>80</v>
      </c>
      <c r="B66" s="36" t="s">
        <v>144</v>
      </c>
      <c r="C66" s="1"/>
    </row>
    <row r="67" spans="1:3">
      <c r="A67" s="36" t="s">
        <v>81</v>
      </c>
      <c r="B67" s="36" t="s">
        <v>144</v>
      </c>
      <c r="C67" s="1"/>
    </row>
    <row r="68" spans="1:3">
      <c r="A68" s="36" t="s">
        <v>82</v>
      </c>
      <c r="B68" s="39" t="s">
        <v>144</v>
      </c>
      <c r="C68" s="1"/>
    </row>
    <row r="69" spans="1:3">
      <c r="A69" s="36" t="s">
        <v>83</v>
      </c>
      <c r="B69" s="36" t="s">
        <v>141</v>
      </c>
      <c r="C69" s="1"/>
    </row>
    <row r="70" spans="1:3">
      <c r="A70" s="36" t="s">
        <v>84</v>
      </c>
      <c r="B70" s="36" t="s">
        <v>142</v>
      </c>
      <c r="C70" s="1"/>
    </row>
    <row r="71" spans="1:3">
      <c r="A71" s="36" t="s">
        <v>87</v>
      </c>
      <c r="B71" s="36" t="s">
        <v>143</v>
      </c>
      <c r="C71" s="1"/>
    </row>
    <row r="72" spans="1:3">
      <c r="A72" s="36" t="s">
        <v>88</v>
      </c>
      <c r="B72" s="36" t="s">
        <v>144</v>
      </c>
      <c r="C72" s="1"/>
    </row>
    <row r="73" spans="1:3">
      <c r="A73" s="36" t="s">
        <v>89</v>
      </c>
      <c r="B73" s="36" t="s">
        <v>144</v>
      </c>
      <c r="C73" s="1"/>
    </row>
    <row r="74" spans="1:3">
      <c r="A74" s="36" t="s">
        <v>90</v>
      </c>
      <c r="B74" s="36" t="s">
        <v>144</v>
      </c>
      <c r="C74" s="1"/>
    </row>
    <row r="75" spans="1:3">
      <c r="A75" s="36" t="s">
        <v>91</v>
      </c>
      <c r="B75" s="36" t="s">
        <v>146</v>
      </c>
      <c r="C75" s="1"/>
    </row>
    <row r="76" spans="1:3">
      <c r="A76" s="36" t="s">
        <v>92</v>
      </c>
      <c r="B76" s="36" t="s">
        <v>141</v>
      </c>
      <c r="C76" s="1"/>
    </row>
    <row r="77" spans="1:3">
      <c r="A77" s="36" t="s">
        <v>93</v>
      </c>
      <c r="B77" s="37" t="s">
        <v>143</v>
      </c>
      <c r="C77" s="1"/>
    </row>
    <row r="78" spans="1:3">
      <c r="A78" s="36" t="s">
        <v>94</v>
      </c>
      <c r="B78" s="36" t="s">
        <v>143</v>
      </c>
      <c r="C78" s="1"/>
    </row>
    <row r="79" spans="1:3">
      <c r="A79" s="36" t="s">
        <v>95</v>
      </c>
      <c r="B79" s="36" t="s">
        <v>144</v>
      </c>
      <c r="C79" s="1"/>
    </row>
    <row r="80" spans="1:3">
      <c r="A80" s="36" t="s">
        <v>96</v>
      </c>
      <c r="B80" s="36" t="s">
        <v>141</v>
      </c>
      <c r="C80" s="1"/>
    </row>
    <row r="81" spans="1:3">
      <c r="A81" s="36" t="s">
        <v>97</v>
      </c>
      <c r="B81" s="36" t="s">
        <v>142</v>
      </c>
      <c r="C81" s="1"/>
    </row>
    <row r="82" spans="1:3">
      <c r="A82" s="22" t="s">
        <v>153</v>
      </c>
      <c r="B82" s="36" t="s">
        <v>143</v>
      </c>
      <c r="C82" s="1"/>
    </row>
    <row r="83" spans="1:3">
      <c r="A83" s="22" t="s">
        <v>154</v>
      </c>
      <c r="B83" s="36" t="s">
        <v>144</v>
      </c>
      <c r="C83" s="1"/>
    </row>
    <row r="84" spans="1:3">
      <c r="A84" s="22" t="s">
        <v>155</v>
      </c>
      <c r="B84" s="36" t="s">
        <v>144</v>
      </c>
      <c r="C84" s="1"/>
    </row>
    <row r="85" spans="1:3">
      <c r="A85" s="22" t="s">
        <v>156</v>
      </c>
      <c r="B85" s="39" t="s">
        <v>144</v>
      </c>
      <c r="C85" s="1"/>
    </row>
    <row r="86" spans="1:3">
      <c r="A86" s="22" t="s">
        <v>157</v>
      </c>
      <c r="B86" s="36" t="s">
        <v>141</v>
      </c>
      <c r="C86" s="1"/>
    </row>
    <row r="87" spans="1:3">
      <c r="A87" s="22" t="s">
        <v>104</v>
      </c>
      <c r="B87" s="36" t="s">
        <v>142</v>
      </c>
      <c r="C87" s="1"/>
    </row>
    <row r="88" spans="1:3">
      <c r="A88" s="22" t="s">
        <v>105</v>
      </c>
      <c r="B88" s="36" t="s">
        <v>143</v>
      </c>
      <c r="C88" s="36" t="s">
        <v>143</v>
      </c>
    </row>
    <row r="89" spans="1:3">
      <c r="A89" s="22" t="s">
        <v>106</v>
      </c>
      <c r="B89" s="36" t="s">
        <v>144</v>
      </c>
      <c r="C89" s="1"/>
    </row>
    <row r="90" spans="1:3">
      <c r="A90" s="22" t="s">
        <v>107</v>
      </c>
      <c r="B90" s="36" t="s">
        <v>144</v>
      </c>
      <c r="C90" s="1"/>
    </row>
    <row r="91" spans="1:3">
      <c r="A91" s="22" t="s">
        <v>108</v>
      </c>
      <c r="B91" s="36" t="s">
        <v>144</v>
      </c>
      <c r="C91" s="1"/>
    </row>
    <row r="92" spans="1:3">
      <c r="A92" s="22" t="s">
        <v>109</v>
      </c>
      <c r="B92" s="36" t="s">
        <v>146</v>
      </c>
      <c r="C92" s="36" t="s">
        <v>145</v>
      </c>
    </row>
    <row r="93" spans="1:3">
      <c r="A93" s="22" t="s">
        <v>110</v>
      </c>
      <c r="B93" s="36" t="s">
        <v>141</v>
      </c>
      <c r="C93" s="1"/>
    </row>
    <row r="94" spans="1:3">
      <c r="A94" s="22" t="s">
        <v>111</v>
      </c>
      <c r="B94" s="37" t="s">
        <v>143</v>
      </c>
      <c r="C94" s="1"/>
    </row>
    <row r="95" spans="1:3">
      <c r="A95" s="22" t="s">
        <v>112</v>
      </c>
      <c r="B95" s="36" t="s">
        <v>143</v>
      </c>
      <c r="C95" s="1"/>
    </row>
    <row r="96" spans="1:3">
      <c r="A96" s="22" t="s">
        <v>113</v>
      </c>
      <c r="B96" s="36" t="s">
        <v>144</v>
      </c>
      <c r="C96" s="1"/>
    </row>
    <row r="97" spans="1:3">
      <c r="A97" s="22" t="s">
        <v>114</v>
      </c>
      <c r="B97" s="36" t="s">
        <v>141</v>
      </c>
      <c r="C97" s="36" t="s">
        <v>142</v>
      </c>
    </row>
    <row r="98" spans="1:3">
      <c r="A98" s="22" t="s">
        <v>115</v>
      </c>
      <c r="B98" s="36" t="s">
        <v>142</v>
      </c>
      <c r="C98" s="1"/>
    </row>
    <row r="99" spans="1:3">
      <c r="A99" s="22" t="s">
        <v>116</v>
      </c>
      <c r="B99" s="36" t="s">
        <v>143</v>
      </c>
      <c r="C99" s="36" t="s">
        <v>143</v>
      </c>
    </row>
    <row r="100" spans="1:3">
      <c r="A100" s="22" t="s">
        <v>117</v>
      </c>
      <c r="B100" s="36" t="s">
        <v>144</v>
      </c>
      <c r="C100" s="1"/>
    </row>
    <row r="101" spans="1:3">
      <c r="A101" s="22" t="s">
        <v>118</v>
      </c>
      <c r="B101" s="36" t="s">
        <v>144</v>
      </c>
      <c r="C101" s="1"/>
    </row>
    <row r="102" spans="1:3">
      <c r="A102" s="22" t="s">
        <v>119</v>
      </c>
      <c r="B102" s="39" t="s">
        <v>144</v>
      </c>
      <c r="C102" s="1"/>
    </row>
    <row r="103" spans="1:3">
      <c r="A103" s="22" t="s">
        <v>120</v>
      </c>
      <c r="B103" s="39" t="s">
        <v>144</v>
      </c>
      <c r="C103" s="39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接頭型號</vt:lpstr>
      <vt:lpstr>接頭代碼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2020-08-14T12:00:17Z</cp:lastPrinted>
  <dcterms:modified xsi:type="dcterms:W3CDTF">2021-08-06T06:10:25Z</dcterms:modified>
</cp:coreProperties>
</file>