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cho\dongwook\Building_Energy_Prediction_Project\Building_Energy_Prediction_Project\data\lhs_sample\"/>
    </mc:Choice>
  </mc:AlternateContent>
  <xr:revisionPtr revIDLastSave="0" documentId="13_ncr:1_{1EF99496-E42C-4104-BD4D-A6FBC05BE259}" xr6:coauthVersionLast="47" xr6:coauthVersionMax="47" xr10:uidLastSave="{00000000-0000-0000-0000-000000000000}"/>
  <bookViews>
    <workbookView xWindow="9315" yWindow="2910" windowWidth="21600" windowHeight="11295" activeTab="3" xr2:uid="{A0916A1B-620D-4006-A6C2-ACBE89CA4642}"/>
  </bookViews>
  <sheets>
    <sheet name="Facade" sheetId="1" r:id="rId1"/>
    <sheet name="Ground" sheetId="4" r:id="rId2"/>
    <sheet name="Roof(Off,Ret)" sheetId="2" r:id="rId3"/>
    <sheet name="Roof(Res)" sheetId="3" r:id="rId4"/>
    <sheet name="Window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51" i="1"/>
  <c r="A1" i="1" a="1"/>
  <c r="A1" i="1" s="1"/>
  <c r="B1" i="1" s="1"/>
  <c r="A1" i="2" a="1"/>
  <c r="A1" i="2" s="1"/>
  <c r="B1" i="2" s="1"/>
  <c r="B51" i="2"/>
  <c r="B51" i="3"/>
  <c r="A1" i="3" a="1"/>
  <c r="A1" i="3" s="1"/>
  <c r="B1" i="3" s="1"/>
  <c r="B51" i="4"/>
  <c r="A1" i="4" a="1"/>
  <c r="A1" i="4" s="1"/>
  <c r="B1" i="4" s="1"/>
  <c r="B51" i="5"/>
  <c r="A1" i="5" a="1"/>
  <c r="A1" i="5" s="1"/>
  <c r="B1" i="5" s="1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2" i="1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37" i="1" l="1"/>
  <c r="B14" i="1"/>
  <c r="B26" i="1"/>
  <c r="B3" i="1"/>
  <c r="B15" i="1"/>
  <c r="B27" i="1"/>
  <c r="B39" i="1"/>
  <c r="B11" i="1"/>
  <c r="B35" i="1"/>
  <c r="B4" i="1"/>
  <c r="B16" i="1"/>
  <c r="B28" i="1"/>
  <c r="B40" i="1"/>
  <c r="B41" i="1"/>
  <c r="B10" i="1"/>
  <c r="B5" i="1"/>
  <c r="B30" i="1"/>
  <c r="B42" i="1"/>
  <c r="B18" i="1"/>
  <c r="B43" i="1"/>
  <c r="B17" i="1"/>
  <c r="B6" i="1"/>
  <c r="B7" i="1"/>
  <c r="B19" i="1"/>
  <c r="B31" i="1"/>
  <c r="B8" i="1"/>
  <c r="B20" i="1"/>
  <c r="B44" i="1"/>
  <c r="B22" i="1"/>
  <c r="B29" i="1"/>
  <c r="B9" i="1"/>
  <c r="B21" i="1"/>
  <c r="B33" i="1"/>
  <c r="B45" i="1"/>
  <c r="B46" i="1"/>
  <c r="B47" i="1"/>
  <c r="B12" i="1"/>
  <c r="B24" i="1"/>
  <c r="B36" i="1"/>
  <c r="B48" i="1"/>
  <c r="B34" i="1"/>
  <c r="B25" i="1"/>
  <c r="B49" i="1"/>
  <c r="B23" i="1"/>
  <c r="B13" i="1"/>
  <c r="B38" i="1"/>
  <c r="B50" i="1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74BC-7CEC-4416-BAF8-47EB7117ED01}">
  <dimension ref="A1:B51"/>
  <sheetViews>
    <sheetView workbookViewId="0">
      <selection activeCell="B1" sqref="B1"/>
    </sheetView>
  </sheetViews>
  <sheetFormatPr defaultRowHeight="16.5"/>
  <cols>
    <col min="1" max="1" width="9.125" bestFit="1" customWidth="1"/>
    <col min="2" max="2" width="12.375" bestFit="1" customWidth="1"/>
  </cols>
  <sheetData>
    <row r="1" spans="1:2">
      <c r="A1" cm="1">
        <f t="array" ref="A1:A51">_xlfn.SEQUENCE(51, 1, 0.13, (1 - 0.13) / (51 - 1))</f>
        <v>0.13</v>
      </c>
      <c r="B1">
        <f>1/(0.360091+A1/0.037)</f>
        <v>0.25815748523407211</v>
      </c>
    </row>
    <row r="2" spans="1:2">
      <c r="A2">
        <v>0.1474</v>
      </c>
      <c r="B2">
        <f t="shared" ref="B2:B51" si="0">1/(0.360091+A2/0.037)</f>
        <v>0.23020921407152947</v>
      </c>
    </row>
    <row r="3" spans="1:2">
      <c r="A3">
        <v>0.1648</v>
      </c>
      <c r="B3">
        <f t="shared" si="0"/>
        <v>0.20772120257529153</v>
      </c>
    </row>
    <row r="4" spans="1:2">
      <c r="A4">
        <v>0.1822</v>
      </c>
      <c r="B4">
        <f t="shared" si="0"/>
        <v>0.18923569375725818</v>
      </c>
    </row>
    <row r="5" spans="1:2">
      <c r="A5">
        <v>0.1996</v>
      </c>
      <c r="B5">
        <f t="shared" si="0"/>
        <v>0.17377143956210311</v>
      </c>
    </row>
    <row r="6" spans="1:2">
      <c r="A6">
        <v>0.217</v>
      </c>
      <c r="B6">
        <f t="shared" si="0"/>
        <v>0.16064370924205881</v>
      </c>
    </row>
    <row r="7" spans="1:2">
      <c r="A7">
        <v>0.2344</v>
      </c>
      <c r="B7">
        <f t="shared" si="0"/>
        <v>0.1493601530129372</v>
      </c>
    </row>
    <row r="8" spans="1:2">
      <c r="A8">
        <v>0.25180000000000002</v>
      </c>
      <c r="B8">
        <f t="shared" si="0"/>
        <v>0.13955767240991623</v>
      </c>
    </row>
    <row r="9" spans="1:2">
      <c r="A9">
        <v>0.26919999999999999</v>
      </c>
      <c r="B9">
        <f t="shared" si="0"/>
        <v>0.13096261874862902</v>
      </c>
    </row>
    <row r="10" spans="1:2">
      <c r="A10">
        <v>0.28659999999999997</v>
      </c>
      <c r="B10">
        <f t="shared" si="0"/>
        <v>0.12336484606082727</v>
      </c>
    </row>
    <row r="11" spans="1:2">
      <c r="A11">
        <v>0.30399999999999994</v>
      </c>
      <c r="B11">
        <f t="shared" si="0"/>
        <v>0.11660030066427475</v>
      </c>
    </row>
    <row r="12" spans="1:2">
      <c r="A12">
        <v>0.32139999999999991</v>
      </c>
      <c r="B12">
        <f t="shared" si="0"/>
        <v>0.11053904103444323</v>
      </c>
    </row>
    <row r="13" spans="1:2">
      <c r="A13">
        <v>0.33879999999999988</v>
      </c>
      <c r="B13">
        <f t="shared" si="0"/>
        <v>0.10507680962848456</v>
      </c>
    </row>
    <row r="14" spans="1:2">
      <c r="A14">
        <v>0.35619999999999985</v>
      </c>
      <c r="B14">
        <f t="shared" si="0"/>
        <v>0.10012898588900336</v>
      </c>
    </row>
    <row r="15" spans="1:2">
      <c r="A15">
        <v>0.37359999999999982</v>
      </c>
      <c r="B15">
        <f t="shared" si="0"/>
        <v>9.5626170853620254E-2</v>
      </c>
    </row>
    <row r="16" spans="1:2">
      <c r="A16">
        <v>0.39099999999999979</v>
      </c>
      <c r="B16">
        <f t="shared" si="0"/>
        <v>9.1510911858824165E-2</v>
      </c>
    </row>
    <row r="17" spans="1:2">
      <c r="A17">
        <v>0.40839999999999976</v>
      </c>
      <c r="B17">
        <f t="shared" si="0"/>
        <v>8.7735238061873902E-2</v>
      </c>
    </row>
    <row r="18" spans="1:2">
      <c r="A18">
        <v>0.42579999999999973</v>
      </c>
      <c r="B18">
        <f t="shared" si="0"/>
        <v>8.4258781883497488E-2</v>
      </c>
    </row>
    <row r="19" spans="1:2">
      <c r="A19">
        <v>0.44319999999999971</v>
      </c>
      <c r="B19">
        <f t="shared" si="0"/>
        <v>8.104733004827773E-2</v>
      </c>
    </row>
    <row r="20" spans="1:2">
      <c r="A20">
        <v>0.46059999999999968</v>
      </c>
      <c r="B20">
        <f t="shared" si="0"/>
        <v>7.8071693814582524E-2</v>
      </c>
    </row>
    <row r="21" spans="1:2">
      <c r="A21">
        <v>0.47799999999999965</v>
      </c>
      <c r="B21">
        <f t="shared" si="0"/>
        <v>7.530681926634282E-2</v>
      </c>
    </row>
    <row r="22" spans="1:2">
      <c r="A22">
        <v>0.49539999999999962</v>
      </c>
      <c r="B22">
        <f t="shared" si="0"/>
        <v>7.2731080190385725E-2</v>
      </c>
    </row>
    <row r="23" spans="1:2">
      <c r="A23">
        <v>0.51279999999999959</v>
      </c>
      <c r="B23">
        <f t="shared" si="0"/>
        <v>7.0325711269919752E-2</v>
      </c>
    </row>
    <row r="24" spans="1:2">
      <c r="A24">
        <v>0.53019999999999956</v>
      </c>
      <c r="B24">
        <f t="shared" si="0"/>
        <v>6.8074350150248514E-2</v>
      </c>
    </row>
    <row r="25" spans="1:2">
      <c r="A25">
        <v>0.54759999999999953</v>
      </c>
      <c r="B25">
        <f t="shared" si="0"/>
        <v>6.5962664735983487E-2</v>
      </c>
    </row>
    <row r="26" spans="1:2">
      <c r="A26">
        <v>0.5649999999999995</v>
      </c>
      <c r="B26">
        <f t="shared" si="0"/>
        <v>6.3978047769250909E-2</v>
      </c>
    </row>
    <row r="27" spans="1:2">
      <c r="A27">
        <v>0.58239999999999947</v>
      </c>
      <c r="B27">
        <f t="shared" si="0"/>
        <v>6.2109364932801156E-2</v>
      </c>
    </row>
    <row r="28" spans="1:2">
      <c r="A28">
        <v>0.59979999999999944</v>
      </c>
      <c r="B28">
        <f t="shared" si="0"/>
        <v>6.0346745845033231E-2</v>
      </c>
    </row>
    <row r="29" spans="1:2">
      <c r="A29">
        <v>0.61719999999999942</v>
      </c>
      <c r="B29">
        <f t="shared" si="0"/>
        <v>5.8681409661380614E-2</v>
      </c>
    </row>
    <row r="30" spans="1:2">
      <c r="A30">
        <v>0.63459999999999939</v>
      </c>
      <c r="B30">
        <f t="shared" si="0"/>
        <v>5.7105518776574743E-2</v>
      </c>
    </row>
    <row r="31" spans="1:2">
      <c r="A31">
        <v>0.65199999999999936</v>
      </c>
      <c r="B31">
        <f t="shared" si="0"/>
        <v>5.5612055483390273E-2</v>
      </c>
    </row>
    <row r="32" spans="1:2">
      <c r="A32">
        <v>0.66939999999999933</v>
      </c>
      <c r="B32">
        <f>1/(0.360091+A32/0.037)</f>
        <v>5.4194717492363244E-2</v>
      </c>
    </row>
    <row r="33" spans="1:2">
      <c r="A33">
        <v>0.6867999999999993</v>
      </c>
      <c r="B33">
        <f t="shared" si="0"/>
        <v>5.2847829031251334E-2</v>
      </c>
    </row>
    <row r="34" spans="1:2">
      <c r="A34">
        <v>0.70419999999999927</v>
      </c>
      <c r="B34">
        <f t="shared" si="0"/>
        <v>5.1566264879565983E-2</v>
      </c>
    </row>
    <row r="35" spans="1:2">
      <c r="A35">
        <v>0.72159999999999924</v>
      </c>
      <c r="B35">
        <f t="shared" si="0"/>
        <v>5.0345385194426717E-2</v>
      </c>
    </row>
    <row r="36" spans="1:2">
      <c r="A36">
        <v>0.73899999999999921</v>
      </c>
      <c r="B36">
        <f t="shared" si="0"/>
        <v>4.9180979380639166E-2</v>
      </c>
    </row>
    <row r="37" spans="1:2">
      <c r="A37">
        <v>0.75639999999999918</v>
      </c>
      <c r="B37">
        <f t="shared" si="0"/>
        <v>4.8069217573850832E-2</v>
      </c>
    </row>
    <row r="38" spans="1:2">
      <c r="A38">
        <v>0.77379999999999916</v>
      </c>
      <c r="B38">
        <f t="shared" si="0"/>
        <v>4.7006608558731858E-2</v>
      </c>
    </row>
    <row r="39" spans="1:2">
      <c r="A39">
        <v>0.79119999999999913</v>
      </c>
      <c r="B39">
        <f t="shared" si="0"/>
        <v>4.598996314795669E-2</v>
      </c>
    </row>
    <row r="40" spans="1:2">
      <c r="A40">
        <v>0.8085999999999991</v>
      </c>
      <c r="B40">
        <f t="shared" si="0"/>
        <v>4.5016362212756067E-2</v>
      </c>
    </row>
    <row r="41" spans="1:2">
      <c r="A41">
        <v>0.82599999999999907</v>
      </c>
      <c r="B41">
        <f t="shared" si="0"/>
        <v>4.4083128690017799E-2</v>
      </c>
    </row>
    <row r="42" spans="1:2">
      <c r="A42">
        <v>0.84339999999999904</v>
      </c>
      <c r="B42">
        <f t="shared" si="0"/>
        <v>4.3187803000592183E-2</v>
      </c>
    </row>
    <row r="43" spans="1:2">
      <c r="A43">
        <v>0.86079999999999901</v>
      </c>
      <c r="B43">
        <f t="shared" si="0"/>
        <v>4.2328121403486102E-2</v>
      </c>
    </row>
    <row r="44" spans="1:2">
      <c r="A44">
        <v>0.87819999999999898</v>
      </c>
      <c r="B44">
        <f t="shared" si="0"/>
        <v>4.1501996884844454E-2</v>
      </c>
    </row>
    <row r="45" spans="1:2">
      <c r="A45">
        <v>0.89559999999999895</v>
      </c>
      <c r="B45">
        <f t="shared" si="0"/>
        <v>4.0707502242045494E-2</v>
      </c>
    </row>
    <row r="46" spans="1:2">
      <c r="A46">
        <v>0.91299999999999892</v>
      </c>
      <c r="B46">
        <f t="shared" si="0"/>
        <v>3.994285507427995E-2</v>
      </c>
    </row>
    <row r="47" spans="1:2">
      <c r="A47">
        <v>0.93039999999999889</v>
      </c>
      <c r="B47">
        <f t="shared" si="0"/>
        <v>3.9206404433556892E-2</v>
      </c>
    </row>
    <row r="48" spans="1:2">
      <c r="A48">
        <v>0.94779999999999887</v>
      </c>
      <c r="B48">
        <f t="shared" si="0"/>
        <v>3.8496618925715952E-2</v>
      </c>
    </row>
    <row r="49" spans="1:2">
      <c r="A49">
        <v>0.96519999999999884</v>
      </c>
      <c r="B49">
        <f t="shared" si="0"/>
        <v>3.7812076080958872E-2</v>
      </c>
    </row>
    <row r="50" spans="1:2">
      <c r="A50">
        <v>0.98259999999999881</v>
      </c>
      <c r="B50">
        <f t="shared" si="0"/>
        <v>3.7151452838639985E-2</v>
      </c>
    </row>
    <row r="51" spans="1:2">
      <c r="A51">
        <v>0.99999999999999878</v>
      </c>
      <c r="B51">
        <f t="shared" si="0"/>
        <v>3.6513517012383312E-2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D215-E8A8-4291-91D1-D9B971EA1525}">
  <dimension ref="A1:B51"/>
  <sheetViews>
    <sheetView workbookViewId="0">
      <selection activeCell="B1" sqref="B1"/>
    </sheetView>
  </sheetViews>
  <sheetFormatPr defaultRowHeight="16.5"/>
  <cols>
    <col min="1" max="1" width="11.25" bestFit="1" customWidth="1"/>
    <col min="2" max="2" width="12.375" bestFit="1" customWidth="1"/>
  </cols>
  <sheetData>
    <row r="1" spans="1:2">
      <c r="A1" cm="1">
        <f t="array" ref="A1:A51">_xlfn.SEQUENCE(51, 1, 0.17, (1 - 0.17) / (51 - 1))</f>
        <v>0.17</v>
      </c>
      <c r="B1">
        <f>1/(0.172457+A1/0.037)</f>
        <v>0.20977326973635227</v>
      </c>
    </row>
    <row r="2" spans="1:2">
      <c r="A2">
        <v>0.18660000000000002</v>
      </c>
      <c r="B2">
        <f t="shared" ref="B2:B51" si="0">1/(0.172457+A2/0.037)</f>
        <v>0.19172880981714102</v>
      </c>
    </row>
    <row r="3" spans="1:2">
      <c r="A3">
        <v>0.20320000000000002</v>
      </c>
      <c r="B3">
        <f t="shared" si="0"/>
        <v>0.17654279760758171</v>
      </c>
    </row>
    <row r="4" spans="1:2">
      <c r="A4">
        <v>0.21980000000000002</v>
      </c>
      <c r="B4">
        <f t="shared" si="0"/>
        <v>0.16358586656842905</v>
      </c>
    </row>
    <row r="5" spans="1:2">
      <c r="A5">
        <v>0.23640000000000003</v>
      </c>
      <c r="B5">
        <f t="shared" si="0"/>
        <v>0.15240078040897356</v>
      </c>
    </row>
    <row r="6" spans="1:2">
      <c r="A6">
        <v>0.253</v>
      </c>
      <c r="B6">
        <f t="shared" si="0"/>
        <v>0.14264735266233491</v>
      </c>
    </row>
    <row r="7" spans="1:2">
      <c r="A7">
        <v>0.26960000000000001</v>
      </c>
      <c r="B7">
        <f t="shared" si="0"/>
        <v>0.13406724448465382</v>
      </c>
    </row>
    <row r="8" spans="1:2">
      <c r="A8">
        <v>0.28620000000000001</v>
      </c>
      <c r="B8">
        <f t="shared" si="0"/>
        <v>0.12646074594019394</v>
      </c>
    </row>
    <row r="9" spans="1:2">
      <c r="A9">
        <v>0.30280000000000001</v>
      </c>
      <c r="B9">
        <f t="shared" si="0"/>
        <v>0.11967103699795384</v>
      </c>
    </row>
    <row r="10" spans="1:2">
      <c r="A10">
        <v>0.31940000000000002</v>
      </c>
      <c r="B10">
        <f t="shared" si="0"/>
        <v>0.11357326036560356</v>
      </c>
    </row>
    <row r="11" spans="1:2">
      <c r="A11">
        <v>0.33600000000000002</v>
      </c>
      <c r="B11">
        <f t="shared" si="0"/>
        <v>0.1080667730805049</v>
      </c>
    </row>
    <row r="12" spans="1:2">
      <c r="A12">
        <v>0.35260000000000002</v>
      </c>
      <c r="B12">
        <f t="shared" si="0"/>
        <v>0.10306954791292257</v>
      </c>
    </row>
    <row r="13" spans="1:2">
      <c r="A13">
        <v>0.36920000000000003</v>
      </c>
      <c r="B13">
        <f t="shared" si="0"/>
        <v>9.8514059456626946E-2</v>
      </c>
    </row>
    <row r="14" spans="1:2">
      <c r="A14">
        <v>0.38580000000000003</v>
      </c>
      <c r="B14">
        <f t="shared" si="0"/>
        <v>9.4344215006141458E-2</v>
      </c>
    </row>
    <row r="15" spans="1:2">
      <c r="A15">
        <v>0.40240000000000004</v>
      </c>
      <c r="B15">
        <f t="shared" si="0"/>
        <v>9.0513033229739207E-2</v>
      </c>
    </row>
    <row r="16" spans="1:2">
      <c r="A16">
        <v>0.41900000000000004</v>
      </c>
      <c r="B16">
        <f t="shared" si="0"/>
        <v>8.6980866365114651E-2</v>
      </c>
    </row>
    <row r="17" spans="1:2">
      <c r="A17">
        <v>0.43560000000000004</v>
      </c>
      <c r="B17">
        <f t="shared" si="0"/>
        <v>8.3714023041660368E-2</v>
      </c>
    </row>
    <row r="18" spans="1:2">
      <c r="A18">
        <v>0.45220000000000005</v>
      </c>
      <c r="B18">
        <f t="shared" si="0"/>
        <v>8.0683690214413156E-2</v>
      </c>
    </row>
    <row r="19" spans="1:2">
      <c r="A19">
        <v>0.46880000000000005</v>
      </c>
      <c r="B19">
        <f t="shared" si="0"/>
        <v>7.786508106536745E-2</v>
      </c>
    </row>
    <row r="20" spans="1:2">
      <c r="A20">
        <v>0.48540000000000005</v>
      </c>
      <c r="B20">
        <f t="shared" si="0"/>
        <v>7.5236755479664214E-2</v>
      </c>
    </row>
    <row r="21" spans="1:2">
      <c r="A21">
        <v>0.502</v>
      </c>
      <c r="B21">
        <f t="shared" si="0"/>
        <v>7.2780073651428162E-2</v>
      </c>
    </row>
    <row r="22" spans="1:2">
      <c r="A22">
        <v>0.51859999999999995</v>
      </c>
      <c r="B22">
        <f t="shared" si="0"/>
        <v>7.0478753352152854E-2</v>
      </c>
    </row>
    <row r="23" spans="1:2">
      <c r="A23">
        <v>0.5351999999999999</v>
      </c>
      <c r="B23">
        <f t="shared" si="0"/>
        <v>6.8318508620103538E-2</v>
      </c>
    </row>
    <row r="24" spans="1:2">
      <c r="A24">
        <v>0.55179999999999985</v>
      </c>
      <c r="B24">
        <f t="shared" si="0"/>
        <v>6.6286752920816941E-2</v>
      </c>
    </row>
    <row r="25" spans="1:2">
      <c r="A25">
        <v>0.56839999999999979</v>
      </c>
      <c r="B25">
        <f t="shared" si="0"/>
        <v>6.4372353744964084E-2</v>
      </c>
    </row>
    <row r="26" spans="1:2">
      <c r="A26">
        <v>0.58499999999999974</v>
      </c>
      <c r="B26">
        <f t="shared" si="0"/>
        <v>6.2565428536686188E-2</v>
      </c>
    </row>
    <row r="27" spans="1:2">
      <c r="A27">
        <v>0.60159999999999969</v>
      </c>
      <c r="B27">
        <f t="shared" si="0"/>
        <v>6.0857174053141214E-2</v>
      </c>
    </row>
    <row r="28" spans="1:2">
      <c r="A28">
        <v>0.61819999999999964</v>
      </c>
      <c r="B28">
        <f t="shared" si="0"/>
        <v>5.9239722935559687E-2</v>
      </c>
    </row>
    <row r="29" spans="1:2">
      <c r="A29">
        <v>0.63479999999999959</v>
      </c>
      <c r="B29">
        <f t="shared" si="0"/>
        <v>5.7706022560319273E-2</v>
      </c>
    </row>
    <row r="30" spans="1:2">
      <c r="A30">
        <v>0.65139999999999953</v>
      </c>
      <c r="B30">
        <f t="shared" si="0"/>
        <v>5.6249732234171644E-2</v>
      </c>
    </row>
    <row r="31" spans="1:2">
      <c r="A31">
        <v>0.66799999999999948</v>
      </c>
      <c r="B31">
        <f t="shared" si="0"/>
        <v>5.4865135572810267E-2</v>
      </c>
    </row>
    <row r="32" spans="1:2">
      <c r="A32">
        <v>0.68459999999999943</v>
      </c>
      <c r="B32">
        <f t="shared" si="0"/>
        <v>5.3547065509446698E-2</v>
      </c>
    </row>
    <row r="33" spans="1:2">
      <c r="A33">
        <v>0.70119999999999938</v>
      </c>
      <c r="B33">
        <f t="shared" si="0"/>
        <v>5.2290839859276121E-2</v>
      </c>
    </row>
    <row r="34" spans="1:2">
      <c r="A34">
        <v>0.71779999999999933</v>
      </c>
      <c r="B34">
        <f t="shared" si="0"/>
        <v>5.1092205746064517E-2</v>
      </c>
    </row>
    <row r="35" spans="1:2">
      <c r="A35">
        <v>0.73439999999999928</v>
      </c>
      <c r="B35">
        <f t="shared" si="0"/>
        <v>4.9947291500731739E-2</v>
      </c>
    </row>
    <row r="36" spans="1:2">
      <c r="A36">
        <v>0.75099999999999922</v>
      </c>
      <c r="B36">
        <f t="shared" si="0"/>
        <v>4.8852564885550918E-2</v>
      </c>
    </row>
    <row r="37" spans="1:2">
      <c r="A37">
        <v>0.76759999999999917</v>
      </c>
      <c r="B37">
        <f t="shared" si="0"/>
        <v>4.7804796694281303E-2</v>
      </c>
    </row>
    <row r="38" spans="1:2">
      <c r="A38">
        <v>0.78419999999999912</v>
      </c>
      <c r="B38">
        <f t="shared" si="0"/>
        <v>4.6801028938076764E-2</v>
      </c>
    </row>
    <row r="39" spans="1:2">
      <c r="A39">
        <v>0.80079999999999907</v>
      </c>
      <c r="B39">
        <f t="shared" si="0"/>
        <v>4.5838546957011887E-2</v>
      </c>
    </row>
    <row r="40" spans="1:2">
      <c r="A40">
        <v>0.81739999999999902</v>
      </c>
      <c r="B40">
        <f t="shared" si="0"/>
        <v>4.4914854903489933E-2</v>
      </c>
    </row>
    <row r="41" spans="1:2">
      <c r="A41">
        <v>0.83399999999999896</v>
      </c>
      <c r="B41">
        <f t="shared" si="0"/>
        <v>4.402765413130065E-2</v>
      </c>
    </row>
    <row r="42" spans="1:2">
      <c r="A42">
        <v>0.85059999999999891</v>
      </c>
      <c r="B42">
        <f t="shared" si="0"/>
        <v>4.3174824096344065E-2</v>
      </c>
    </row>
    <row r="43" spans="1:2">
      <c r="A43">
        <v>0.86719999999999886</v>
      </c>
      <c r="B43">
        <f t="shared" si="0"/>
        <v>4.2354405434929264E-2</v>
      </c>
    </row>
    <row r="44" spans="1:2">
      <c r="A44">
        <v>0.88379999999999881</v>
      </c>
      <c r="B44">
        <f t="shared" si="0"/>
        <v>4.1564584935397719E-2</v>
      </c>
    </row>
    <row r="45" spans="1:2">
      <c r="A45">
        <v>0.90039999999999876</v>
      </c>
      <c r="B45">
        <f t="shared" si="0"/>
        <v>4.0803682160450119E-2</v>
      </c>
    </row>
    <row r="46" spans="1:2">
      <c r="A46">
        <v>0.91699999999999871</v>
      </c>
      <c r="B46">
        <f t="shared" si="0"/>
        <v>4.0070137512448881E-2</v>
      </c>
    </row>
    <row r="47" spans="1:2">
      <c r="A47">
        <v>0.93359999999999865</v>
      </c>
      <c r="B47">
        <f t="shared" si="0"/>
        <v>3.9362501563316381E-2</v>
      </c>
    </row>
    <row r="48" spans="1:2">
      <c r="A48">
        <v>0.9501999999999986</v>
      </c>
      <c r="B48">
        <f t="shared" si="0"/>
        <v>3.8679425495413117E-2</v>
      </c>
    </row>
    <row r="49" spans="1:2">
      <c r="A49">
        <v>0.96679999999999855</v>
      </c>
      <c r="B49">
        <f t="shared" si="0"/>
        <v>3.8019652520742214E-2</v>
      </c>
    </row>
    <row r="50" spans="1:2">
      <c r="A50">
        <v>0.9833999999999985</v>
      </c>
      <c r="B50">
        <f t="shared" si="0"/>
        <v>3.7382010163625065E-2</v>
      </c>
    </row>
    <row r="51" spans="1:2">
      <c r="A51">
        <v>0.99999999999999845</v>
      </c>
      <c r="B51">
        <f t="shared" si="0"/>
        <v>3.6765403307148836E-2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C871-246C-48E4-BAE9-694B95CA5DC7}">
  <dimension ref="A1:B51"/>
  <sheetViews>
    <sheetView workbookViewId="0">
      <selection activeCell="B1" sqref="B1"/>
    </sheetView>
  </sheetViews>
  <sheetFormatPr defaultRowHeight="16.5"/>
  <cols>
    <col min="1" max="1" width="9.125" bestFit="1" customWidth="1"/>
    <col min="2" max="2" width="12.375" bestFit="1" customWidth="1"/>
  </cols>
  <sheetData>
    <row r="1" spans="1:2">
      <c r="A1" cm="1">
        <f t="array" ref="A1:A51">_xlfn.SEQUENCE(51, 1, 0.13, (1 - 0.13) / (51 - 1))</f>
        <v>0.13</v>
      </c>
      <c r="B1">
        <f>1/(0.544481+A1/0.037)</f>
        <v>0.24642714441084224</v>
      </c>
    </row>
    <row r="2" spans="1:2">
      <c r="A2">
        <v>0.1474</v>
      </c>
      <c r="B2">
        <f t="shared" ref="B2:B51" si="0">1/(0.544481+A2/0.037)</f>
        <v>0.22083514276398111</v>
      </c>
    </row>
    <row r="3" spans="1:2">
      <c r="A3">
        <v>0.1648</v>
      </c>
      <c r="B3">
        <f t="shared" si="0"/>
        <v>0.20005861501140246</v>
      </c>
    </row>
    <row r="4" spans="1:2">
      <c r="A4">
        <v>0.1822</v>
      </c>
      <c r="B4">
        <f t="shared" si="0"/>
        <v>0.18285529301110218</v>
      </c>
    </row>
    <row r="5" spans="1:2">
      <c r="A5">
        <v>0.1996</v>
      </c>
      <c r="B5">
        <f t="shared" si="0"/>
        <v>0.16837637172191283</v>
      </c>
    </row>
    <row r="6" spans="1:2">
      <c r="A6">
        <v>0.217</v>
      </c>
      <c r="B6">
        <f t="shared" si="0"/>
        <v>0.15602216218067738</v>
      </c>
    </row>
    <row r="7" spans="1:2">
      <c r="A7">
        <v>0.2344</v>
      </c>
      <c r="B7">
        <f t="shared" si="0"/>
        <v>0.14535694730013554</v>
      </c>
    </row>
    <row r="8" spans="1:2">
      <c r="A8">
        <v>0.25180000000000002</v>
      </c>
      <c r="B8">
        <f t="shared" si="0"/>
        <v>0.13605652452867287</v>
      </c>
    </row>
    <row r="9" spans="1:2">
      <c r="A9">
        <v>0.26919999999999999</v>
      </c>
      <c r="B9">
        <f t="shared" si="0"/>
        <v>0.12787467585022497</v>
      </c>
    </row>
    <row r="10" spans="1:2">
      <c r="A10">
        <v>0.28659999999999997</v>
      </c>
      <c r="B10">
        <f t="shared" si="0"/>
        <v>0.12062104961783715</v>
      </c>
    </row>
    <row r="11" spans="1:2">
      <c r="A11">
        <v>0.30399999999999994</v>
      </c>
      <c r="B11">
        <f t="shared" si="0"/>
        <v>0.11414616614634064</v>
      </c>
    </row>
    <row r="12" spans="1:2">
      <c r="A12">
        <v>0.32139999999999991</v>
      </c>
      <c r="B12">
        <f t="shared" si="0"/>
        <v>0.10833100663217943</v>
      </c>
    </row>
    <row r="13" spans="1:2">
      <c r="A13">
        <v>0.33879999999999988</v>
      </c>
      <c r="B13">
        <f t="shared" si="0"/>
        <v>0.10307963015374159</v>
      </c>
    </row>
    <row r="14" spans="1:2">
      <c r="A14">
        <v>0.35619999999999985</v>
      </c>
      <c r="B14">
        <f t="shared" si="0"/>
        <v>9.8313838748676163E-2</v>
      </c>
    </row>
    <row r="15" spans="1:2">
      <c r="A15">
        <v>0.37359999999999982</v>
      </c>
      <c r="B15">
        <f t="shared" si="0"/>
        <v>9.3969257022951835E-2</v>
      </c>
    </row>
    <row r="16" spans="1:2">
      <c r="A16">
        <v>0.39099999999999979</v>
      </c>
      <c r="B16">
        <f t="shared" si="0"/>
        <v>8.9992407243311839E-2</v>
      </c>
    </row>
    <row r="17" spans="1:2">
      <c r="A17">
        <v>0.40839999999999976</v>
      </c>
      <c r="B17">
        <f t="shared" si="0"/>
        <v>8.6338496979822252E-2</v>
      </c>
    </row>
    <row r="18" spans="1:2">
      <c r="A18">
        <v>0.42579999999999973</v>
      </c>
      <c r="B18">
        <f t="shared" si="0"/>
        <v>8.2969724681585061E-2</v>
      </c>
    </row>
    <row r="19" spans="1:2">
      <c r="A19">
        <v>0.44319999999999971</v>
      </c>
      <c r="B19">
        <f t="shared" si="0"/>
        <v>7.9853967036200443E-2</v>
      </c>
    </row>
    <row r="20" spans="1:2">
      <c r="A20">
        <v>0.46059999999999968</v>
      </c>
      <c r="B20">
        <f t="shared" si="0"/>
        <v>7.6963751385641391E-2</v>
      </c>
    </row>
    <row r="21" spans="1:2">
      <c r="A21">
        <v>0.47799999999999965</v>
      </c>
      <c r="B21">
        <f t="shared" si="0"/>
        <v>7.427544350032933E-2</v>
      </c>
    </row>
    <row r="22" spans="1:2">
      <c r="A22">
        <v>0.49539999999999962</v>
      </c>
      <c r="B22">
        <f t="shared" si="0"/>
        <v>7.1768599832072774E-2</v>
      </c>
    </row>
    <row r="23" spans="1:2">
      <c r="A23">
        <v>0.51279999999999959</v>
      </c>
      <c r="B23">
        <f t="shared" si="0"/>
        <v>6.9425446655694389E-2</v>
      </c>
    </row>
    <row r="24" spans="1:2">
      <c r="A24">
        <v>0.53019999999999956</v>
      </c>
      <c r="B24">
        <f t="shared" si="0"/>
        <v>6.7230458016925732E-2</v>
      </c>
    </row>
    <row r="25" spans="1:2">
      <c r="A25">
        <v>0.54759999999999953</v>
      </c>
      <c r="B25">
        <f t="shared" si="0"/>
        <v>6.5170011289401114E-2</v>
      </c>
    </row>
    <row r="26" spans="1:2">
      <c r="A26">
        <v>0.5649999999999995</v>
      </c>
      <c r="B26">
        <f t="shared" si="0"/>
        <v>6.3232104186164109E-2</v>
      </c>
    </row>
    <row r="27" spans="1:2">
      <c r="A27">
        <v>0.58239999999999947</v>
      </c>
      <c r="B27">
        <f t="shared" si="0"/>
        <v>6.1406120803129648E-2</v>
      </c>
    </row>
    <row r="28" spans="1:2">
      <c r="A28">
        <v>0.59979999999999944</v>
      </c>
      <c r="B28">
        <f t="shared" si="0"/>
        <v>5.968263706125268E-2</v>
      </c>
    </row>
    <row r="29" spans="1:2">
      <c r="A29">
        <v>0.61719999999999942</v>
      </c>
      <c r="B29">
        <f t="shared" si="0"/>
        <v>5.8053258018111689E-2</v>
      </c>
    </row>
    <row r="30" spans="1:2">
      <c r="A30">
        <v>0.63459999999999939</v>
      </c>
      <c r="B30">
        <f t="shared" si="0"/>
        <v>5.6510481120354603E-2</v>
      </c>
    </row>
    <row r="31" spans="1:2">
      <c r="A31">
        <v>0.65199999999999936</v>
      </c>
      <c r="B31">
        <f t="shared" si="0"/>
        <v>5.5047580696245921E-2</v>
      </c>
    </row>
    <row r="32" spans="1:2">
      <c r="A32">
        <v>0.66939999999999933</v>
      </c>
      <c r="B32">
        <f t="shared" si="0"/>
        <v>5.3658509936505387E-2</v>
      </c>
    </row>
    <row r="33" spans="1:2">
      <c r="A33">
        <v>0.6867999999999993</v>
      </c>
      <c r="B33">
        <f t="shared" si="0"/>
        <v>5.2337817350373225E-2</v>
      </c>
    </row>
    <row r="34" spans="1:2">
      <c r="A34">
        <v>0.70419999999999927</v>
      </c>
      <c r="B34">
        <f t="shared" si="0"/>
        <v>5.1080575262867203E-2</v>
      </c>
    </row>
    <row r="35" spans="1:2">
      <c r="A35">
        <v>0.72159999999999924</v>
      </c>
      <c r="B35">
        <f t="shared" si="0"/>
        <v>4.9882318375981352E-2</v>
      </c>
    </row>
    <row r="36" spans="1:2">
      <c r="A36">
        <v>0.73899999999999921</v>
      </c>
      <c r="B36">
        <f t="shared" si="0"/>
        <v>4.8738990779132289E-2</v>
      </c>
    </row>
    <row r="37" spans="1:2">
      <c r="A37">
        <v>0.75639999999999918</v>
      </c>
      <c r="B37">
        <f t="shared" si="0"/>
        <v>4.7646900083601937E-2</v>
      </c>
    </row>
    <row r="38" spans="1:2">
      <c r="A38">
        <v>0.77379999999999916</v>
      </c>
      <c r="B38">
        <f t="shared" si="0"/>
        <v>4.6602677588077256E-2</v>
      </c>
    </row>
    <row r="39" spans="1:2">
      <c r="A39">
        <v>0.79119999999999913</v>
      </c>
      <c r="B39">
        <f t="shared" si="0"/>
        <v>4.5603243569893093E-2</v>
      </c>
    </row>
    <row r="40" spans="1:2">
      <c r="A40">
        <v>0.8085999999999991</v>
      </c>
      <c r="B40">
        <f t="shared" si="0"/>
        <v>4.4645776948658282E-2</v>
      </c>
    </row>
    <row r="41" spans="1:2">
      <c r="A41">
        <v>0.82599999999999907</v>
      </c>
      <c r="B41">
        <f t="shared" si="0"/>
        <v>4.3727688692874328E-2</v>
      </c>
    </row>
    <row r="42" spans="1:2">
      <c r="A42">
        <v>0.84339999999999904</v>
      </c>
      <c r="B42">
        <f t="shared" si="0"/>
        <v>4.2846598441611122E-2</v>
      </c>
    </row>
    <row r="43" spans="1:2">
      <c r="A43">
        <v>0.86079999999999901</v>
      </c>
      <c r="B43">
        <f t="shared" si="0"/>
        <v>4.200031389672438E-2</v>
      </c>
    </row>
    <row r="44" spans="1:2">
      <c r="A44">
        <v>0.87819999999999898</v>
      </c>
      <c r="B44">
        <f t="shared" si="0"/>
        <v>4.1186812609977669E-2</v>
      </c>
    </row>
    <row r="45" spans="1:2">
      <c r="A45">
        <v>0.89559999999999895</v>
      </c>
      <c r="B45">
        <f t="shared" si="0"/>
        <v>4.0404225846531555E-2</v>
      </c>
    </row>
    <row r="46" spans="1:2">
      <c r="A46">
        <v>0.91299999999999892</v>
      </c>
      <c r="B46">
        <f t="shared" si="0"/>
        <v>3.965082425377954E-2</v>
      </c>
    </row>
    <row r="47" spans="1:2">
      <c r="A47">
        <v>0.93039999999999889</v>
      </c>
      <c r="B47">
        <f t="shared" si="0"/>
        <v>3.8925005104199141E-2</v>
      </c>
    </row>
    <row r="48" spans="1:2">
      <c r="A48">
        <v>0.94779999999999887</v>
      </c>
      <c r="B48">
        <f t="shared" si="0"/>
        <v>3.8225280914154371E-2</v>
      </c>
    </row>
    <row r="49" spans="1:2">
      <c r="A49">
        <v>0.96519999999999884</v>
      </c>
      <c r="B49">
        <f t="shared" si="0"/>
        <v>3.7550269268566271E-2</v>
      </c>
    </row>
    <row r="50" spans="1:2">
      <c r="A50">
        <v>0.98259999999999881</v>
      </c>
      <c r="B50">
        <f t="shared" si="0"/>
        <v>3.6898683704978959E-2</v>
      </c>
    </row>
    <row r="51" spans="1:2">
      <c r="A51">
        <v>0.99999999999999878</v>
      </c>
      <c r="B51">
        <f t="shared" si="0"/>
        <v>3.6269325530534968E-2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F6F6-46C1-4FA8-923D-47BEB7A5CA44}">
  <dimension ref="A1:B51"/>
  <sheetViews>
    <sheetView tabSelected="1" workbookViewId="0">
      <selection activeCell="B1" sqref="B1"/>
    </sheetView>
  </sheetViews>
  <sheetFormatPr defaultRowHeight="16.5"/>
  <cols>
    <col min="1" max="1" width="9.125" bestFit="1" customWidth="1"/>
    <col min="2" max="2" width="12.375" bestFit="1" customWidth="1"/>
  </cols>
  <sheetData>
    <row r="1" spans="1:2">
      <c r="A1" cm="1">
        <f t="array" ref="A1:A51">_xlfn.SEQUENCE(51, 1, 0.13, (1 - 0.13) / (51 - 1))</f>
        <v>0.13</v>
      </c>
      <c r="B1">
        <f>1/(0.510281+A1/0.037)</f>
        <v>0.24852163713668768</v>
      </c>
    </row>
    <row r="2" spans="1:2">
      <c r="A2">
        <v>0.1474</v>
      </c>
      <c r="B2">
        <f t="shared" ref="B2:B51" si="0">1/(0.510281+A2/0.037)</f>
        <v>0.22251570640645027</v>
      </c>
    </row>
    <row r="3" spans="1:2">
      <c r="A3">
        <v>0.1648</v>
      </c>
      <c r="B3">
        <f t="shared" si="0"/>
        <v>0.20143684685089175</v>
      </c>
    </row>
    <row r="4" spans="1:2">
      <c r="A4">
        <v>0.1822</v>
      </c>
      <c r="B4">
        <f t="shared" si="0"/>
        <v>0.18400600233547382</v>
      </c>
    </row>
    <row r="5" spans="1:2">
      <c r="A5">
        <v>0.1996</v>
      </c>
      <c r="B5">
        <f t="shared" si="0"/>
        <v>0.16935157802738704</v>
      </c>
    </row>
    <row r="6" spans="1:2">
      <c r="A6">
        <v>0.217</v>
      </c>
      <c r="B6">
        <f t="shared" si="0"/>
        <v>0.15685915604084727</v>
      </c>
    </row>
    <row r="7" spans="1:2">
      <c r="A7">
        <v>0.2344</v>
      </c>
      <c r="B7">
        <f t="shared" si="0"/>
        <v>0.1460831570001053</v>
      </c>
    </row>
    <row r="8" spans="1:2">
      <c r="A8">
        <v>0.25180000000000002</v>
      </c>
      <c r="B8">
        <f t="shared" si="0"/>
        <v>0.13669257327119996</v>
      </c>
    </row>
    <row r="9" spans="1:2">
      <c r="A9">
        <v>0.26919999999999999</v>
      </c>
      <c r="B9">
        <f t="shared" si="0"/>
        <v>0.12843636840725403</v>
      </c>
    </row>
    <row r="10" spans="1:2">
      <c r="A10">
        <v>0.28659999999999997</v>
      </c>
      <c r="B10">
        <f t="shared" si="0"/>
        <v>0.12112070156829081</v>
      </c>
    </row>
    <row r="11" spans="1:2">
      <c r="A11">
        <v>0.30399999999999994</v>
      </c>
      <c r="B11">
        <f t="shared" si="0"/>
        <v>0.11459351618673833</v>
      </c>
    </row>
    <row r="12" spans="1:2">
      <c r="A12">
        <v>0.32139999999999991</v>
      </c>
      <c r="B12">
        <f t="shared" si="0"/>
        <v>0.10873385691976843</v>
      </c>
    </row>
    <row r="13" spans="1:2">
      <c r="A13">
        <v>0.33879999999999988</v>
      </c>
      <c r="B13">
        <f t="shared" si="0"/>
        <v>0.10344430477692633</v>
      </c>
    </row>
    <row r="14" spans="1:2">
      <c r="A14">
        <v>0.35619999999999985</v>
      </c>
      <c r="B14">
        <f t="shared" si="0"/>
        <v>9.8645517856802326E-2</v>
      </c>
    </row>
    <row r="15" spans="1:2">
      <c r="A15">
        <v>0.37359999999999982</v>
      </c>
      <c r="B15">
        <f t="shared" si="0"/>
        <v>9.4272224250731201E-2</v>
      </c>
    </row>
    <row r="16" spans="1:2">
      <c r="A16">
        <v>0.39099999999999979</v>
      </c>
      <c r="B16">
        <f t="shared" si="0"/>
        <v>9.0270235587773209E-2</v>
      </c>
    </row>
    <row r="17" spans="1:2">
      <c r="A17">
        <v>0.40839999999999976</v>
      </c>
      <c r="B17">
        <f t="shared" si="0"/>
        <v>8.6594190278287006E-2</v>
      </c>
    </row>
    <row r="18" spans="1:2">
      <c r="A18">
        <v>0.42579999999999973</v>
      </c>
      <c r="B18">
        <f t="shared" si="0"/>
        <v>8.3205826588303639E-2</v>
      </c>
    </row>
    <row r="19" spans="1:2">
      <c r="A19">
        <v>0.44319999999999971</v>
      </c>
      <c r="B19">
        <f t="shared" si="0"/>
        <v>8.0072645886339167E-2</v>
      </c>
    </row>
    <row r="20" spans="1:2">
      <c r="A20">
        <v>0.46059999999999968</v>
      </c>
      <c r="B20">
        <f t="shared" si="0"/>
        <v>7.7166866949098689E-2</v>
      </c>
    </row>
    <row r="21" spans="1:2">
      <c r="A21">
        <v>0.47799999999999965</v>
      </c>
      <c r="B21">
        <f t="shared" si="0"/>
        <v>7.4464599978976476E-2</v>
      </c>
    </row>
    <row r="22" spans="1:2">
      <c r="A22">
        <v>0.49539999999999962</v>
      </c>
      <c r="B22">
        <f t="shared" si="0"/>
        <v>7.1945188297737162E-2</v>
      </c>
    </row>
    <row r="23" spans="1:2">
      <c r="A23">
        <v>0.51279999999999959</v>
      </c>
      <c r="B23">
        <f t="shared" si="0"/>
        <v>6.9590679304281408E-2</v>
      </c>
    </row>
    <row r="24" spans="1:2">
      <c r="A24">
        <v>0.53019999999999956</v>
      </c>
      <c r="B24">
        <f t="shared" si="0"/>
        <v>6.7385396022433527E-2</v>
      </c>
    </row>
    <row r="25" spans="1:2">
      <c r="A25">
        <v>0.54759999999999953</v>
      </c>
      <c r="B25">
        <f t="shared" si="0"/>
        <v>6.5315587610704245E-2</v>
      </c>
    </row>
    <row r="26" spans="1:2">
      <c r="A26">
        <v>0.5649999999999995</v>
      </c>
      <c r="B26">
        <f t="shared" si="0"/>
        <v>6.3369142362215705E-2</v>
      </c>
    </row>
    <row r="27" spans="1:2">
      <c r="A27">
        <v>0.58239999999999947</v>
      </c>
      <c r="B27">
        <f t="shared" si="0"/>
        <v>6.1535350536299008E-2</v>
      </c>
    </row>
    <row r="28" spans="1:2">
      <c r="A28">
        <v>0.59979999999999944</v>
      </c>
      <c r="B28">
        <f t="shared" si="0"/>
        <v>5.9804707211371426E-2</v>
      </c>
    </row>
    <row r="29" spans="1:2">
      <c r="A29">
        <v>0.61719999999999942</v>
      </c>
      <c r="B29">
        <f t="shared" si="0"/>
        <v>5.8168747495609484E-2</v>
      </c>
    </row>
    <row r="30" spans="1:2">
      <c r="A30">
        <v>0.63459999999999939</v>
      </c>
      <c r="B30">
        <f t="shared" si="0"/>
        <v>5.6619908064357793E-2</v>
      </c>
    </row>
    <row r="31" spans="1:2">
      <c r="A31">
        <v>0.65199999999999936</v>
      </c>
      <c r="B31">
        <f t="shared" si="0"/>
        <v>5.5151410244589444E-2</v>
      </c>
    </row>
    <row r="32" spans="1:2">
      <c r="A32">
        <v>0.66939999999999933</v>
      </c>
      <c r="B32">
        <f t="shared" si="0"/>
        <v>5.3757160833392201E-2</v>
      </c>
    </row>
    <row r="33" spans="1:2">
      <c r="A33">
        <v>0.6867999999999993</v>
      </c>
      <c r="B33">
        <f t="shared" si="0"/>
        <v>5.2431667589598684E-2</v>
      </c>
    </row>
    <row r="34" spans="1:2">
      <c r="A34">
        <v>0.70419999999999927</v>
      </c>
      <c r="B34">
        <f t="shared" si="0"/>
        <v>5.1169966926928094E-2</v>
      </c>
    </row>
    <row r="35" spans="1:2">
      <c r="A35">
        <v>0.72159999999999924</v>
      </c>
      <c r="B35">
        <f t="shared" si="0"/>
        <v>4.9967561801639478E-2</v>
      </c>
    </row>
    <row r="36" spans="1:2">
      <c r="A36">
        <v>0.73899999999999921</v>
      </c>
      <c r="B36">
        <f t="shared" si="0"/>
        <v>4.8820368156322742E-2</v>
      </c>
    </row>
    <row r="37" spans="1:2">
      <c r="A37">
        <v>0.75639999999999918</v>
      </c>
      <c r="B37">
        <f t="shared" si="0"/>
        <v>4.7724668575619918E-2</v>
      </c>
    </row>
    <row r="38" spans="1:2">
      <c r="A38">
        <v>0.77379999999999916</v>
      </c>
      <c r="B38">
        <f t="shared" si="0"/>
        <v>4.6677072045721392E-2</v>
      </c>
    </row>
    <row r="39" spans="1:2">
      <c r="A39">
        <v>0.79119999999999913</v>
      </c>
      <c r="B39">
        <f t="shared" si="0"/>
        <v>4.5674478899901137E-2</v>
      </c>
    </row>
    <row r="40" spans="1:2">
      <c r="A40">
        <v>0.8085999999999991</v>
      </c>
      <c r="B40">
        <f t="shared" si="0"/>
        <v>4.4714050186738186E-2</v>
      </c>
    </row>
    <row r="41" spans="1:2">
      <c r="A41">
        <v>0.82599999999999907</v>
      </c>
      <c r="B41">
        <f t="shared" si="0"/>
        <v>4.379318082343913E-2</v>
      </c>
    </row>
    <row r="42" spans="1:2">
      <c r="A42">
        <v>0.84339999999999904</v>
      </c>
      <c r="B42">
        <f t="shared" si="0"/>
        <v>4.2909475999603458E-2</v>
      </c>
    </row>
    <row r="43" spans="1:2">
      <c r="A43">
        <v>0.86079999999999901</v>
      </c>
      <c r="B43">
        <f t="shared" si="0"/>
        <v>4.2060730381377406E-2</v>
      </c>
    </row>
    <row r="44" spans="1:2">
      <c r="A44">
        <v>0.87819999999999898</v>
      </c>
      <c r="B44">
        <f t="shared" si="0"/>
        <v>4.1244909735777047E-2</v>
      </c>
    </row>
    <row r="45" spans="1:2">
      <c r="A45">
        <v>0.89559999999999895</v>
      </c>
      <c r="B45">
        <f t="shared" si="0"/>
        <v>4.0460134652837224E-2</v>
      </c>
    </row>
    <row r="46" spans="1:2">
      <c r="A46">
        <v>0.91299999999999892</v>
      </c>
      <c r="B46">
        <f t="shared" si="0"/>
        <v>3.9704666091393316E-2</v>
      </c>
    </row>
    <row r="47" spans="1:2">
      <c r="A47">
        <v>0.93039999999999889</v>
      </c>
      <c r="B47">
        <f t="shared" si="0"/>
        <v>3.8976892514509642E-2</v>
      </c>
    </row>
    <row r="48" spans="1:2">
      <c r="A48">
        <v>0.94779999999999887</v>
      </c>
      <c r="B48">
        <f t="shared" si="0"/>
        <v>3.8275318414261836E-2</v>
      </c>
    </row>
    <row r="49" spans="1:2">
      <c r="A49">
        <v>0.96519999999999884</v>
      </c>
      <c r="B49">
        <f t="shared" si="0"/>
        <v>3.7598554053912367E-2</v>
      </c>
    </row>
    <row r="50" spans="1:2">
      <c r="A50">
        <v>0.98259999999999881</v>
      </c>
      <c r="B50">
        <f t="shared" si="0"/>
        <v>3.6945306279419908E-2</v>
      </c>
    </row>
    <row r="51" spans="1:2">
      <c r="A51">
        <v>0.99999999999999878</v>
      </c>
      <c r="B51">
        <f t="shared" si="0"/>
        <v>3.6314370272451164E-2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E053-89BC-4CAE-8FA5-A7C534772840}">
  <dimension ref="A1:B51"/>
  <sheetViews>
    <sheetView workbookViewId="0">
      <selection activeCell="B1" sqref="B1"/>
    </sheetView>
  </sheetViews>
  <sheetFormatPr defaultRowHeight="16.5"/>
  <cols>
    <col min="1" max="1" width="11.25" bestFit="1" customWidth="1"/>
    <col min="2" max="2" width="12.375" bestFit="1" customWidth="1"/>
  </cols>
  <sheetData>
    <row r="1" spans="1:2">
      <c r="A1" s="1" cm="1">
        <f t="array" ref="A1:A51">_xlfn.SEQUENCE(51, 1, 0.63, (6 - 0.63) / (51 - 1))</f>
        <v>0.63</v>
      </c>
      <c r="B1">
        <f>1/(0.006667+A1/0.016)</f>
        <v>2.5392525918214687E-2</v>
      </c>
    </row>
    <row r="2" spans="1:2">
      <c r="A2">
        <v>0.73740000000000006</v>
      </c>
      <c r="B2">
        <f t="shared" ref="B2:B51" si="0">1/(0.006667+A2/0.016)</f>
        <v>2.1694718986894804E-2</v>
      </c>
    </row>
    <row r="3" spans="1:2">
      <c r="A3">
        <v>0.8448</v>
      </c>
      <c r="B3">
        <f t="shared" si="0"/>
        <v>1.8937002784137087E-2</v>
      </c>
    </row>
    <row r="4" spans="1:2">
      <c r="A4">
        <v>0.95219999999999994</v>
      </c>
      <c r="B4">
        <f t="shared" si="0"/>
        <v>1.6801310408124496E-2</v>
      </c>
    </row>
    <row r="5" spans="1:2">
      <c r="A5">
        <v>1.0595999999999999</v>
      </c>
      <c r="B5">
        <f t="shared" si="0"/>
        <v>1.5098517752844726E-2</v>
      </c>
    </row>
    <row r="6" spans="1:2">
      <c r="A6">
        <v>1.1669999999999998</v>
      </c>
      <c r="B6">
        <f t="shared" si="0"/>
        <v>1.3709115356680956E-2</v>
      </c>
    </row>
    <row r="7" spans="1:2">
      <c r="A7">
        <v>1.2743999999999998</v>
      </c>
      <c r="B7">
        <f t="shared" si="0"/>
        <v>1.2553877003164097E-2</v>
      </c>
    </row>
    <row r="8" spans="1:2">
      <c r="A8">
        <v>1.3817999999999997</v>
      </c>
      <c r="B8">
        <f t="shared" si="0"/>
        <v>1.1578205912302018E-2</v>
      </c>
    </row>
    <row r="9" spans="1:2">
      <c r="A9">
        <v>1.4891999999999996</v>
      </c>
      <c r="B9">
        <f t="shared" si="0"/>
        <v>1.0743254093203985E-2</v>
      </c>
    </row>
    <row r="10" spans="1:2">
      <c r="A10">
        <v>1.5965999999999996</v>
      </c>
      <c r="B10">
        <f t="shared" si="0"/>
        <v>1.0020625754609489E-2</v>
      </c>
    </row>
    <row r="11" spans="1:2">
      <c r="A11">
        <v>1.7039999999999995</v>
      </c>
      <c r="B11">
        <f t="shared" si="0"/>
        <v>9.3890835960531958E-3</v>
      </c>
    </row>
    <row r="12" spans="1:2">
      <c r="A12">
        <v>1.8113999999999995</v>
      </c>
      <c r="B12">
        <f t="shared" si="0"/>
        <v>8.8324267568582297E-3</v>
      </c>
    </row>
    <row r="13" spans="1:2">
      <c r="A13">
        <v>1.9187999999999994</v>
      </c>
      <c r="B13">
        <f t="shared" si="0"/>
        <v>8.3380813842936115E-3</v>
      </c>
    </row>
    <row r="14" spans="1:2">
      <c r="A14">
        <v>2.0261999999999993</v>
      </c>
      <c r="B14">
        <f t="shared" si="0"/>
        <v>7.8961394250396093E-3</v>
      </c>
    </row>
    <row r="15" spans="1:2">
      <c r="A15">
        <v>2.1335999999999995</v>
      </c>
      <c r="B15">
        <f t="shared" si="0"/>
        <v>7.4986877109038752E-3</v>
      </c>
    </row>
    <row r="16" spans="1:2">
      <c r="A16">
        <v>2.2409999999999997</v>
      </c>
      <c r="B16">
        <f t="shared" si="0"/>
        <v>7.1393299568919422E-3</v>
      </c>
    </row>
    <row r="17" spans="1:2">
      <c r="A17">
        <v>2.3483999999999998</v>
      </c>
      <c r="B17">
        <f t="shared" si="0"/>
        <v>6.8128399168541952E-3</v>
      </c>
    </row>
    <row r="18" spans="1:2">
      <c r="A18">
        <v>2.4558</v>
      </c>
      <c r="B18">
        <f t="shared" si="0"/>
        <v>6.5149055468668084E-3</v>
      </c>
    </row>
    <row r="19" spans="1:2">
      <c r="A19">
        <v>2.5632000000000001</v>
      </c>
      <c r="B19">
        <f t="shared" si="0"/>
        <v>6.2419374844119311E-3</v>
      </c>
    </row>
    <row r="20" spans="1:2">
      <c r="A20">
        <v>2.6706000000000003</v>
      </c>
      <c r="B20">
        <f t="shared" si="0"/>
        <v>5.9909237385542425E-3</v>
      </c>
    </row>
    <row r="21" spans="1:2">
      <c r="A21">
        <v>2.7780000000000005</v>
      </c>
      <c r="B21">
        <f t="shared" si="0"/>
        <v>5.7593180856807639E-3</v>
      </c>
    </row>
    <row r="22" spans="1:2">
      <c r="A22">
        <v>2.8854000000000006</v>
      </c>
      <c r="B22">
        <f t="shared" si="0"/>
        <v>5.5449533890386364E-3</v>
      </c>
    </row>
    <row r="23" spans="1:2">
      <c r="A23">
        <v>2.9928000000000008</v>
      </c>
      <c r="B23">
        <f t="shared" si="0"/>
        <v>5.3459735813639825E-3</v>
      </c>
    </row>
    <row r="24" spans="1:2">
      <c r="A24">
        <v>3.100200000000001</v>
      </c>
      <c r="B24">
        <f t="shared" si="0"/>
        <v>5.1607797849489634E-3</v>
      </c>
    </row>
    <row r="25" spans="1:2">
      <c r="A25">
        <v>3.2076000000000011</v>
      </c>
      <c r="B25">
        <f t="shared" si="0"/>
        <v>4.9879872557125121E-3</v>
      </c>
    </row>
    <row r="26" spans="1:2">
      <c r="A26">
        <v>3.3150000000000013</v>
      </c>
      <c r="B26">
        <f t="shared" si="0"/>
        <v>4.826390696606819E-3</v>
      </c>
    </row>
    <row r="27" spans="1:2">
      <c r="A27">
        <v>3.4224000000000014</v>
      </c>
      <c r="B27">
        <f t="shared" si="0"/>
        <v>4.6749361019214966E-3</v>
      </c>
    </row>
    <row r="28" spans="1:2">
      <c r="A28">
        <v>3.5298000000000016</v>
      </c>
      <c r="B28">
        <f t="shared" si="0"/>
        <v>4.5326977415339424E-3</v>
      </c>
    </row>
    <row r="29" spans="1:2">
      <c r="A29">
        <v>3.6372000000000018</v>
      </c>
      <c r="B29">
        <f t="shared" si="0"/>
        <v>4.398859222723245E-3</v>
      </c>
    </row>
    <row r="30" spans="1:2">
      <c r="A30">
        <v>3.7446000000000019</v>
      </c>
      <c r="B30">
        <f t="shared" si="0"/>
        <v>4.2726978109221565E-3</v>
      </c>
    </row>
    <row r="31" spans="1:2">
      <c r="A31">
        <v>3.8520000000000021</v>
      </c>
      <c r="B31">
        <f t="shared" si="0"/>
        <v>4.1535713733734303E-3</v>
      </c>
    </row>
    <row r="32" spans="1:2">
      <c r="A32">
        <v>3.9594000000000023</v>
      </c>
      <c r="B32">
        <f t="shared" si="0"/>
        <v>4.0409074476740747E-3</v>
      </c>
    </row>
    <row r="33" spans="1:2">
      <c r="A33">
        <v>4.0668000000000024</v>
      </c>
      <c r="B33">
        <f t="shared" si="0"/>
        <v>3.9341940424051092E-3</v>
      </c>
    </row>
    <row r="34" spans="1:2">
      <c r="A34">
        <v>4.1742000000000026</v>
      </c>
      <c r="B34">
        <f t="shared" si="0"/>
        <v>3.8329718578951574E-3</v>
      </c>
    </row>
    <row r="35" spans="1:2">
      <c r="A35">
        <v>4.2816000000000027</v>
      </c>
      <c r="B35">
        <f t="shared" si="0"/>
        <v>3.7368276777648419E-3</v>
      </c>
    </row>
    <row r="36" spans="1:2">
      <c r="A36">
        <v>4.3890000000000029</v>
      </c>
      <c r="B36">
        <f t="shared" si="0"/>
        <v>3.6453887307116217E-3</v>
      </c>
    </row>
    <row r="37" spans="1:2">
      <c r="A37">
        <v>4.4964000000000031</v>
      </c>
      <c r="B37">
        <f t="shared" si="0"/>
        <v>3.5583178603142943E-3</v>
      </c>
    </row>
    <row r="38" spans="1:2">
      <c r="A38">
        <v>4.6038000000000032</v>
      </c>
      <c r="B38">
        <f t="shared" si="0"/>
        <v>3.4753093709107208E-3</v>
      </c>
    </row>
    <row r="39" spans="1:2">
      <c r="A39">
        <v>4.7112000000000034</v>
      </c>
      <c r="B39">
        <f t="shared" si="0"/>
        <v>3.3960854416653411E-3</v>
      </c>
    </row>
    <row r="40" spans="1:2">
      <c r="A40">
        <v>4.8186000000000035</v>
      </c>
      <c r="B40">
        <f t="shared" si="0"/>
        <v>3.3203930201792515E-3</v>
      </c>
    </row>
    <row r="41" spans="1:2">
      <c r="A41">
        <v>4.9260000000000037</v>
      </c>
      <c r="B41">
        <f t="shared" si="0"/>
        <v>3.2480011224572175E-3</v>
      </c>
    </row>
    <row r="42" spans="1:2">
      <c r="A42">
        <v>5.0334000000000039</v>
      </c>
      <c r="B42">
        <f t="shared" si="0"/>
        <v>3.1786984785385393E-3</v>
      </c>
    </row>
    <row r="43" spans="1:2">
      <c r="A43">
        <v>5.140800000000004</v>
      </c>
      <c r="B43">
        <f t="shared" si="0"/>
        <v>3.1122914732422879E-3</v>
      </c>
    </row>
    <row r="44" spans="1:2">
      <c r="A44">
        <v>5.2482000000000042</v>
      </c>
      <c r="B44">
        <f t="shared" si="0"/>
        <v>3.048602339752906E-3</v>
      </c>
    </row>
    <row r="45" spans="1:2">
      <c r="A45">
        <v>5.3556000000000044</v>
      </c>
      <c r="B45">
        <f t="shared" si="0"/>
        <v>2.987467570554056E-3</v>
      </c>
    </row>
    <row r="46" spans="1:2">
      <c r="A46">
        <v>5.4630000000000045</v>
      </c>
      <c r="B46">
        <f t="shared" si="0"/>
        <v>2.9287365158005441E-3</v>
      </c>
    </row>
    <row r="47" spans="1:2">
      <c r="A47">
        <v>5.5704000000000047</v>
      </c>
      <c r="B47">
        <f t="shared" si="0"/>
        <v>2.8722701438315392E-3</v>
      </c>
    </row>
    <row r="48" spans="1:2">
      <c r="A48">
        <v>5.6778000000000048</v>
      </c>
      <c r="B48">
        <f t="shared" si="0"/>
        <v>2.8179399423562748E-3</v>
      </c>
    </row>
    <row r="49" spans="1:2">
      <c r="A49">
        <v>5.785200000000005</v>
      </c>
      <c r="B49">
        <f t="shared" si="0"/>
        <v>2.7656269420318789E-3</v>
      </c>
    </row>
    <row r="50" spans="1:2">
      <c r="A50">
        <v>5.8926000000000052</v>
      </c>
      <c r="B50">
        <f t="shared" si="0"/>
        <v>2.7152208468183511E-3</v>
      </c>
    </row>
    <row r="51" spans="1:2">
      <c r="A51">
        <v>6.0000000000000053</v>
      </c>
      <c r="B51">
        <f t="shared" si="0"/>
        <v>2.6666192577317542E-3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Facade</vt:lpstr>
      <vt:lpstr>Ground</vt:lpstr>
      <vt:lpstr>Roof(Off,Ret)</vt:lpstr>
      <vt:lpstr>Roof(Res)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최동욱</dc:creator>
  <cp:lastModifiedBy>최동욱</cp:lastModifiedBy>
  <dcterms:created xsi:type="dcterms:W3CDTF">2023-08-10T11:12:04Z</dcterms:created>
  <dcterms:modified xsi:type="dcterms:W3CDTF">2023-08-16T05:34:33Z</dcterms:modified>
</cp:coreProperties>
</file>