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on Koh\Dropbox\My_Documents\IPP\Data\IPP_USLS_Data_Codes\International\JPN\"/>
    </mc:Choice>
  </mc:AlternateContent>
  <xr:revisionPtr revIDLastSave="0" documentId="13_ncr:1_{EC77EA22-238A-4515-908F-2415F67E008E}" xr6:coauthVersionLast="45" xr6:coauthVersionMax="45" xr10:uidLastSave="{00000000-0000-0000-0000-000000000000}"/>
  <bookViews>
    <workbookView xWindow="8940" yWindow="375" windowWidth="24525" windowHeight="15135" tabRatio="500" activeTab="3" xr2:uid="{00000000-000D-0000-FFFF-FFFF00000000}"/>
  </bookViews>
  <sheets>
    <sheet name="SNA08" sheetId="2" r:id="rId1"/>
    <sheet name="SNA93" sheetId="5" r:id="rId2"/>
    <sheet name="SNA68" sheetId="6" r:id="rId3"/>
    <sheet name="GFCF_merge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" i="7" l="1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28" i="7"/>
  <c r="B3" i="7"/>
  <c r="C3" i="7"/>
  <c r="B4" i="7"/>
  <c r="D4" i="7"/>
  <c r="C4" i="7"/>
  <c r="B5" i="7"/>
  <c r="D5" i="7"/>
  <c r="C5" i="7"/>
  <c r="B6" i="7"/>
  <c r="D6" i="7"/>
  <c r="C6" i="7"/>
  <c r="B7" i="7"/>
  <c r="D7" i="7"/>
  <c r="C7" i="7"/>
  <c r="B8" i="7"/>
  <c r="D8" i="7"/>
  <c r="C8" i="7"/>
  <c r="B9" i="7"/>
  <c r="D9" i="7"/>
  <c r="C9" i="7"/>
  <c r="B10" i="7"/>
  <c r="D10" i="7"/>
  <c r="C10" i="7"/>
  <c r="B11" i="7"/>
  <c r="D11" i="7"/>
  <c r="C11" i="7"/>
  <c r="B12" i="7"/>
  <c r="D12" i="7"/>
  <c r="C12" i="7"/>
  <c r="B13" i="7"/>
  <c r="D13" i="7"/>
  <c r="C13" i="7"/>
  <c r="B14" i="7"/>
  <c r="D14" i="7"/>
  <c r="C14" i="7"/>
  <c r="B15" i="7"/>
  <c r="D15" i="7"/>
  <c r="C15" i="7"/>
  <c r="B16" i="7"/>
  <c r="D16" i="7"/>
  <c r="C16" i="7"/>
  <c r="B17" i="7"/>
  <c r="D17" i="7"/>
  <c r="C17" i="7"/>
  <c r="B18" i="7"/>
  <c r="D18" i="7"/>
  <c r="C18" i="7"/>
  <c r="B19" i="7"/>
  <c r="D19" i="7"/>
  <c r="C19" i="7"/>
  <c r="B20" i="7"/>
  <c r="D20" i="7"/>
  <c r="C20" i="7"/>
  <c r="B21" i="7"/>
  <c r="D21" i="7"/>
  <c r="C21" i="7"/>
  <c r="B22" i="7"/>
  <c r="D22" i="7"/>
  <c r="C22" i="7"/>
  <c r="B23" i="7"/>
  <c r="D23" i="7"/>
  <c r="C23" i="7"/>
  <c r="B24" i="7"/>
  <c r="D24" i="7"/>
  <c r="C24" i="7"/>
  <c r="B25" i="7"/>
  <c r="D25" i="7"/>
  <c r="C25" i="7"/>
  <c r="B26" i="7"/>
  <c r="D26" i="7"/>
  <c r="C26" i="7"/>
  <c r="B27" i="7"/>
  <c r="D27" i="7"/>
  <c r="C27" i="7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2" i="6"/>
</calcChain>
</file>

<file path=xl/sharedStrings.xml><?xml version="1.0" encoding="utf-8"?>
<sst xmlns="http://schemas.openxmlformats.org/spreadsheetml/2006/main" count="51" uniqueCount="26">
  <si>
    <t>year</t>
  </si>
  <si>
    <t>CE</t>
  </si>
  <si>
    <t>GFCF</t>
  </si>
  <si>
    <t>GFCF_IPP</t>
    <phoneticPr fontId="1"/>
  </si>
  <si>
    <t>GMI</t>
  </si>
  <si>
    <t>GOS_GMI</t>
  </si>
  <si>
    <t>GDP</t>
    <phoneticPr fontId="1"/>
  </si>
  <si>
    <t>NMI</t>
  </si>
  <si>
    <t>GFCF_RND</t>
  </si>
  <si>
    <t>GFCF_SFT</t>
  </si>
  <si>
    <t>Tax</t>
  </si>
  <si>
    <t>Sub</t>
  </si>
  <si>
    <t>Agriculture, forestry and fishery</t>
  </si>
  <si>
    <t>Others</t>
  </si>
  <si>
    <t>Imputed rent from owner-occupied dwellings</t>
  </si>
  <si>
    <t>GFCF_IPP</t>
  </si>
  <si>
    <t>GFCF</t>
    <phoneticPr fontId="1"/>
  </si>
  <si>
    <t>IPP_ratio</t>
    <phoneticPr fontId="1"/>
  </si>
  <si>
    <t>GFCF_IPP</t>
    <phoneticPr fontId="1"/>
  </si>
  <si>
    <t>OECD</t>
    <phoneticPr fontId="1"/>
  </si>
  <si>
    <t>SNA08</t>
  </si>
  <si>
    <t>SNA93</t>
  </si>
  <si>
    <t>SNA68</t>
  </si>
  <si>
    <t>Merge</t>
  </si>
  <si>
    <t>ratio</t>
  </si>
  <si>
    <t>IPP_ratio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</si>
</sst>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-#,##0.0"/>
    <numFmt numFmtId="166" formatCode="0.0"/>
  </numFmts>
  <fonts count="28">
    <font>
      <sz val="11"/>
      <color theme="1"/>
      <name val="Calibri"/>
      <family val="2"/>
      <scheme val="minor"/>
    </font>
    <font>
      <sz val="6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54"/>
      <name val="Arial"/>
      <family val="2"/>
    </font>
    <font>
      <sz val="10"/>
      <color indexed="54"/>
      <name val="Arial"/>
    </font>
    <font>
      <sz val="10"/>
      <name val="Times New Roman"/>
      <family val="1"/>
    </font>
    <font>
      <sz val="11"/>
      <name val="Calibri"/>
      <family val="2"/>
      <scheme val="minor"/>
    </font>
    <font>
      <sz val="14"/>
      <name val="Letter Gothic 15 [RPDL]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0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0">
    <xf numFmtId="0" fontId="0" fillId="0" borderId="0" xfId="0"/>
    <xf numFmtId="1" fontId="0" fillId="0" borderId="0" xfId="0" applyNumberFormat="1" applyFill="1" applyBorder="1"/>
    <xf numFmtId="164" fontId="21" fillId="0" borderId="0" xfId="0" applyNumberFormat="1" applyFont="1" applyFill="1" applyBorder="1" applyAlignment="1">
      <alignment horizontal="right" vertical="center" wrapText="1"/>
    </xf>
    <xf numFmtId="0" fontId="0" fillId="0" borderId="0" xfId="0" applyFill="1" applyBorder="1"/>
    <xf numFmtId="0" fontId="0" fillId="0" borderId="0" xfId="0" applyFill="1"/>
    <xf numFmtId="164" fontId="22" fillId="0" borderId="0" xfId="0" applyNumberFormat="1" applyFont="1" applyFill="1" applyBorder="1" applyAlignment="1">
      <alignment horizontal="right" vertical="center" wrapText="1"/>
    </xf>
    <xf numFmtId="164" fontId="0" fillId="0" borderId="0" xfId="0" applyNumberFormat="1" applyFill="1"/>
    <xf numFmtId="1" fontId="0" fillId="0" borderId="0" xfId="0" applyNumberFormat="1" applyFill="1"/>
    <xf numFmtId="1" fontId="21" fillId="0" borderId="0" xfId="0" applyNumberFormat="1" applyFont="1" applyFill="1" applyBorder="1" applyAlignment="1">
      <alignment horizontal="right" vertical="center" wrapText="1"/>
    </xf>
    <xf numFmtId="4" fontId="21" fillId="0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Fill="1" applyBorder="1" applyAlignment="1">
      <alignment horizontal="right" vertical="center" wrapText="1"/>
    </xf>
    <xf numFmtId="0" fontId="23" fillId="0" borderId="0" xfId="0" applyNumberFormat="1" applyFont="1" applyAlignment="1">
      <alignment horizontal="right" vertical="center"/>
    </xf>
    <xf numFmtId="0" fontId="24" fillId="0" borderId="0" xfId="0" applyNumberFormat="1" applyFont="1" applyAlignment="1">
      <alignment horizontal="right" vertical="center"/>
    </xf>
    <xf numFmtId="0" fontId="24" fillId="0" borderId="10" xfId="0" applyNumberFormat="1" applyFont="1" applyBorder="1" applyAlignment="1">
      <alignment horizontal="right" vertical="center"/>
    </xf>
    <xf numFmtId="0" fontId="24" fillId="0" borderId="11" xfId="0" applyNumberFormat="1" applyFont="1" applyBorder="1" applyAlignment="1">
      <alignment horizontal="right" vertical="center"/>
    </xf>
    <xf numFmtId="0" fontId="24" fillId="0" borderId="0" xfId="0" applyNumberFormat="1" applyFont="1" applyBorder="1" applyAlignment="1">
      <alignment horizontal="right" vertical="center"/>
    </xf>
    <xf numFmtId="164" fontId="25" fillId="0" borderId="0" xfId="0" applyNumberFormat="1" applyFont="1" applyProtection="1"/>
    <xf numFmtId="165" fontId="25" fillId="0" borderId="0" xfId="0" applyNumberFormat="1" applyFont="1" applyProtection="1"/>
    <xf numFmtId="165" fontId="25" fillId="0" borderId="0" xfId="0" applyNumberFormat="1" applyFont="1"/>
    <xf numFmtId="0" fontId="25" fillId="0" borderId="0" xfId="0" applyFont="1" applyAlignment="1" applyProtection="1">
      <alignment horizontal="left"/>
    </xf>
    <xf numFmtId="0" fontId="24" fillId="0" borderId="0" xfId="0" applyNumberFormat="1" applyFont="1" applyProtection="1"/>
    <xf numFmtId="0" fontId="24" fillId="0" borderId="0" xfId="0" applyNumberFormat="1" applyFont="1"/>
    <xf numFmtId="166" fontId="23" fillId="0" borderId="0" xfId="0" applyNumberFormat="1" applyFont="1" applyAlignment="1">
      <alignment horizontal="right" vertical="center"/>
    </xf>
    <xf numFmtId="166" fontId="24" fillId="0" borderId="0" xfId="0" applyNumberFormat="1" applyFont="1" applyAlignment="1">
      <alignment horizontal="right" vertical="center"/>
    </xf>
    <xf numFmtId="166" fontId="24" fillId="0" borderId="0" xfId="0" applyNumberFormat="1" applyFont="1" applyBorder="1" applyAlignment="1">
      <alignment horizontal="right" vertical="center"/>
    </xf>
    <xf numFmtId="0" fontId="0" fillId="37" borderId="0" xfId="0" applyFill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</cellXfs>
  <cellStyles count="7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12000000}"/>
    <cellStyle name="Normal 3" xfId="43" xr:uid="{00000000-0005-0000-0000-000013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zoomScale="85" zoomScaleNormal="85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G25"/>
    </sheetView>
  </sheetViews>
  <sheetFormatPr defaultColWidth="8.85546875" defaultRowHeight="15"/>
  <cols>
    <col min="1" max="1" width="8.85546875" style="4"/>
    <col min="2" max="2" width="11" style="3" bestFit="1" customWidth="1"/>
    <col min="3" max="3" width="11.7109375" style="3" bestFit="1" customWidth="1"/>
    <col min="4" max="4" width="10.42578125" style="3" bestFit="1" customWidth="1"/>
    <col min="5" max="5" width="10.42578125" style="3" customWidth="1"/>
    <col min="6" max="6" width="11.7109375" style="1" bestFit="1" customWidth="1"/>
    <col min="7" max="7" width="11.85546875" style="3" bestFit="1" customWidth="1"/>
    <col min="8" max="9" width="11.85546875" style="3" customWidth="1"/>
    <col min="10" max="10" width="11.85546875" style="7" bestFit="1" customWidth="1"/>
    <col min="11" max="11" width="10.85546875" style="7" bestFit="1" customWidth="1"/>
    <col min="12" max="12" width="10.42578125" style="4" bestFit="1" customWidth="1"/>
    <col min="13" max="16384" width="8.85546875" style="4"/>
  </cols>
  <sheetData>
    <row r="1" spans="1:12">
      <c r="A1" s="3" t="s">
        <v>0</v>
      </c>
      <c r="B1" s="3" t="s">
        <v>6</v>
      </c>
      <c r="C1" s="3" t="s">
        <v>1</v>
      </c>
      <c r="D1" s="3" t="s">
        <v>10</v>
      </c>
      <c r="E1" s="3" t="s">
        <v>11</v>
      </c>
      <c r="F1" s="1" t="s">
        <v>2</v>
      </c>
      <c r="G1" s="3" t="s">
        <v>3</v>
      </c>
      <c r="H1" s="3" t="s">
        <v>8</v>
      </c>
      <c r="I1" s="3" t="s">
        <v>9</v>
      </c>
      <c r="J1" s="1" t="s">
        <v>5</v>
      </c>
      <c r="K1" s="1" t="s">
        <v>4</v>
      </c>
      <c r="L1" s="1" t="s">
        <v>7</v>
      </c>
    </row>
    <row r="2" spans="1:12">
      <c r="A2" s="3">
        <v>1994</v>
      </c>
      <c r="B2" s="11">
        <v>501537.7</v>
      </c>
      <c r="C2" s="11">
        <v>261058.2</v>
      </c>
      <c r="D2" s="12">
        <v>33200.400000000001</v>
      </c>
      <c r="E2" s="12">
        <v>3852.6</v>
      </c>
      <c r="F2" s="11">
        <v>148009.60000000001</v>
      </c>
      <c r="G2" s="11">
        <v>18074.099999999999</v>
      </c>
      <c r="H2" s="11">
        <v>13431.2</v>
      </c>
      <c r="I2" s="11">
        <v>4631.1000000000004</v>
      </c>
      <c r="J2" s="11">
        <v>210774.39999999999</v>
      </c>
      <c r="K2" s="11">
        <v>39585.599999999999</v>
      </c>
      <c r="L2" s="11">
        <v>32369.5</v>
      </c>
    </row>
    <row r="3" spans="1:12">
      <c r="A3" s="3">
        <v>1995</v>
      </c>
      <c r="B3" s="11">
        <v>512541.7</v>
      </c>
      <c r="C3" s="11">
        <v>265450.5</v>
      </c>
      <c r="D3" s="12">
        <v>34368.199999999997</v>
      </c>
      <c r="E3" s="12">
        <v>4118</v>
      </c>
      <c r="F3" s="11">
        <v>151420.5</v>
      </c>
      <c r="G3" s="11">
        <v>18509.900000000001</v>
      </c>
      <c r="H3" s="11">
        <v>13774.5</v>
      </c>
      <c r="I3" s="11">
        <v>4722.3999999999996</v>
      </c>
      <c r="J3" s="11">
        <v>214375.2</v>
      </c>
      <c r="K3" s="11">
        <v>36495.199999999997</v>
      </c>
      <c r="L3" s="11">
        <v>29271.3</v>
      </c>
    </row>
    <row r="4" spans="1:12">
      <c r="A4" s="3">
        <v>1996</v>
      </c>
      <c r="B4" s="11">
        <v>525806.9</v>
      </c>
      <c r="C4" s="11">
        <v>270062.2</v>
      </c>
      <c r="D4" s="12">
        <v>35211.300000000003</v>
      </c>
      <c r="E4" s="12">
        <v>4166.3</v>
      </c>
      <c r="F4" s="11">
        <v>159846.39999999999</v>
      </c>
      <c r="G4" s="11">
        <v>20021.2</v>
      </c>
      <c r="H4" s="11">
        <v>14605.9</v>
      </c>
      <c r="I4" s="11">
        <v>5402</v>
      </c>
      <c r="J4" s="11">
        <v>222785.2</v>
      </c>
      <c r="K4" s="11">
        <v>34449.199999999997</v>
      </c>
      <c r="L4" s="11">
        <v>27131.9</v>
      </c>
    </row>
    <row r="5" spans="1:12">
      <c r="A5" s="3">
        <v>1997</v>
      </c>
      <c r="B5" s="12">
        <v>534142.5</v>
      </c>
      <c r="C5" s="12">
        <v>278111</v>
      </c>
      <c r="D5" s="12">
        <v>37003.4</v>
      </c>
      <c r="E5" s="12">
        <v>4020.6</v>
      </c>
      <c r="F5" s="12">
        <v>157087.1</v>
      </c>
      <c r="G5" s="12">
        <v>21446</v>
      </c>
      <c r="H5" s="12">
        <v>15294.2</v>
      </c>
      <c r="I5" s="12">
        <v>6138.8</v>
      </c>
      <c r="J5" s="12">
        <v>222924</v>
      </c>
      <c r="K5" s="12">
        <v>34032.400000000001</v>
      </c>
      <c r="L5" s="12">
        <v>26598.799999999999</v>
      </c>
    </row>
    <row r="6" spans="1:12">
      <c r="A6" s="3">
        <v>1998</v>
      </c>
      <c r="B6" s="12">
        <v>527876.9</v>
      </c>
      <c r="C6" s="12">
        <v>273945.59999999998</v>
      </c>
      <c r="D6" s="12">
        <v>39042.5</v>
      </c>
      <c r="E6" s="12">
        <v>4021</v>
      </c>
      <c r="F6" s="12">
        <v>148845.79999999999</v>
      </c>
      <c r="G6" s="12">
        <v>22814.6</v>
      </c>
      <c r="H6" s="12">
        <v>15741.2</v>
      </c>
      <c r="I6" s="12">
        <v>7064.1</v>
      </c>
      <c r="J6" s="12">
        <v>219446.1</v>
      </c>
      <c r="K6" s="12">
        <v>34220.300000000003</v>
      </c>
      <c r="L6" s="12">
        <v>26954.9</v>
      </c>
    </row>
    <row r="7" spans="1:12">
      <c r="A7" s="3">
        <v>1999</v>
      </c>
      <c r="B7" s="12">
        <v>519651.8</v>
      </c>
      <c r="C7" s="12">
        <v>268671.40000000002</v>
      </c>
      <c r="D7" s="12">
        <v>39471.1</v>
      </c>
      <c r="E7" s="12">
        <v>4322.8</v>
      </c>
      <c r="F7" s="12">
        <v>144626.9</v>
      </c>
      <c r="G7" s="12">
        <v>23109.8</v>
      </c>
      <c r="H7" s="12">
        <v>15478.1</v>
      </c>
      <c r="I7" s="12">
        <v>7621.6</v>
      </c>
      <c r="J7" s="12">
        <v>218046.3</v>
      </c>
      <c r="K7" s="12">
        <v>32751.7</v>
      </c>
      <c r="L7" s="12">
        <v>25718.9</v>
      </c>
    </row>
    <row r="8" spans="1:12">
      <c r="A8" s="3">
        <v>2000</v>
      </c>
      <c r="B8" s="12">
        <v>526706</v>
      </c>
      <c r="C8" s="12">
        <v>269350.09999999998</v>
      </c>
      <c r="D8" s="12">
        <v>38479</v>
      </c>
      <c r="E8" s="12">
        <v>4024.2</v>
      </c>
      <c r="F8" s="12">
        <v>144237.20000000001</v>
      </c>
      <c r="G8" s="12">
        <v>23928.6</v>
      </c>
      <c r="H8" s="12">
        <v>15733.2</v>
      </c>
      <c r="I8" s="12">
        <v>8188.5</v>
      </c>
      <c r="J8" s="12">
        <v>224434</v>
      </c>
      <c r="K8" s="12">
        <v>30974.3</v>
      </c>
      <c r="L8" s="12">
        <v>24143.8</v>
      </c>
    </row>
    <row r="9" spans="1:12">
      <c r="A9" s="3">
        <v>2001</v>
      </c>
      <c r="B9" s="12">
        <v>523005</v>
      </c>
      <c r="C9" s="12">
        <v>266119.09999999998</v>
      </c>
      <c r="D9" s="12">
        <v>38078.1</v>
      </c>
      <c r="E9" s="12">
        <v>3987.4</v>
      </c>
      <c r="F9" s="12">
        <v>138834.1</v>
      </c>
      <c r="G9" s="12">
        <v>25057.599999999999</v>
      </c>
      <c r="H9" s="12">
        <v>15895.9</v>
      </c>
      <c r="I9" s="12">
        <v>9155.9</v>
      </c>
      <c r="J9" s="12">
        <v>220697.2</v>
      </c>
      <c r="K9" s="12">
        <v>29688.6</v>
      </c>
      <c r="L9" s="12">
        <v>23154.7</v>
      </c>
    </row>
    <row r="10" spans="1:12">
      <c r="A10" s="3">
        <v>2002</v>
      </c>
      <c r="B10" s="12">
        <v>515986.2</v>
      </c>
      <c r="C10" s="12">
        <v>256993.6</v>
      </c>
      <c r="D10" s="12">
        <v>37756.300000000003</v>
      </c>
      <c r="E10" s="12">
        <v>3871.6</v>
      </c>
      <c r="F10" s="12">
        <v>129152.2</v>
      </c>
      <c r="G10" s="12">
        <v>25569.3</v>
      </c>
      <c r="H10" s="12">
        <v>15896.7</v>
      </c>
      <c r="I10" s="12">
        <v>9667.6</v>
      </c>
      <c r="J10" s="12">
        <v>225683.20000000001</v>
      </c>
      <c r="K10" s="12">
        <v>31561.9</v>
      </c>
      <c r="L10" s="12">
        <v>25387.599999999999</v>
      </c>
    </row>
    <row r="11" spans="1:12">
      <c r="A11" s="3">
        <v>2003</v>
      </c>
      <c r="B11" s="12">
        <v>515400.7</v>
      </c>
      <c r="C11" s="12">
        <v>254788.7</v>
      </c>
      <c r="D11" s="12">
        <v>37146.9</v>
      </c>
      <c r="E11" s="12">
        <v>3873</v>
      </c>
      <c r="F11" s="12">
        <v>126089.7</v>
      </c>
      <c r="G11" s="12">
        <v>25686.7</v>
      </c>
      <c r="H11" s="12">
        <v>15991.1</v>
      </c>
      <c r="I11" s="12">
        <v>9693.1</v>
      </c>
      <c r="J11" s="12">
        <v>229022.2</v>
      </c>
      <c r="K11" s="12">
        <v>31118.2</v>
      </c>
      <c r="L11" s="12">
        <v>25183.1</v>
      </c>
    </row>
    <row r="12" spans="1:12">
      <c r="A12" s="3">
        <v>2004</v>
      </c>
      <c r="B12" s="12">
        <v>520965.4</v>
      </c>
      <c r="C12" s="12">
        <v>254380.2</v>
      </c>
      <c r="D12" s="12">
        <v>37508.5</v>
      </c>
      <c r="E12" s="12">
        <v>3313.5</v>
      </c>
      <c r="F12" s="12">
        <v>125298</v>
      </c>
      <c r="G12" s="12">
        <v>25981.9</v>
      </c>
      <c r="H12" s="12">
        <v>16078.1</v>
      </c>
      <c r="I12" s="12">
        <v>9899.2000000000007</v>
      </c>
      <c r="J12" s="12">
        <v>233745.2</v>
      </c>
      <c r="K12" s="12">
        <v>29126.9</v>
      </c>
      <c r="L12" s="12">
        <v>23443.9</v>
      </c>
    </row>
    <row r="13" spans="1:12">
      <c r="A13" s="3">
        <v>2005</v>
      </c>
      <c r="B13" s="12">
        <v>524132.8</v>
      </c>
      <c r="C13" s="12">
        <v>257791.6</v>
      </c>
      <c r="D13" s="12">
        <v>38126.1</v>
      </c>
      <c r="E13" s="12">
        <v>3022</v>
      </c>
      <c r="F13" s="12">
        <v>128941.8</v>
      </c>
      <c r="G13" s="12">
        <v>26928.5</v>
      </c>
      <c r="H13" s="12">
        <v>16852.3</v>
      </c>
      <c r="I13" s="12">
        <v>10073</v>
      </c>
      <c r="J13" s="12">
        <v>234639.2</v>
      </c>
      <c r="K13" s="12">
        <v>27141.3</v>
      </c>
      <c r="L13" s="12">
        <v>21671.200000000001</v>
      </c>
    </row>
    <row r="14" spans="1:12">
      <c r="A14" s="3">
        <v>2006</v>
      </c>
      <c r="B14" s="12">
        <v>526879.69999999995</v>
      </c>
      <c r="C14" s="12">
        <v>261061.3</v>
      </c>
      <c r="D14" s="12">
        <v>37751.199999999997</v>
      </c>
      <c r="E14" s="12">
        <v>2992.2</v>
      </c>
      <c r="F14" s="12">
        <v>130232.2</v>
      </c>
      <c r="G14" s="12">
        <v>27633.599999999999</v>
      </c>
      <c r="H14" s="12">
        <v>17443.5</v>
      </c>
      <c r="I14" s="12">
        <v>10187</v>
      </c>
      <c r="J14" s="12">
        <v>233059.3</v>
      </c>
      <c r="K14" s="12">
        <v>22802</v>
      </c>
      <c r="L14" s="12">
        <v>17459</v>
      </c>
    </row>
    <row r="15" spans="1:12">
      <c r="A15" s="3">
        <v>2007</v>
      </c>
      <c r="B15" s="12">
        <v>531688.19999999995</v>
      </c>
      <c r="C15" s="12">
        <v>262620.2</v>
      </c>
      <c r="D15" s="12">
        <v>37457.599999999999</v>
      </c>
      <c r="E15" s="12">
        <v>2748.7</v>
      </c>
      <c r="F15" s="12">
        <v>128231.6</v>
      </c>
      <c r="G15" s="12">
        <v>28307.200000000001</v>
      </c>
      <c r="H15" s="12">
        <v>18117.900000000001</v>
      </c>
      <c r="I15" s="12">
        <v>10184.6</v>
      </c>
      <c r="J15" s="12">
        <v>236481.3</v>
      </c>
      <c r="K15" s="12">
        <v>21944.799999999999</v>
      </c>
      <c r="L15" s="12">
        <v>16834</v>
      </c>
    </row>
    <row r="16" spans="1:12">
      <c r="A16" s="3">
        <v>2008</v>
      </c>
      <c r="B16" s="12">
        <v>520715.7</v>
      </c>
      <c r="C16" s="12">
        <v>264408.3</v>
      </c>
      <c r="D16" s="12">
        <v>36237.699999999997</v>
      </c>
      <c r="E16" s="12">
        <v>2727.9</v>
      </c>
      <c r="F16" s="12">
        <v>124775.4</v>
      </c>
      <c r="G16" s="12">
        <v>28633.5</v>
      </c>
      <c r="H16" s="12">
        <v>18233</v>
      </c>
      <c r="I16" s="12">
        <v>10386.4</v>
      </c>
      <c r="J16" s="12">
        <v>223572.4</v>
      </c>
      <c r="K16" s="12">
        <v>19792.900000000001</v>
      </c>
      <c r="L16" s="12">
        <v>14864.3</v>
      </c>
    </row>
    <row r="17" spans="1:12">
      <c r="A17" s="3">
        <v>2009</v>
      </c>
      <c r="B17" s="12">
        <v>489501</v>
      </c>
      <c r="C17" s="12">
        <v>252178.7</v>
      </c>
      <c r="D17" s="12">
        <v>35411.199999999997</v>
      </c>
      <c r="E17" s="12">
        <v>3520.1</v>
      </c>
      <c r="F17" s="12">
        <v>109459.1</v>
      </c>
      <c r="G17" s="12">
        <v>26351.1</v>
      </c>
      <c r="H17" s="12">
        <v>16702.2</v>
      </c>
      <c r="I17" s="12">
        <v>9629.9</v>
      </c>
      <c r="J17" s="12">
        <v>206416.2</v>
      </c>
      <c r="K17" s="12">
        <v>19329.7</v>
      </c>
      <c r="L17" s="12">
        <v>14700.4</v>
      </c>
    </row>
    <row r="18" spans="1:12">
      <c r="A18" s="3">
        <v>2010</v>
      </c>
      <c r="B18" s="12">
        <v>500353.9</v>
      </c>
      <c r="C18" s="12">
        <v>252766.7</v>
      </c>
      <c r="D18" s="12">
        <v>36057.199999999997</v>
      </c>
      <c r="E18" s="12">
        <v>3552</v>
      </c>
      <c r="F18" s="12">
        <v>106724.1</v>
      </c>
      <c r="G18" s="12">
        <v>25771.4</v>
      </c>
      <c r="H18" s="12">
        <v>16304.8</v>
      </c>
      <c r="I18" s="12">
        <v>9451.7000000000007</v>
      </c>
      <c r="J18" s="12">
        <v>215786.8</v>
      </c>
      <c r="K18" s="12">
        <v>18069.3</v>
      </c>
      <c r="L18" s="12">
        <v>13731.4</v>
      </c>
    </row>
    <row r="19" spans="1:12">
      <c r="A19" s="3">
        <v>2011</v>
      </c>
      <c r="B19" s="12">
        <v>491408.5</v>
      </c>
      <c r="C19" s="12">
        <v>254134.8</v>
      </c>
      <c r="D19" s="12">
        <v>36325.9</v>
      </c>
      <c r="E19" s="12">
        <v>3440.6</v>
      </c>
      <c r="F19" s="12">
        <v>107637.5</v>
      </c>
      <c r="G19" s="12">
        <v>25687.5</v>
      </c>
      <c r="H19" s="12">
        <v>16426.3</v>
      </c>
      <c r="I19" s="12">
        <v>9246.7000000000007</v>
      </c>
      <c r="J19" s="12">
        <v>204882.5</v>
      </c>
      <c r="K19" s="12">
        <v>15851.2</v>
      </c>
      <c r="L19" s="12">
        <v>11766.9</v>
      </c>
    </row>
    <row r="20" spans="1:12">
      <c r="A20" s="3">
        <v>2012</v>
      </c>
      <c r="B20" s="12">
        <v>494957.2</v>
      </c>
      <c r="C20" s="12">
        <v>254048.6</v>
      </c>
      <c r="D20" s="12">
        <v>36027.699999999997</v>
      </c>
      <c r="E20" s="12">
        <v>3457</v>
      </c>
      <c r="F20" s="12">
        <v>110965.7</v>
      </c>
      <c r="G20" s="12">
        <v>26139.9</v>
      </c>
      <c r="H20" s="12">
        <v>16437.599999999999</v>
      </c>
      <c r="I20" s="12">
        <v>9686.7000000000007</v>
      </c>
      <c r="J20" s="12">
        <v>207963.9</v>
      </c>
      <c r="K20" s="12">
        <v>16211.4</v>
      </c>
      <c r="L20" s="12">
        <v>12343.3</v>
      </c>
    </row>
    <row r="21" spans="1:12">
      <c r="A21" s="3">
        <v>2013</v>
      </c>
      <c r="B21" s="12">
        <v>503175.6</v>
      </c>
      <c r="C21" s="12">
        <v>255532.5</v>
      </c>
      <c r="D21" s="12">
        <v>36910.6</v>
      </c>
      <c r="E21" s="12">
        <v>3348.9</v>
      </c>
      <c r="F21" s="12">
        <v>117381.5</v>
      </c>
      <c r="G21" s="12">
        <v>26957.200000000001</v>
      </c>
      <c r="H21" s="12">
        <v>16963.599999999999</v>
      </c>
      <c r="I21" s="12">
        <v>9972.6</v>
      </c>
      <c r="J21" s="12">
        <v>214695.6</v>
      </c>
      <c r="K21" s="12">
        <v>16341.8</v>
      </c>
      <c r="L21" s="12">
        <v>12573.7</v>
      </c>
    </row>
    <row r="22" spans="1:12">
      <c r="A22" s="3">
        <v>2014</v>
      </c>
      <c r="B22" s="12">
        <v>513876</v>
      </c>
      <c r="C22" s="12">
        <v>259803.8</v>
      </c>
      <c r="D22" s="12">
        <v>42293.7</v>
      </c>
      <c r="E22" s="12">
        <v>3271.7</v>
      </c>
      <c r="F22" s="12">
        <v>123145.8</v>
      </c>
      <c r="G22" s="12">
        <v>28168.7</v>
      </c>
      <c r="H22" s="12">
        <v>18084.400000000001</v>
      </c>
      <c r="I22" s="12">
        <v>10063.9</v>
      </c>
      <c r="J22" s="12">
        <v>216162.2</v>
      </c>
      <c r="K22" s="12">
        <v>16068</v>
      </c>
      <c r="L22" s="12">
        <v>12329.4</v>
      </c>
    </row>
    <row r="23" spans="1:12">
      <c r="A23" s="3">
        <v>2015</v>
      </c>
      <c r="B23" s="12">
        <v>531319.80000000005</v>
      </c>
      <c r="C23" s="12">
        <v>263206.5</v>
      </c>
      <c r="D23" s="12">
        <v>45575.7</v>
      </c>
      <c r="E23" s="12">
        <v>3309.9</v>
      </c>
      <c r="F23" s="12">
        <v>126403</v>
      </c>
      <c r="G23" s="12">
        <v>29142.799999999999</v>
      </c>
      <c r="H23" s="12">
        <v>18613.900000000001</v>
      </c>
      <c r="I23" s="12">
        <v>10513.8</v>
      </c>
      <c r="J23" s="12">
        <v>226562.2</v>
      </c>
      <c r="K23" s="12">
        <v>16136.2</v>
      </c>
      <c r="L23" s="12">
        <v>12472.6</v>
      </c>
    </row>
    <row r="24" spans="1:12">
      <c r="A24" s="3">
        <v>2016</v>
      </c>
      <c r="B24" s="12">
        <v>535986.4</v>
      </c>
      <c r="C24" s="12">
        <v>270261</v>
      </c>
      <c r="D24" s="12">
        <v>45189.2</v>
      </c>
      <c r="E24" s="12">
        <v>3037.7</v>
      </c>
      <c r="F24" s="12">
        <v>124981.3</v>
      </c>
      <c r="G24" s="12">
        <v>28758.7</v>
      </c>
      <c r="H24" s="12">
        <v>18231.8</v>
      </c>
      <c r="I24" s="12">
        <v>10507</v>
      </c>
      <c r="J24" s="12">
        <v>222815.2</v>
      </c>
      <c r="K24" s="12">
        <v>15121.9</v>
      </c>
      <c r="L24" s="12">
        <v>11579.8</v>
      </c>
    </row>
    <row r="25" spans="1:12">
      <c r="A25" s="3">
        <v>2017</v>
      </c>
      <c r="B25" s="15">
        <v>545121.9</v>
      </c>
      <c r="C25" s="15">
        <v>274679.40000000002</v>
      </c>
      <c r="D25" s="13">
        <v>45544.9</v>
      </c>
      <c r="E25" s="13">
        <v>2977.8</v>
      </c>
      <c r="F25" s="15">
        <v>129927.9</v>
      </c>
      <c r="G25" s="15">
        <v>29112.9</v>
      </c>
      <c r="H25" s="15">
        <v>18609.3</v>
      </c>
      <c r="I25" s="15">
        <v>10480.799999999999</v>
      </c>
      <c r="J25" s="15">
        <v>227546.2</v>
      </c>
      <c r="K25" s="15">
        <v>14897.8</v>
      </c>
      <c r="L25" s="15">
        <v>11458.5</v>
      </c>
    </row>
    <row r="26" spans="1:12" ht="15.75" customHeight="1">
      <c r="A26" s="3">
        <v>2018</v>
      </c>
      <c r="B26" s="5"/>
      <c r="C26" s="1"/>
      <c r="D26" s="1"/>
      <c r="E26" s="1"/>
      <c r="F26" s="8"/>
      <c r="G26" s="2"/>
      <c r="H26" s="2"/>
      <c r="I26" s="2"/>
    </row>
  </sheetData>
  <phoneticPr fontId="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zoomScale="85" zoomScaleNormal="85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1" sqref="F2:F31"/>
    </sheetView>
  </sheetViews>
  <sheetFormatPr defaultColWidth="8.85546875" defaultRowHeight="15"/>
  <cols>
    <col min="1" max="1" width="8.85546875" style="4"/>
    <col min="2" max="2" width="11" style="3" bestFit="1" customWidth="1"/>
    <col min="3" max="3" width="11.7109375" style="3" bestFit="1" customWidth="1"/>
    <col min="4" max="4" width="10.42578125" style="3" bestFit="1" customWidth="1"/>
    <col min="5" max="5" width="10.42578125" style="3" customWidth="1"/>
    <col min="6" max="6" width="11.7109375" style="1" bestFit="1" customWidth="1"/>
    <col min="7" max="7" width="11.85546875" style="3" customWidth="1"/>
    <col min="8" max="8" width="11.85546875" style="7" bestFit="1" customWidth="1"/>
    <col min="9" max="9" width="10.85546875" style="7" bestFit="1" customWidth="1"/>
    <col min="10" max="10" width="10.42578125" style="4" bestFit="1" customWidth="1"/>
    <col min="11" max="16384" width="8.85546875" style="4"/>
  </cols>
  <sheetData>
    <row r="1" spans="1:12">
      <c r="A1" s="3" t="s">
        <v>0</v>
      </c>
      <c r="B1" s="3" t="s">
        <v>6</v>
      </c>
      <c r="C1" s="3" t="s">
        <v>1</v>
      </c>
      <c r="D1" s="3" t="s">
        <v>10</v>
      </c>
      <c r="E1" s="3" t="s">
        <v>11</v>
      </c>
      <c r="F1" s="1" t="s">
        <v>2</v>
      </c>
      <c r="G1" s="3" t="s">
        <v>9</v>
      </c>
      <c r="H1" s="1" t="s">
        <v>5</v>
      </c>
      <c r="I1" s="1" t="s">
        <v>4</v>
      </c>
      <c r="J1" s="1" t="s">
        <v>7</v>
      </c>
      <c r="K1" s="1" t="s">
        <v>17</v>
      </c>
      <c r="L1" s="1" t="s">
        <v>18</v>
      </c>
    </row>
    <row r="2" spans="1:12">
      <c r="A2" s="3">
        <v>1980</v>
      </c>
      <c r="B2" s="12">
        <v>242838.7</v>
      </c>
      <c r="C2" s="12">
        <v>129515.7</v>
      </c>
      <c r="D2" s="12">
        <v>17710.5</v>
      </c>
      <c r="E2" s="12">
        <v>3393.8</v>
      </c>
      <c r="F2" s="12">
        <v>77061.5</v>
      </c>
      <c r="G2" s="12">
        <v>430.5</v>
      </c>
      <c r="H2" s="12">
        <v>100906.3</v>
      </c>
      <c r="I2" s="12">
        <v>31707.1</v>
      </c>
      <c r="J2" s="12">
        <v>26677.8</v>
      </c>
      <c r="K2" s="4">
        <v>6.3245016185731112E-2</v>
      </c>
      <c r="L2" s="4">
        <f>F2*K2</f>
        <v>4873.7558147967184</v>
      </c>
    </row>
    <row r="3" spans="1:12">
      <c r="A3" s="3">
        <v>1981</v>
      </c>
      <c r="B3" s="12">
        <v>261068.2</v>
      </c>
      <c r="C3" s="12">
        <v>140232</v>
      </c>
      <c r="D3" s="12">
        <v>19108.099999999999</v>
      </c>
      <c r="E3" s="12">
        <v>3607.8</v>
      </c>
      <c r="F3" s="12">
        <v>80240.5</v>
      </c>
      <c r="G3" s="12">
        <v>614.20000000000005</v>
      </c>
      <c r="H3" s="12">
        <v>106780.3</v>
      </c>
      <c r="I3" s="12">
        <v>32622</v>
      </c>
      <c r="J3" s="12">
        <v>27119.3</v>
      </c>
      <c r="K3" s="4">
        <v>7.1196598826549315E-2</v>
      </c>
      <c r="L3" s="4">
        <f t="shared" ref="L3:L31" si="0">F3*K3</f>
        <v>5712.8506881417306</v>
      </c>
    </row>
    <row r="4" spans="1:12">
      <c r="A4" s="3">
        <v>1982</v>
      </c>
      <c r="B4" s="12">
        <v>274086.59999999998</v>
      </c>
      <c r="C4" s="12">
        <v>148201.70000000001</v>
      </c>
      <c r="D4" s="12">
        <v>19895.5</v>
      </c>
      <c r="E4" s="12">
        <v>3780.2</v>
      </c>
      <c r="F4" s="12">
        <v>80943.8</v>
      </c>
      <c r="G4" s="12">
        <v>788.3</v>
      </c>
      <c r="H4" s="12">
        <v>110989.3</v>
      </c>
      <c r="I4" s="12">
        <v>32964.300000000003</v>
      </c>
      <c r="J4" s="12">
        <v>27150.400000000001</v>
      </c>
      <c r="K4" s="4">
        <v>8.0016411304359616E-2</v>
      </c>
      <c r="L4" s="4">
        <f t="shared" si="0"/>
        <v>6476.8323933378242</v>
      </c>
    </row>
    <row r="5" spans="1:12">
      <c r="A5" s="3">
        <v>1983</v>
      </c>
      <c r="B5" s="12">
        <v>285058.3</v>
      </c>
      <c r="C5" s="12">
        <v>155814.79999999999</v>
      </c>
      <c r="D5" s="12">
        <v>20347.5</v>
      </c>
      <c r="E5" s="12">
        <v>3996.9</v>
      </c>
      <c r="F5" s="12">
        <v>79551.8</v>
      </c>
      <c r="G5" s="12">
        <v>838.2</v>
      </c>
      <c r="H5" s="12">
        <v>113844.6</v>
      </c>
      <c r="I5" s="12">
        <v>32538.400000000001</v>
      </c>
      <c r="J5" s="12">
        <v>26488.6</v>
      </c>
      <c r="K5" s="4">
        <v>8.9633857732137251E-2</v>
      </c>
      <c r="L5" s="4">
        <f t="shared" si="0"/>
        <v>7130.5347235354366</v>
      </c>
    </row>
    <row r="6" spans="1:12">
      <c r="A6" s="3">
        <v>1984</v>
      </c>
      <c r="B6" s="12">
        <v>302974.90000000002</v>
      </c>
      <c r="C6" s="12">
        <v>164363.4</v>
      </c>
      <c r="D6" s="12">
        <v>22586.7</v>
      </c>
      <c r="E6" s="12">
        <v>3863.6</v>
      </c>
      <c r="F6" s="12">
        <v>83334.3</v>
      </c>
      <c r="G6" s="12">
        <v>1034.8</v>
      </c>
      <c r="H6" s="12">
        <v>120806.3</v>
      </c>
      <c r="I6" s="12">
        <v>32490.1</v>
      </c>
      <c r="J6" s="12">
        <v>26225.5</v>
      </c>
      <c r="K6" s="4">
        <v>9.6315265481978635E-2</v>
      </c>
      <c r="L6" s="4">
        <f t="shared" si="0"/>
        <v>8026.3652282548528</v>
      </c>
    </row>
    <row r="7" spans="1:12">
      <c r="A7" s="3">
        <v>1985</v>
      </c>
      <c r="B7" s="12">
        <v>325401.90000000002</v>
      </c>
      <c r="C7" s="12">
        <v>171911.6</v>
      </c>
      <c r="D7" s="12">
        <v>24494.3</v>
      </c>
      <c r="E7" s="12">
        <v>3751.9</v>
      </c>
      <c r="F7" s="12">
        <v>90167.6</v>
      </c>
      <c r="G7" s="12">
        <v>1292.3</v>
      </c>
      <c r="H7" s="12">
        <v>131519</v>
      </c>
      <c r="I7" s="12">
        <v>35156.199999999997</v>
      </c>
      <c r="J7" s="12">
        <v>28707.200000000001</v>
      </c>
      <c r="K7" s="4">
        <v>0.10484901984658468</v>
      </c>
      <c r="L7" s="4">
        <f t="shared" si="0"/>
        <v>9453.9844819189093</v>
      </c>
    </row>
    <row r="8" spans="1:12">
      <c r="A8" s="3">
        <v>1986</v>
      </c>
      <c r="B8" s="12">
        <v>340559.5</v>
      </c>
      <c r="C8" s="12">
        <v>179190</v>
      </c>
      <c r="D8" s="12">
        <v>25051.7</v>
      </c>
      <c r="E8" s="12">
        <v>3828.7</v>
      </c>
      <c r="F8" s="12">
        <v>94222.8</v>
      </c>
      <c r="G8" s="12">
        <v>1715.5</v>
      </c>
      <c r="H8" s="12">
        <v>138243.5</v>
      </c>
      <c r="I8" s="12">
        <v>34127.1</v>
      </c>
      <c r="J8" s="12">
        <v>27541.9</v>
      </c>
      <c r="K8" s="4">
        <v>0.1073427257937124</v>
      </c>
      <c r="L8" s="4">
        <f t="shared" si="0"/>
        <v>10114.132183915804</v>
      </c>
    </row>
    <row r="9" spans="1:12">
      <c r="A9" s="3">
        <v>1987</v>
      </c>
      <c r="B9" s="12">
        <v>354170.2</v>
      </c>
      <c r="C9" s="12">
        <v>185443.3</v>
      </c>
      <c r="D9" s="12">
        <v>28034.799999999999</v>
      </c>
      <c r="E9" s="12">
        <v>3546.5</v>
      </c>
      <c r="F9" s="12">
        <v>101046.3</v>
      </c>
      <c r="G9" s="12">
        <v>1961.1</v>
      </c>
      <c r="H9" s="12">
        <v>143961</v>
      </c>
      <c r="I9" s="12">
        <v>34472.300000000003</v>
      </c>
      <c r="J9" s="12">
        <v>27771.599999999999</v>
      </c>
      <c r="K9" s="4">
        <v>0.10469167441724637</v>
      </c>
      <c r="L9" s="4">
        <f t="shared" si="0"/>
        <v>10578.706340667402</v>
      </c>
    </row>
    <row r="10" spans="1:12">
      <c r="A10" s="3">
        <v>1988</v>
      </c>
      <c r="B10" s="12">
        <v>380742.9</v>
      </c>
      <c r="C10" s="12">
        <v>196234.2</v>
      </c>
      <c r="D10" s="12">
        <v>30091.4</v>
      </c>
      <c r="E10" s="12">
        <v>3330.8</v>
      </c>
      <c r="F10" s="12">
        <v>114748.5</v>
      </c>
      <c r="G10" s="12">
        <v>2587.9</v>
      </c>
      <c r="H10" s="12">
        <v>156561.79999999999</v>
      </c>
      <c r="I10" s="12">
        <v>36254.9</v>
      </c>
      <c r="J10" s="12">
        <v>29292.6</v>
      </c>
      <c r="K10" s="4">
        <v>0.10373979325988536</v>
      </c>
      <c r="L10" s="4">
        <f t="shared" si="0"/>
        <v>11903.985666881956</v>
      </c>
    </row>
    <row r="11" spans="1:12">
      <c r="A11" s="3">
        <v>1989</v>
      </c>
      <c r="B11" s="12">
        <v>410122.2</v>
      </c>
      <c r="C11" s="12">
        <v>210266.6</v>
      </c>
      <c r="D11" s="12">
        <v>30954.2</v>
      </c>
      <c r="E11" s="12">
        <v>2912.7</v>
      </c>
      <c r="F11" s="12">
        <v>128373.3</v>
      </c>
      <c r="G11" s="12">
        <v>3323.1</v>
      </c>
      <c r="H11" s="12">
        <v>168453.1</v>
      </c>
      <c r="I11" s="12">
        <v>37504.1</v>
      </c>
      <c r="J11" s="12">
        <v>29966.7</v>
      </c>
      <c r="K11" s="4">
        <v>0.10846820755751288</v>
      </c>
      <c r="L11" s="4">
        <f t="shared" si="0"/>
        <v>13924.421749242869</v>
      </c>
    </row>
    <row r="12" spans="1:12">
      <c r="A12" s="3">
        <v>1990</v>
      </c>
      <c r="B12" s="12">
        <v>442781</v>
      </c>
      <c r="C12" s="12">
        <v>227447.9</v>
      </c>
      <c r="D12" s="12">
        <v>35055.9</v>
      </c>
      <c r="E12" s="12">
        <v>3703.6</v>
      </c>
      <c r="F12" s="12">
        <v>142328</v>
      </c>
      <c r="G12" s="12">
        <v>3325.1</v>
      </c>
      <c r="H12" s="12">
        <v>180665.2</v>
      </c>
      <c r="I12" s="12">
        <v>37272.699999999997</v>
      </c>
      <c r="J12" s="12">
        <v>29179.8</v>
      </c>
      <c r="K12" s="4">
        <v>0.10640076427036065</v>
      </c>
      <c r="L12" s="4">
        <f t="shared" si="0"/>
        <v>15143.80797707189</v>
      </c>
    </row>
    <row r="13" spans="1:12">
      <c r="A13" s="3">
        <v>1991</v>
      </c>
      <c r="B13" s="12">
        <v>469421.8</v>
      </c>
      <c r="C13" s="12">
        <v>245701.1</v>
      </c>
      <c r="D13" s="12">
        <v>34278.5</v>
      </c>
      <c r="E13" s="12">
        <v>4210.6000000000004</v>
      </c>
      <c r="F13" s="12">
        <v>149106.1</v>
      </c>
      <c r="G13" s="12">
        <v>4056.4</v>
      </c>
      <c r="H13" s="12">
        <v>193393</v>
      </c>
      <c r="I13" s="12">
        <v>40769</v>
      </c>
      <c r="J13" s="12">
        <v>31898.9</v>
      </c>
      <c r="K13" s="4">
        <v>0.11042974136027518</v>
      </c>
      <c r="L13" s="4">
        <f t="shared" si="0"/>
        <v>16465.748058239329</v>
      </c>
    </row>
    <row r="14" spans="1:12">
      <c r="A14" s="3">
        <v>1992</v>
      </c>
      <c r="B14" s="12">
        <v>480782.8</v>
      </c>
      <c r="C14" s="12">
        <v>253678.2</v>
      </c>
      <c r="D14" s="12">
        <v>37428.400000000001</v>
      </c>
      <c r="E14" s="12">
        <v>3740.4</v>
      </c>
      <c r="F14" s="12">
        <v>146848.79999999999</v>
      </c>
      <c r="G14" s="12">
        <v>4225.8999999999996</v>
      </c>
      <c r="H14" s="12">
        <v>192765.2</v>
      </c>
      <c r="I14" s="12">
        <v>43672.7</v>
      </c>
      <c r="J14" s="12">
        <v>34271.599999999999</v>
      </c>
      <c r="K14" s="4">
        <v>0.11667240467423086</v>
      </c>
      <c r="L14" s="4">
        <f t="shared" si="0"/>
        <v>17133.202619525193</v>
      </c>
    </row>
    <row r="15" spans="1:12">
      <c r="A15" s="3">
        <v>1993</v>
      </c>
      <c r="B15" s="12">
        <v>483711.8</v>
      </c>
      <c r="C15" s="12">
        <v>259164</v>
      </c>
      <c r="D15" s="12">
        <v>36473.300000000003</v>
      </c>
      <c r="E15" s="12">
        <v>3960.9</v>
      </c>
      <c r="F15" s="12">
        <v>142042.6</v>
      </c>
      <c r="G15" s="12">
        <v>3647.3</v>
      </c>
      <c r="H15" s="12">
        <v>191009.6</v>
      </c>
      <c r="I15" s="12">
        <v>41736.199999999997</v>
      </c>
      <c r="J15" s="12">
        <v>32122.6</v>
      </c>
      <c r="K15" s="4">
        <v>0.12090769700125714</v>
      </c>
      <c r="L15" s="4">
        <f t="shared" si="0"/>
        <v>17174.04364207077</v>
      </c>
    </row>
    <row r="16" spans="1:12">
      <c r="A16" s="3">
        <v>1994</v>
      </c>
      <c r="B16" s="12">
        <v>488450.3</v>
      </c>
      <c r="C16" s="12">
        <v>264265.09999999998</v>
      </c>
      <c r="D16" s="12">
        <v>37274.800000000003</v>
      </c>
      <c r="E16" s="12">
        <v>4040.7</v>
      </c>
      <c r="F16" s="12">
        <v>138688.9</v>
      </c>
      <c r="G16" s="12">
        <v>3333.6</v>
      </c>
      <c r="H16" s="12">
        <v>188390</v>
      </c>
      <c r="I16" s="12">
        <v>41951.3</v>
      </c>
      <c r="J16" s="12">
        <v>32619.200000000001</v>
      </c>
      <c r="K16" s="4">
        <v>0.12211370073292543</v>
      </c>
      <c r="L16" s="4">
        <f t="shared" si="0"/>
        <v>16935.814829578623</v>
      </c>
    </row>
    <row r="17" spans="1:12">
      <c r="A17" s="3">
        <v>1995</v>
      </c>
      <c r="B17" s="12">
        <v>495165.5</v>
      </c>
      <c r="C17" s="12">
        <v>269030.8</v>
      </c>
      <c r="D17" s="12">
        <v>38572.1</v>
      </c>
      <c r="E17" s="12">
        <v>4264.2</v>
      </c>
      <c r="F17" s="12">
        <v>138108.29999999999</v>
      </c>
      <c r="G17" s="12">
        <v>3487.6</v>
      </c>
      <c r="H17" s="12">
        <v>187329.3</v>
      </c>
      <c r="I17" s="12">
        <v>38278.400000000001</v>
      </c>
      <c r="J17" s="12">
        <v>29389.1</v>
      </c>
      <c r="K17" s="4">
        <v>0.12224154293303359</v>
      </c>
      <c r="L17" s="4">
        <f t="shared" si="0"/>
        <v>16882.571683858281</v>
      </c>
    </row>
    <row r="18" spans="1:12">
      <c r="A18" s="3">
        <v>1996</v>
      </c>
      <c r="B18" s="12">
        <v>505011.8</v>
      </c>
      <c r="C18" s="12">
        <v>272628.7</v>
      </c>
      <c r="D18" s="12">
        <v>40251.599999999999</v>
      </c>
      <c r="E18" s="12">
        <v>4230.7</v>
      </c>
      <c r="F18" s="12">
        <v>142907.4</v>
      </c>
      <c r="G18" s="12">
        <v>3721.7</v>
      </c>
      <c r="H18" s="12">
        <v>193190.7</v>
      </c>
      <c r="I18" s="12">
        <v>36273.599999999999</v>
      </c>
      <c r="J18" s="12">
        <v>27715.200000000001</v>
      </c>
      <c r="K18" s="4">
        <v>0.12525102254542178</v>
      </c>
      <c r="L18" s="4">
        <f t="shared" si="0"/>
        <v>17899.297979307608</v>
      </c>
    </row>
    <row r="19" spans="1:12">
      <c r="A19" s="3">
        <v>1997</v>
      </c>
      <c r="B19" s="12">
        <v>515644.1</v>
      </c>
      <c r="C19" s="12">
        <v>278952.40000000002</v>
      </c>
      <c r="D19" s="12">
        <v>40699</v>
      </c>
      <c r="E19" s="12">
        <v>4387.8999999999996</v>
      </c>
      <c r="F19" s="12">
        <v>142902.5</v>
      </c>
      <c r="G19" s="12">
        <v>3937.3</v>
      </c>
      <c r="H19" s="12">
        <v>195822.7</v>
      </c>
      <c r="I19" s="12">
        <v>35458.1</v>
      </c>
      <c r="J19" s="12">
        <v>27276.799999999999</v>
      </c>
      <c r="K19" s="4">
        <v>0.13652307320147433</v>
      </c>
      <c r="L19" s="4">
        <f t="shared" si="0"/>
        <v>19509.488468173684</v>
      </c>
    </row>
    <row r="20" spans="1:12">
      <c r="A20" s="3">
        <v>1998</v>
      </c>
      <c r="B20" s="12">
        <v>504905.4</v>
      </c>
      <c r="C20" s="12">
        <v>275264</v>
      </c>
      <c r="D20" s="12">
        <v>42958.1</v>
      </c>
      <c r="E20" s="12">
        <v>3640.5</v>
      </c>
      <c r="F20" s="12">
        <v>130559</v>
      </c>
      <c r="G20" s="12">
        <v>4278.3999999999996</v>
      </c>
      <c r="H20" s="12">
        <v>187578.5</v>
      </c>
      <c r="I20" s="12">
        <v>34634.9</v>
      </c>
      <c r="J20" s="12">
        <v>26842.5</v>
      </c>
      <c r="K20" s="4">
        <v>0.15327628092466286</v>
      </c>
      <c r="L20" s="4">
        <f t="shared" si="0"/>
        <v>20011.59796124306</v>
      </c>
    </row>
    <row r="21" spans="1:12">
      <c r="A21" s="3">
        <v>1999</v>
      </c>
      <c r="B21" s="12">
        <v>497628.6</v>
      </c>
      <c r="C21" s="12">
        <v>269760.3</v>
      </c>
      <c r="D21" s="12">
        <v>43002.2</v>
      </c>
      <c r="E21" s="12">
        <v>4316.5</v>
      </c>
      <c r="F21" s="12">
        <v>126792.5</v>
      </c>
      <c r="G21" s="12">
        <v>4925</v>
      </c>
      <c r="H21" s="12">
        <v>188077.1</v>
      </c>
      <c r="I21" s="12">
        <v>34210.699999999997</v>
      </c>
      <c r="J21" s="12">
        <v>26776.5</v>
      </c>
      <c r="K21" s="4">
        <v>0.15978911341204127</v>
      </c>
      <c r="L21" s="4">
        <f t="shared" si="0"/>
        <v>20260.061162296242</v>
      </c>
    </row>
    <row r="22" spans="1:12">
      <c r="A22" s="3">
        <v>2000</v>
      </c>
      <c r="B22" s="12">
        <v>502989.9</v>
      </c>
      <c r="C22" s="12">
        <v>271075.7</v>
      </c>
      <c r="D22" s="12">
        <v>43136.1</v>
      </c>
      <c r="E22" s="12">
        <v>4841.8999999999996</v>
      </c>
      <c r="F22" s="12">
        <v>126634.1</v>
      </c>
      <c r="G22" s="12">
        <v>6439</v>
      </c>
      <c r="H22" s="12">
        <v>190998.2</v>
      </c>
      <c r="I22" s="12">
        <v>31205</v>
      </c>
      <c r="J22" s="12">
        <v>24118.3</v>
      </c>
      <c r="K22" s="4">
        <v>0.16589860153677735</v>
      </c>
      <c r="L22" s="4">
        <f t="shared" si="0"/>
        <v>21008.420096868416</v>
      </c>
    </row>
    <row r="23" spans="1:12">
      <c r="A23" s="3">
        <v>2001</v>
      </c>
      <c r="B23" s="12">
        <v>497719.7</v>
      </c>
      <c r="C23" s="12">
        <v>269132.5</v>
      </c>
      <c r="D23" s="12">
        <v>42911.7</v>
      </c>
      <c r="E23" s="12">
        <v>4215.3</v>
      </c>
      <c r="F23" s="12">
        <v>122804.9</v>
      </c>
      <c r="G23" s="12">
        <v>7303.8</v>
      </c>
      <c r="H23" s="12">
        <v>184327.4</v>
      </c>
      <c r="I23" s="12">
        <v>27366.6</v>
      </c>
      <c r="J23" s="12">
        <v>20649.400000000001</v>
      </c>
      <c r="K23" s="4">
        <v>0.18048519780082847</v>
      </c>
      <c r="L23" s="4">
        <f t="shared" si="0"/>
        <v>22164.466667410961</v>
      </c>
    </row>
    <row r="24" spans="1:12">
      <c r="A24" s="3">
        <v>2002</v>
      </c>
      <c r="B24" s="12">
        <v>491312.2</v>
      </c>
      <c r="C24" s="12">
        <v>262546.5</v>
      </c>
      <c r="D24" s="12">
        <v>41478.5</v>
      </c>
      <c r="E24" s="12">
        <v>3936.4</v>
      </c>
      <c r="F24" s="12">
        <v>114333.6</v>
      </c>
      <c r="G24" s="12">
        <v>7357.3</v>
      </c>
      <c r="H24" s="12">
        <v>187394.9</v>
      </c>
      <c r="I24" s="12">
        <v>27813.200000000001</v>
      </c>
      <c r="J24" s="12">
        <v>21434.5</v>
      </c>
      <c r="K24" s="4">
        <v>0.19797758463831516</v>
      </c>
      <c r="L24" s="4">
        <f t="shared" si="0"/>
        <v>22635.489971003273</v>
      </c>
    </row>
    <row r="25" spans="1:12">
      <c r="A25" s="3">
        <v>2003</v>
      </c>
      <c r="B25" s="12">
        <v>490294</v>
      </c>
      <c r="C25" s="12">
        <v>258597</v>
      </c>
      <c r="D25" s="12">
        <v>41138.6</v>
      </c>
      <c r="E25" s="12">
        <v>4649.6000000000004</v>
      </c>
      <c r="F25" s="12">
        <v>111782.6</v>
      </c>
      <c r="G25" s="12">
        <v>7190.5</v>
      </c>
      <c r="H25" s="12">
        <v>192100.7</v>
      </c>
      <c r="I25" s="12">
        <v>27319.5</v>
      </c>
      <c r="J25" s="12">
        <v>21257.1</v>
      </c>
      <c r="K25" s="4">
        <v>0.20371703931172752</v>
      </c>
      <c r="L25" s="4">
        <f t="shared" si="0"/>
        <v>22772.020318567113</v>
      </c>
    </row>
    <row r="26" spans="1:12">
      <c r="A26" s="3">
        <v>2004</v>
      </c>
      <c r="B26" s="12">
        <v>498328.4</v>
      </c>
      <c r="C26" s="12">
        <v>256353.7</v>
      </c>
      <c r="D26" s="12">
        <v>41604.400000000001</v>
      </c>
      <c r="E26" s="12">
        <v>4013.8</v>
      </c>
      <c r="F26" s="12">
        <v>113158.6</v>
      </c>
      <c r="G26" s="12">
        <v>7252</v>
      </c>
      <c r="H26" s="12">
        <v>199557.6</v>
      </c>
      <c r="I26" s="12">
        <v>25696.1</v>
      </c>
      <c r="J26" s="12">
        <v>19925.599999999999</v>
      </c>
      <c r="K26" s="4">
        <v>0.20735942102780652</v>
      </c>
      <c r="L26" s="4">
        <f t="shared" si="0"/>
        <v>23464.501780317147</v>
      </c>
    </row>
    <row r="27" spans="1:12">
      <c r="A27" s="3">
        <v>2005</v>
      </c>
      <c r="B27" s="12">
        <v>501734.40000000002</v>
      </c>
      <c r="C27" s="12">
        <v>258451.8</v>
      </c>
      <c r="D27" s="12">
        <v>42406.3</v>
      </c>
      <c r="E27" s="12">
        <v>3551.8</v>
      </c>
      <c r="F27" s="12">
        <v>116884.9</v>
      </c>
      <c r="G27" s="12">
        <v>7396.9</v>
      </c>
      <c r="H27" s="12">
        <v>202526</v>
      </c>
      <c r="I27" s="12">
        <v>24860.6</v>
      </c>
      <c r="J27" s="12">
        <v>19709.099999999999</v>
      </c>
      <c r="K27" s="4">
        <v>0.20884273549347768</v>
      </c>
      <c r="L27" s="4">
        <f t="shared" si="0"/>
        <v>24410.562253881588</v>
      </c>
    </row>
    <row r="28" spans="1:12">
      <c r="A28" s="3">
        <v>2006</v>
      </c>
      <c r="B28" s="12">
        <v>507364.8</v>
      </c>
      <c r="C28" s="12">
        <v>263593.59999999998</v>
      </c>
      <c r="D28" s="12">
        <v>43884.7</v>
      </c>
      <c r="E28" s="12">
        <v>3169.5</v>
      </c>
      <c r="F28" s="12">
        <v>118466.6</v>
      </c>
      <c r="G28" s="12">
        <v>7725.7</v>
      </c>
      <c r="H28" s="12">
        <v>198918.3</v>
      </c>
      <c r="I28" s="12">
        <v>22242.7</v>
      </c>
      <c r="J28" s="12">
        <v>17408.099999999999</v>
      </c>
      <c r="K28" s="4">
        <v>0.2121854562961723</v>
      </c>
      <c r="L28" s="4">
        <f t="shared" si="0"/>
        <v>25136.889576856127</v>
      </c>
    </row>
    <row r="29" spans="1:12">
      <c r="A29" s="3">
        <v>2007</v>
      </c>
      <c r="B29" s="12">
        <v>515520.4</v>
      </c>
      <c r="C29" s="12">
        <v>262013.2</v>
      </c>
      <c r="D29" s="12">
        <v>43407.1</v>
      </c>
      <c r="E29" s="12">
        <v>3027.3</v>
      </c>
      <c r="F29" s="12">
        <v>118236.7</v>
      </c>
      <c r="G29" s="12">
        <v>7828</v>
      </c>
      <c r="H29" s="12">
        <v>206780.6</v>
      </c>
      <c r="I29" s="12">
        <v>22793.7</v>
      </c>
      <c r="J29" s="12">
        <v>18186.7</v>
      </c>
      <c r="K29" s="4">
        <v>0.22075135925934014</v>
      </c>
      <c r="L29" s="4">
        <f t="shared" si="0"/>
        <v>26100.912239338821</v>
      </c>
    </row>
    <row r="30" spans="1:12">
      <c r="A30" s="3">
        <v>2008</v>
      </c>
      <c r="B30" s="12">
        <v>504377.59999999998</v>
      </c>
      <c r="C30" s="12">
        <v>262508.7</v>
      </c>
      <c r="D30" s="12">
        <v>42698.3</v>
      </c>
      <c r="E30" s="12">
        <v>2889.2</v>
      </c>
      <c r="F30" s="12">
        <v>116475.2</v>
      </c>
      <c r="G30" s="12">
        <v>7952.8</v>
      </c>
      <c r="H30" s="12">
        <v>194533.5</v>
      </c>
      <c r="I30" s="12">
        <v>21486.400000000001</v>
      </c>
      <c r="J30" s="12">
        <v>17142.7</v>
      </c>
      <c r="K30" s="4">
        <v>0.22947872737735162</v>
      </c>
      <c r="L30" s="4">
        <f t="shared" si="0"/>
        <v>26728.580667022503</v>
      </c>
    </row>
    <row r="31" spans="1:12">
      <c r="A31" s="3">
        <v>2009</v>
      </c>
      <c r="B31" s="13">
        <v>470936.7</v>
      </c>
      <c r="C31" s="14">
        <v>251354.9</v>
      </c>
      <c r="D31" s="13">
        <v>38755.800000000003</v>
      </c>
      <c r="E31" s="13">
        <v>3621.8</v>
      </c>
      <c r="F31" s="13">
        <v>99625.600000000006</v>
      </c>
      <c r="G31" s="13">
        <v>7442.8</v>
      </c>
      <c r="H31" s="13">
        <v>175936.4</v>
      </c>
      <c r="I31" s="13">
        <v>17781.099999999999</v>
      </c>
      <c r="J31" s="13">
        <v>13678.3</v>
      </c>
      <c r="K31" s="4">
        <v>0.24073850752704676</v>
      </c>
      <c r="L31" s="4">
        <f t="shared" si="0"/>
        <v>23983.71825548655</v>
      </c>
    </row>
  </sheetData>
  <phoneticPr fontId="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9"/>
  <sheetViews>
    <sheetView zoomScale="85" zoomScaleNormal="85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defaultColWidth="8.85546875" defaultRowHeight="15"/>
  <cols>
    <col min="1" max="1" width="8.85546875" style="4"/>
    <col min="2" max="2" width="11" style="3" bestFit="1" customWidth="1"/>
    <col min="3" max="3" width="11.7109375" style="3" bestFit="1" customWidth="1"/>
    <col min="4" max="4" width="10.42578125" style="3" bestFit="1" customWidth="1"/>
    <col min="5" max="5" width="10.42578125" style="3" customWidth="1"/>
    <col min="6" max="6" width="11.7109375" style="1" bestFit="1" customWidth="1"/>
    <col min="7" max="10" width="10.42578125" style="4" bestFit="1" customWidth="1"/>
    <col min="11" max="11" width="10.42578125" style="4" customWidth="1"/>
    <col min="12" max="16384" width="8.85546875" style="4"/>
  </cols>
  <sheetData>
    <row r="1" spans="1:11" ht="18.75">
      <c r="A1" s="3" t="s">
        <v>0</v>
      </c>
      <c r="B1" s="3" t="s">
        <v>6</v>
      </c>
      <c r="C1" s="3" t="s">
        <v>1</v>
      </c>
      <c r="D1" s="3" t="s">
        <v>10</v>
      </c>
      <c r="E1" s="3" t="s">
        <v>11</v>
      </c>
      <c r="F1" s="1" t="s">
        <v>2</v>
      </c>
      <c r="G1" s="1" t="s">
        <v>7</v>
      </c>
      <c r="H1" s="19" t="s">
        <v>12</v>
      </c>
      <c r="I1" s="19" t="s">
        <v>13</v>
      </c>
      <c r="J1" s="19" t="s">
        <v>14</v>
      </c>
    </row>
    <row r="2" spans="1:11" ht="18.75">
      <c r="A2" s="3">
        <v>1955</v>
      </c>
      <c r="B2" s="20">
        <v>8369.5</v>
      </c>
      <c r="C2" s="20">
        <v>3404.1</v>
      </c>
      <c r="D2" s="20">
        <v>735.5</v>
      </c>
      <c r="E2" s="20">
        <v>32.799999999999997</v>
      </c>
      <c r="F2" s="20">
        <v>1625.6</v>
      </c>
      <c r="G2" s="20">
        <f>H2+I2</f>
        <v>2485</v>
      </c>
      <c r="H2" s="20">
        <v>1611.7</v>
      </c>
      <c r="I2" s="20">
        <v>873.3</v>
      </c>
      <c r="J2" s="20">
        <v>208.8</v>
      </c>
      <c r="K2" s="16"/>
    </row>
    <row r="3" spans="1:11" ht="18.75">
      <c r="A3" s="3">
        <v>1956</v>
      </c>
      <c r="B3" s="20">
        <v>9422.2000000000007</v>
      </c>
      <c r="C3" s="20">
        <v>3923.4</v>
      </c>
      <c r="D3" s="20">
        <v>833.8</v>
      </c>
      <c r="E3" s="20">
        <v>40.6</v>
      </c>
      <c r="F3" s="20">
        <v>2150</v>
      </c>
      <c r="G3" s="20">
        <f t="shared" ref="G3:G45" si="0">H3+I3</f>
        <v>2594.6999999999998</v>
      </c>
      <c r="H3" s="20">
        <v>1506.6</v>
      </c>
      <c r="I3" s="20">
        <v>1088.0999999999999</v>
      </c>
      <c r="J3" s="20">
        <v>257.2</v>
      </c>
      <c r="K3" s="16"/>
    </row>
    <row r="4" spans="1:11" ht="18.75">
      <c r="A4" s="3">
        <v>1957</v>
      </c>
      <c r="B4" s="20">
        <v>10858.3</v>
      </c>
      <c r="C4" s="20">
        <v>4432.8999999999996</v>
      </c>
      <c r="D4" s="20">
        <v>958.2</v>
      </c>
      <c r="E4" s="20">
        <v>59.9</v>
      </c>
      <c r="F4" s="20">
        <v>2797.6</v>
      </c>
      <c r="G4" s="20">
        <f t="shared" si="0"/>
        <v>2753.9</v>
      </c>
      <c r="H4" s="20">
        <v>1398.4</v>
      </c>
      <c r="I4" s="20">
        <v>1355.5</v>
      </c>
      <c r="J4" s="20">
        <v>319.60000000000002</v>
      </c>
      <c r="K4" s="16"/>
    </row>
    <row r="5" spans="1:11" ht="18.75">
      <c r="A5" s="3">
        <v>1958</v>
      </c>
      <c r="B5" s="20">
        <v>11538.3</v>
      </c>
      <c r="C5" s="20">
        <v>4914</v>
      </c>
      <c r="D5" s="20">
        <v>1025.2</v>
      </c>
      <c r="E5" s="20">
        <v>39.6</v>
      </c>
      <c r="F5" s="20">
        <v>2868</v>
      </c>
      <c r="G5" s="20">
        <f t="shared" si="0"/>
        <v>2616.8000000000002</v>
      </c>
      <c r="H5" s="20">
        <v>1350.6</v>
      </c>
      <c r="I5" s="20">
        <v>1266.2</v>
      </c>
      <c r="J5" s="20">
        <v>380.5</v>
      </c>
      <c r="K5" s="16"/>
    </row>
    <row r="6" spans="1:11" ht="18.75">
      <c r="A6" s="3">
        <v>1959</v>
      </c>
      <c r="B6" s="20">
        <v>13190.3</v>
      </c>
      <c r="C6" s="20">
        <v>5558.3</v>
      </c>
      <c r="D6" s="20">
        <v>1142.4000000000001</v>
      </c>
      <c r="E6" s="20">
        <v>45.5</v>
      </c>
      <c r="F6" s="20">
        <v>3375.9</v>
      </c>
      <c r="G6" s="20">
        <f t="shared" si="0"/>
        <v>2864.8</v>
      </c>
      <c r="H6" s="20">
        <v>1436.6</v>
      </c>
      <c r="I6" s="20">
        <v>1428.2</v>
      </c>
      <c r="J6" s="20">
        <v>471</v>
      </c>
      <c r="K6" s="16"/>
    </row>
    <row r="7" spans="1:11" ht="18.75">
      <c r="A7" s="3">
        <v>1960</v>
      </c>
      <c r="B7" s="20">
        <v>16009.7</v>
      </c>
      <c r="C7" s="20">
        <v>6453.4</v>
      </c>
      <c r="D7" s="20">
        <v>1353.2</v>
      </c>
      <c r="E7" s="20">
        <v>85.4</v>
      </c>
      <c r="F7" s="20">
        <v>4637.6000000000004</v>
      </c>
      <c r="G7" s="20">
        <f t="shared" si="0"/>
        <v>3280.2</v>
      </c>
      <c r="H7" s="20">
        <v>1538.4</v>
      </c>
      <c r="I7" s="20">
        <v>1741.8</v>
      </c>
      <c r="J7" s="20">
        <v>593</v>
      </c>
      <c r="K7" s="16"/>
    </row>
    <row r="8" spans="1:11" ht="18.75">
      <c r="A8" s="3">
        <v>1961</v>
      </c>
      <c r="B8" s="20">
        <v>19336.5</v>
      </c>
      <c r="C8" s="20">
        <v>7640</v>
      </c>
      <c r="D8" s="20">
        <v>1641.2</v>
      </c>
      <c r="E8" s="20">
        <v>121.9</v>
      </c>
      <c r="F8" s="20">
        <v>6166.7</v>
      </c>
      <c r="G8" s="20">
        <f t="shared" si="0"/>
        <v>4006.6000000000004</v>
      </c>
      <c r="H8" s="20">
        <v>1626.8</v>
      </c>
      <c r="I8" s="20">
        <v>2379.8000000000002</v>
      </c>
      <c r="J8" s="20">
        <v>709.9</v>
      </c>
      <c r="K8" s="16"/>
    </row>
    <row r="9" spans="1:11" ht="18.75">
      <c r="A9" s="3">
        <v>1962</v>
      </c>
      <c r="B9" s="20">
        <v>21942.7</v>
      </c>
      <c r="C9" s="20">
        <v>9119.6</v>
      </c>
      <c r="D9" s="20">
        <v>1761</v>
      </c>
      <c r="E9" s="20">
        <v>125.6</v>
      </c>
      <c r="F9" s="20">
        <v>7064.8</v>
      </c>
      <c r="G9" s="20">
        <f t="shared" si="0"/>
        <v>4232.8999999999996</v>
      </c>
      <c r="H9" s="20">
        <v>1800.8</v>
      </c>
      <c r="I9" s="20">
        <v>2432.1</v>
      </c>
      <c r="J9" s="20">
        <v>806.4</v>
      </c>
      <c r="K9" s="16"/>
    </row>
    <row r="10" spans="1:11" ht="18.75">
      <c r="A10" s="3">
        <v>1963</v>
      </c>
      <c r="B10" s="20">
        <v>25113.200000000001</v>
      </c>
      <c r="C10" s="20">
        <v>10641.5</v>
      </c>
      <c r="D10" s="20">
        <v>1987.1</v>
      </c>
      <c r="E10" s="20">
        <v>158.1</v>
      </c>
      <c r="F10" s="20">
        <v>7929</v>
      </c>
      <c r="G10" s="20">
        <f t="shared" si="0"/>
        <v>4828.8999999999996</v>
      </c>
      <c r="H10" s="20">
        <v>1839.8</v>
      </c>
      <c r="I10" s="20">
        <v>2989.1</v>
      </c>
      <c r="J10" s="20">
        <v>957</v>
      </c>
      <c r="K10" s="16"/>
    </row>
    <row r="11" spans="1:11" ht="18.75">
      <c r="A11" s="3">
        <v>1964</v>
      </c>
      <c r="B11" s="20">
        <v>29541.3</v>
      </c>
      <c r="C11" s="20">
        <v>12448.7</v>
      </c>
      <c r="D11" s="20">
        <v>2226.3000000000002</v>
      </c>
      <c r="E11" s="20">
        <v>194.4</v>
      </c>
      <c r="F11" s="20">
        <v>9362</v>
      </c>
      <c r="G11" s="20">
        <f t="shared" si="0"/>
        <v>5460.7999999999993</v>
      </c>
      <c r="H11" s="20">
        <v>1992.1</v>
      </c>
      <c r="I11" s="20">
        <v>3468.7</v>
      </c>
      <c r="J11" s="20">
        <v>1088.4000000000001</v>
      </c>
      <c r="K11" s="16"/>
    </row>
    <row r="12" spans="1:11" ht="18.75">
      <c r="A12" s="3">
        <v>1965</v>
      </c>
      <c r="B12" s="20">
        <v>32866</v>
      </c>
      <c r="C12" s="20">
        <v>14498.9</v>
      </c>
      <c r="D12" s="20">
        <v>2399.8000000000002</v>
      </c>
      <c r="E12" s="20">
        <v>231.8</v>
      </c>
      <c r="F12" s="20">
        <v>9782.2999999999993</v>
      </c>
      <c r="G12" s="20">
        <f t="shared" si="0"/>
        <v>5795.5</v>
      </c>
      <c r="H12" s="20">
        <v>2169.1999999999998</v>
      </c>
      <c r="I12" s="20">
        <v>3626.3</v>
      </c>
      <c r="J12" s="20">
        <v>1318</v>
      </c>
      <c r="K12" s="16"/>
    </row>
    <row r="13" spans="1:11" ht="18.75">
      <c r="A13" s="3">
        <v>1966</v>
      </c>
      <c r="B13" s="20">
        <v>38170</v>
      </c>
      <c r="C13" s="20">
        <v>16780.2</v>
      </c>
      <c r="D13" s="20">
        <v>2712.8</v>
      </c>
      <c r="E13" s="20">
        <v>310</v>
      </c>
      <c r="F13" s="20">
        <v>11561.7</v>
      </c>
      <c r="G13" s="20">
        <f t="shared" si="0"/>
        <v>6272.7</v>
      </c>
      <c r="H13" s="20">
        <v>2456.6</v>
      </c>
      <c r="I13" s="20">
        <v>3816.1</v>
      </c>
      <c r="J13" s="20">
        <v>1557.6</v>
      </c>
      <c r="K13" s="16"/>
    </row>
    <row r="14" spans="1:11" ht="18.75">
      <c r="A14" s="3">
        <v>1967</v>
      </c>
      <c r="B14" s="20">
        <v>44730.5</v>
      </c>
      <c r="C14" s="20">
        <v>19286.099999999999</v>
      </c>
      <c r="D14" s="20">
        <v>3159.7</v>
      </c>
      <c r="E14" s="20">
        <v>410.3</v>
      </c>
      <c r="F14" s="20">
        <v>14287.4</v>
      </c>
      <c r="G14" s="20">
        <f t="shared" si="0"/>
        <v>7014.1</v>
      </c>
      <c r="H14" s="20">
        <v>2930.4</v>
      </c>
      <c r="I14" s="20">
        <v>4083.7</v>
      </c>
      <c r="J14" s="20">
        <v>1737.7</v>
      </c>
      <c r="K14" s="16"/>
    </row>
    <row r="15" spans="1:11" ht="18.75">
      <c r="A15" s="3">
        <v>1968</v>
      </c>
      <c r="B15" s="20">
        <v>52974.9</v>
      </c>
      <c r="C15" s="20">
        <v>22477.1</v>
      </c>
      <c r="D15" s="20">
        <v>3758.9</v>
      </c>
      <c r="E15" s="20">
        <v>586.4</v>
      </c>
      <c r="F15" s="20">
        <v>17567</v>
      </c>
      <c r="G15" s="20">
        <f t="shared" si="0"/>
        <v>8721.7000000000007</v>
      </c>
      <c r="H15" s="20">
        <v>3008.4</v>
      </c>
      <c r="I15" s="20">
        <v>5713.3</v>
      </c>
      <c r="J15" s="20">
        <v>1788.4</v>
      </c>
      <c r="K15" s="16"/>
    </row>
    <row r="16" spans="1:11" ht="18.75">
      <c r="A16" s="3">
        <v>1969</v>
      </c>
      <c r="B16" s="20">
        <v>62228.9</v>
      </c>
      <c r="C16" s="20">
        <v>26453</v>
      </c>
      <c r="D16" s="20">
        <v>4252.7</v>
      </c>
      <c r="E16" s="20">
        <v>656.5</v>
      </c>
      <c r="F16" s="20">
        <v>21440.6</v>
      </c>
      <c r="G16" s="20">
        <f t="shared" si="0"/>
        <v>9440.2000000000007</v>
      </c>
      <c r="H16" s="20">
        <v>2935.9</v>
      </c>
      <c r="I16" s="20">
        <v>6504.3</v>
      </c>
      <c r="J16" s="20">
        <v>2056.1999999999998</v>
      </c>
      <c r="K16" s="16"/>
    </row>
    <row r="17" spans="1:13" ht="18.75">
      <c r="A17" s="3">
        <v>1970</v>
      </c>
      <c r="B17" s="20">
        <v>73344.899999999994</v>
      </c>
      <c r="C17" s="20">
        <v>31894.5</v>
      </c>
      <c r="D17" s="20">
        <v>5201.8</v>
      </c>
      <c r="E17" s="20">
        <v>804.8</v>
      </c>
      <c r="F17" s="20">
        <v>26043.200000000001</v>
      </c>
      <c r="G17" s="20">
        <f t="shared" si="0"/>
        <v>10102.1</v>
      </c>
      <c r="H17" s="20">
        <v>2951.4</v>
      </c>
      <c r="I17" s="20">
        <v>7150.7</v>
      </c>
      <c r="J17" s="20">
        <v>2268.9</v>
      </c>
      <c r="K17" s="16"/>
    </row>
    <row r="18" spans="1:13" ht="18.75">
      <c r="A18" s="3">
        <v>1971</v>
      </c>
      <c r="B18" s="20">
        <v>80701.3</v>
      </c>
      <c r="C18" s="20">
        <v>37817.199999999997</v>
      </c>
      <c r="D18" s="20">
        <v>5711.5</v>
      </c>
      <c r="E18" s="20">
        <v>904</v>
      </c>
      <c r="F18" s="20">
        <v>27637.200000000001</v>
      </c>
      <c r="G18" s="20">
        <f t="shared" si="0"/>
        <v>9944.2999999999993</v>
      </c>
      <c r="H18" s="20">
        <v>2625.5</v>
      </c>
      <c r="I18" s="20">
        <v>7318.8</v>
      </c>
      <c r="J18" s="20">
        <v>2581.6</v>
      </c>
      <c r="K18" s="16"/>
    </row>
    <row r="19" spans="1:13" ht="18.75">
      <c r="A19" s="3">
        <v>1972</v>
      </c>
      <c r="B19" s="20">
        <v>92394.4</v>
      </c>
      <c r="C19" s="20">
        <v>44025.9</v>
      </c>
      <c r="D19" s="20">
        <v>6491.4</v>
      </c>
      <c r="E19" s="20">
        <v>1066.0999999999999</v>
      </c>
      <c r="F19" s="20">
        <v>31523.599999999999</v>
      </c>
      <c r="G19" s="20">
        <f t="shared" si="0"/>
        <v>11426.6</v>
      </c>
      <c r="H19" s="20">
        <v>3072.1</v>
      </c>
      <c r="I19" s="20">
        <v>8354.5</v>
      </c>
      <c r="J19" s="20">
        <v>2832.8</v>
      </c>
      <c r="K19" s="16"/>
    </row>
    <row r="20" spans="1:13" ht="18.75">
      <c r="A20" s="3">
        <v>1973</v>
      </c>
      <c r="B20" s="20">
        <v>112498.1</v>
      </c>
      <c r="C20" s="20">
        <v>55179.7</v>
      </c>
      <c r="D20" s="20">
        <v>7889.5</v>
      </c>
      <c r="E20" s="20">
        <v>1180.4000000000001</v>
      </c>
      <c r="F20" s="20">
        <v>40938.400000000001</v>
      </c>
      <c r="G20" s="20">
        <f t="shared" si="0"/>
        <v>14689.6</v>
      </c>
      <c r="H20" s="20">
        <v>3946.4</v>
      </c>
      <c r="I20" s="20">
        <v>10743.2</v>
      </c>
      <c r="J20" s="20">
        <v>3006.8</v>
      </c>
      <c r="K20" s="16"/>
    </row>
    <row r="21" spans="1:13" ht="18.75">
      <c r="A21" s="3">
        <v>1974</v>
      </c>
      <c r="B21" s="20">
        <v>134243.79999999999</v>
      </c>
      <c r="C21" s="20">
        <v>70009.600000000006</v>
      </c>
      <c r="D21" s="20">
        <v>9254.2999999999993</v>
      </c>
      <c r="E21" s="20">
        <v>2123.3000000000002</v>
      </c>
      <c r="F21" s="20">
        <v>46694.8</v>
      </c>
      <c r="G21" s="20">
        <f t="shared" si="0"/>
        <v>16458.300000000003</v>
      </c>
      <c r="H21" s="20">
        <v>4333.6000000000004</v>
      </c>
      <c r="I21" s="20">
        <v>12124.7</v>
      </c>
      <c r="J21" s="20">
        <v>2953.7</v>
      </c>
      <c r="K21" s="16"/>
    </row>
    <row r="22" spans="1:13" ht="18.75">
      <c r="A22" s="3">
        <v>1975</v>
      </c>
      <c r="B22" s="20">
        <v>148327.1</v>
      </c>
      <c r="C22" s="20">
        <v>81581.3</v>
      </c>
      <c r="D22" s="20">
        <v>9735.9</v>
      </c>
      <c r="E22" s="20">
        <v>2206.9</v>
      </c>
      <c r="F22" s="20">
        <v>48135.7</v>
      </c>
      <c r="G22" s="20">
        <f t="shared" si="0"/>
        <v>17043.7</v>
      </c>
      <c r="H22" s="20">
        <v>5106.2</v>
      </c>
      <c r="I22" s="20">
        <v>11937.5</v>
      </c>
      <c r="J22" s="20">
        <v>3070.2</v>
      </c>
      <c r="K22" s="16"/>
    </row>
    <row r="23" spans="1:13" ht="18.75">
      <c r="A23" s="3">
        <v>1976</v>
      </c>
      <c r="B23" s="20">
        <v>166573.29999999999</v>
      </c>
      <c r="C23" s="20">
        <v>92020</v>
      </c>
      <c r="D23" s="20">
        <v>10870.3</v>
      </c>
      <c r="E23" s="20">
        <v>2180.8000000000002</v>
      </c>
      <c r="F23" s="20">
        <v>51945.2</v>
      </c>
      <c r="G23" s="20">
        <f t="shared" si="0"/>
        <v>19178.400000000001</v>
      </c>
      <c r="H23" s="20">
        <v>5233.5</v>
      </c>
      <c r="I23" s="20">
        <v>13944.9</v>
      </c>
      <c r="J23" s="20">
        <v>3409.8</v>
      </c>
      <c r="K23" s="16"/>
    </row>
    <row r="24" spans="1:13" ht="18.75">
      <c r="A24" s="3">
        <v>1977</v>
      </c>
      <c r="B24" s="20">
        <v>185622</v>
      </c>
      <c r="C24" s="20">
        <v>102794.6</v>
      </c>
      <c r="D24" s="20">
        <v>12889.8</v>
      </c>
      <c r="E24" s="20">
        <v>2468.8000000000002</v>
      </c>
      <c r="F24" s="20">
        <v>55982</v>
      </c>
      <c r="G24" s="20">
        <f t="shared" si="0"/>
        <v>19273.400000000001</v>
      </c>
      <c r="H24" s="20">
        <v>5445.1</v>
      </c>
      <c r="I24" s="20">
        <v>13828.3</v>
      </c>
      <c r="J24" s="20">
        <v>4000.8</v>
      </c>
      <c r="K24" s="16"/>
    </row>
    <row r="25" spans="1:13" ht="18.75">
      <c r="A25" s="3">
        <v>1978</v>
      </c>
      <c r="B25" s="20">
        <v>204404.1</v>
      </c>
      <c r="C25" s="20">
        <v>111079.2</v>
      </c>
      <c r="D25" s="20">
        <v>13911.6</v>
      </c>
      <c r="E25" s="20">
        <v>2713.4</v>
      </c>
      <c r="F25" s="20">
        <v>62146.6</v>
      </c>
      <c r="G25" s="20">
        <f t="shared" si="0"/>
        <v>21417.5</v>
      </c>
      <c r="H25" s="20">
        <v>5376.3</v>
      </c>
      <c r="I25" s="20">
        <v>16041.2</v>
      </c>
      <c r="J25" s="20">
        <v>4628.3</v>
      </c>
      <c r="K25" s="16"/>
    </row>
    <row r="26" spans="1:13" ht="18.75">
      <c r="A26" s="3">
        <v>1979</v>
      </c>
      <c r="B26" s="20">
        <v>221546.6</v>
      </c>
      <c r="C26" s="20">
        <v>120061.8</v>
      </c>
      <c r="D26" s="20">
        <v>16188.2</v>
      </c>
      <c r="E26" s="20">
        <v>2929.8</v>
      </c>
      <c r="F26" s="20">
        <v>70170.7</v>
      </c>
      <c r="G26" s="20">
        <f t="shared" si="0"/>
        <v>22968.7</v>
      </c>
      <c r="H26" s="20">
        <v>5006.8</v>
      </c>
      <c r="I26" s="20">
        <v>17961.900000000001</v>
      </c>
      <c r="J26" s="20">
        <v>4748.3</v>
      </c>
      <c r="K26" s="16"/>
    </row>
    <row r="27" spans="1:13" ht="18.75">
      <c r="A27" s="3">
        <v>1980</v>
      </c>
      <c r="B27" s="20">
        <v>240175.9</v>
      </c>
      <c r="C27" s="20">
        <v>130398</v>
      </c>
      <c r="D27" s="20">
        <v>17687.8</v>
      </c>
      <c r="E27" s="20">
        <v>3593.2</v>
      </c>
      <c r="F27" s="20">
        <v>75820.899999999994</v>
      </c>
      <c r="G27" s="20">
        <f t="shared" si="0"/>
        <v>20760.699999999997</v>
      </c>
      <c r="H27" s="20">
        <v>4143.8999999999996</v>
      </c>
      <c r="I27" s="20">
        <v>16616.8</v>
      </c>
      <c r="J27" s="20">
        <v>4727.5</v>
      </c>
      <c r="K27" s="16"/>
      <c r="L27" s="12"/>
      <c r="M27" s="6"/>
    </row>
    <row r="28" spans="1:13" ht="18.75">
      <c r="A28" s="3">
        <v>1981</v>
      </c>
      <c r="B28" s="20">
        <v>257962.9</v>
      </c>
      <c r="C28" s="20">
        <v>141490.20000000001</v>
      </c>
      <c r="D28" s="20">
        <v>19455.099999999999</v>
      </c>
      <c r="E28" s="20">
        <v>3745.3</v>
      </c>
      <c r="F28" s="20">
        <v>78908.3</v>
      </c>
      <c r="G28" s="20">
        <f t="shared" si="0"/>
        <v>20115.099999999999</v>
      </c>
      <c r="H28" s="20">
        <v>3859.8</v>
      </c>
      <c r="I28" s="20">
        <v>16255.3</v>
      </c>
      <c r="J28" s="20">
        <v>4994.5</v>
      </c>
      <c r="K28" s="16"/>
      <c r="L28" s="12"/>
      <c r="M28" s="6"/>
    </row>
    <row r="29" spans="1:13" ht="18.75">
      <c r="A29" s="3">
        <v>1982</v>
      </c>
      <c r="B29" s="20">
        <v>270600.7</v>
      </c>
      <c r="C29" s="20">
        <v>149558.9</v>
      </c>
      <c r="D29" s="20">
        <v>20285.2</v>
      </c>
      <c r="E29" s="20">
        <v>3780.3</v>
      </c>
      <c r="F29" s="20">
        <v>79734.600000000006</v>
      </c>
      <c r="G29" s="20">
        <f t="shared" si="0"/>
        <v>20731.300000000003</v>
      </c>
      <c r="H29" s="20">
        <v>3511.9</v>
      </c>
      <c r="I29" s="20">
        <v>17219.400000000001</v>
      </c>
      <c r="J29" s="20">
        <v>5081.3999999999996</v>
      </c>
      <c r="K29" s="16"/>
      <c r="L29" s="12"/>
      <c r="M29" s="6"/>
    </row>
    <row r="30" spans="1:13" ht="18.75">
      <c r="A30" s="3">
        <v>1983</v>
      </c>
      <c r="B30" s="20">
        <v>281767.09999999998</v>
      </c>
      <c r="C30" s="20">
        <v>157356.6</v>
      </c>
      <c r="D30" s="20">
        <v>20631.400000000001</v>
      </c>
      <c r="E30" s="20">
        <v>3967.7</v>
      </c>
      <c r="F30" s="20">
        <v>78880.7</v>
      </c>
      <c r="G30" s="20">
        <f t="shared" si="0"/>
        <v>20091.2</v>
      </c>
      <c r="H30" s="20">
        <v>3636.2</v>
      </c>
      <c r="I30" s="20">
        <v>16455</v>
      </c>
      <c r="J30" s="20">
        <v>5652.9</v>
      </c>
      <c r="K30" s="16"/>
      <c r="L30" s="12"/>
      <c r="M30" s="6"/>
    </row>
    <row r="31" spans="1:13" ht="18.75">
      <c r="A31" s="3">
        <v>1984</v>
      </c>
      <c r="B31" s="20">
        <v>300543</v>
      </c>
      <c r="C31" s="20">
        <v>166119.70000000001</v>
      </c>
      <c r="D31" s="20">
        <v>22943.3</v>
      </c>
      <c r="E31" s="20">
        <v>3806.5</v>
      </c>
      <c r="F31" s="20">
        <v>83251.3</v>
      </c>
      <c r="G31" s="20">
        <f t="shared" si="0"/>
        <v>20356.5</v>
      </c>
      <c r="H31" s="20">
        <v>3785.6</v>
      </c>
      <c r="I31" s="20">
        <v>16570.900000000001</v>
      </c>
      <c r="J31" s="20">
        <v>6512.3</v>
      </c>
      <c r="K31" s="16"/>
      <c r="L31" s="12"/>
      <c r="M31" s="6"/>
    </row>
    <row r="32" spans="1:13" ht="18.75">
      <c r="A32" s="3">
        <v>1985</v>
      </c>
      <c r="B32" s="20">
        <v>320418.7</v>
      </c>
      <c r="C32" s="20">
        <v>173892</v>
      </c>
      <c r="D32" s="20">
        <v>24899.7</v>
      </c>
      <c r="E32" s="20">
        <v>3649.9</v>
      </c>
      <c r="F32" s="20">
        <v>88039.5</v>
      </c>
      <c r="G32" s="20">
        <f t="shared" si="0"/>
        <v>22736</v>
      </c>
      <c r="H32" s="20">
        <v>3554.3</v>
      </c>
      <c r="I32" s="20">
        <v>19181.7</v>
      </c>
      <c r="J32" s="20">
        <v>7388.2</v>
      </c>
      <c r="K32" s="16"/>
      <c r="L32" s="12"/>
      <c r="M32" s="6"/>
    </row>
    <row r="33" spans="1:13" ht="18.75">
      <c r="A33" s="3">
        <v>1986</v>
      </c>
      <c r="B33" s="20">
        <v>335457.2</v>
      </c>
      <c r="C33" s="20">
        <v>181278.3</v>
      </c>
      <c r="D33" s="20">
        <v>25213</v>
      </c>
      <c r="E33" s="20">
        <v>3678.3</v>
      </c>
      <c r="F33" s="20">
        <v>91499.1</v>
      </c>
      <c r="G33" s="20">
        <f t="shared" si="0"/>
        <v>22523.9</v>
      </c>
      <c r="H33" s="20">
        <v>3544.2</v>
      </c>
      <c r="I33" s="20">
        <v>18979.7</v>
      </c>
      <c r="J33" s="20">
        <v>8851.5</v>
      </c>
      <c r="K33" s="16"/>
      <c r="L33" s="12"/>
      <c r="M33" s="6"/>
    </row>
    <row r="34" spans="1:13" ht="18.75">
      <c r="A34" s="3">
        <v>1987</v>
      </c>
      <c r="B34" s="20">
        <v>349759.6</v>
      </c>
      <c r="C34" s="20">
        <v>187757</v>
      </c>
      <c r="D34" s="20">
        <v>28379.200000000001</v>
      </c>
      <c r="E34" s="20">
        <v>3418.5</v>
      </c>
      <c r="F34" s="20">
        <v>99151.9</v>
      </c>
      <c r="G34" s="20">
        <f t="shared" si="0"/>
        <v>23193.1</v>
      </c>
      <c r="H34" s="20">
        <v>3077.5</v>
      </c>
      <c r="I34" s="20">
        <v>20115.599999999999</v>
      </c>
      <c r="J34" s="20">
        <v>10084.9</v>
      </c>
      <c r="K34" s="16"/>
      <c r="L34" s="12"/>
      <c r="M34" s="6"/>
    </row>
    <row r="35" spans="1:13" ht="18.75">
      <c r="A35" s="3">
        <v>1988</v>
      </c>
      <c r="B35" s="20">
        <v>373973.2</v>
      </c>
      <c r="C35" s="20">
        <v>198283.6</v>
      </c>
      <c r="D35" s="20">
        <v>30878.400000000001</v>
      </c>
      <c r="E35" s="20">
        <v>3408.9</v>
      </c>
      <c r="F35" s="20">
        <v>110856.4</v>
      </c>
      <c r="G35" s="20">
        <f t="shared" si="0"/>
        <v>24653.899999999998</v>
      </c>
      <c r="H35" s="20">
        <v>3396.8</v>
      </c>
      <c r="I35" s="20">
        <v>21257.1</v>
      </c>
      <c r="J35" s="20">
        <v>10637.9</v>
      </c>
      <c r="K35" s="16"/>
      <c r="L35" s="12"/>
      <c r="M35" s="6"/>
    </row>
    <row r="36" spans="1:13" ht="18.75">
      <c r="A36" s="3">
        <v>1989</v>
      </c>
      <c r="B36" s="20">
        <v>399998.3</v>
      </c>
      <c r="C36" s="20">
        <v>212422.1</v>
      </c>
      <c r="D36" s="20">
        <v>32157.8</v>
      </c>
      <c r="E36" s="20">
        <v>3104.4</v>
      </c>
      <c r="F36" s="20">
        <v>122273.60000000001</v>
      </c>
      <c r="G36" s="20">
        <f t="shared" si="0"/>
        <v>25436.7</v>
      </c>
      <c r="H36" s="20">
        <v>3614.4</v>
      </c>
      <c r="I36" s="20">
        <v>21822.3</v>
      </c>
      <c r="J36" s="20">
        <v>11088.9</v>
      </c>
      <c r="K36" s="16"/>
      <c r="L36" s="12"/>
      <c r="M36" s="6"/>
    </row>
    <row r="37" spans="1:13" ht="18.75">
      <c r="A37" s="3">
        <v>1990</v>
      </c>
      <c r="B37" s="20">
        <v>430039.8</v>
      </c>
      <c r="C37" s="20">
        <v>230313</v>
      </c>
      <c r="D37" s="20">
        <v>35211.800000000003</v>
      </c>
      <c r="E37" s="20">
        <v>4643.8999999999996</v>
      </c>
      <c r="F37" s="20">
        <v>136466.6</v>
      </c>
      <c r="G37" s="20">
        <f t="shared" si="0"/>
        <v>24905.4</v>
      </c>
      <c r="H37" s="20">
        <v>3664.5</v>
      </c>
      <c r="I37" s="20">
        <v>21240.9</v>
      </c>
      <c r="J37" s="20">
        <v>10399.5</v>
      </c>
      <c r="K37" s="16"/>
      <c r="L37" s="12"/>
      <c r="M37" s="6"/>
    </row>
    <row r="38" spans="1:13" ht="18.75">
      <c r="A38" s="3">
        <v>1991</v>
      </c>
      <c r="B38" s="20">
        <v>458299.1</v>
      </c>
      <c r="C38" s="20">
        <v>248301</v>
      </c>
      <c r="D38" s="20">
        <v>34968.1</v>
      </c>
      <c r="E38" s="20">
        <v>3851.7</v>
      </c>
      <c r="F38" s="20">
        <v>143997.79999999999</v>
      </c>
      <c r="G38" s="20">
        <f t="shared" si="0"/>
        <v>25686.5</v>
      </c>
      <c r="H38" s="20">
        <v>3283.5</v>
      </c>
      <c r="I38" s="20">
        <v>22403</v>
      </c>
      <c r="J38" s="20">
        <v>10980.6</v>
      </c>
      <c r="K38" s="16"/>
      <c r="L38" s="12"/>
      <c r="M38" s="6"/>
    </row>
    <row r="39" spans="1:13" ht="18.75">
      <c r="A39" s="3">
        <v>1992</v>
      </c>
      <c r="B39" s="20">
        <v>471020.7</v>
      </c>
      <c r="C39" s="20">
        <v>256884.6</v>
      </c>
      <c r="D39" s="20">
        <v>37300.5</v>
      </c>
      <c r="E39" s="20">
        <v>3304.4</v>
      </c>
      <c r="F39" s="20">
        <v>143525.20000000001</v>
      </c>
      <c r="G39" s="20">
        <f t="shared" si="0"/>
        <v>28151.7</v>
      </c>
      <c r="H39" s="20">
        <v>3320</v>
      </c>
      <c r="I39" s="20">
        <v>24831.7</v>
      </c>
      <c r="J39" s="20">
        <v>13260.4</v>
      </c>
      <c r="K39" s="17"/>
      <c r="L39" s="12"/>
      <c r="M39" s="6"/>
    </row>
    <row r="40" spans="1:13" ht="18.75">
      <c r="A40" s="3">
        <v>1993</v>
      </c>
      <c r="B40" s="20">
        <v>475381.1</v>
      </c>
      <c r="C40" s="20">
        <v>262899</v>
      </c>
      <c r="D40" s="20">
        <v>37199</v>
      </c>
      <c r="E40" s="20">
        <v>3471</v>
      </c>
      <c r="F40" s="20">
        <v>140432.79999999999</v>
      </c>
      <c r="G40" s="20">
        <f t="shared" si="0"/>
        <v>25705.3</v>
      </c>
      <c r="H40" s="20">
        <v>2856.8</v>
      </c>
      <c r="I40" s="20">
        <v>22848.5</v>
      </c>
      <c r="J40" s="20">
        <v>15632.2</v>
      </c>
      <c r="K40" s="17"/>
      <c r="L40" s="12"/>
      <c r="M40" s="6"/>
    </row>
    <row r="41" spans="1:13" ht="18.75">
      <c r="A41" s="3">
        <v>1994</v>
      </c>
      <c r="B41" s="20">
        <v>479260.1</v>
      </c>
      <c r="C41" s="20">
        <v>269534</v>
      </c>
      <c r="D41" s="20">
        <v>38002.9</v>
      </c>
      <c r="E41" s="20">
        <v>3466.1</v>
      </c>
      <c r="F41" s="20">
        <v>137291.1</v>
      </c>
      <c r="G41" s="20">
        <f t="shared" si="0"/>
        <v>27759.5</v>
      </c>
      <c r="H41" s="20">
        <v>4173.2</v>
      </c>
      <c r="I41" s="20">
        <v>23586.3</v>
      </c>
      <c r="J41" s="20">
        <v>16928.2</v>
      </c>
      <c r="K41" s="17"/>
      <c r="L41" s="12"/>
      <c r="M41" s="6"/>
    </row>
    <row r="42" spans="1:13" ht="18.75">
      <c r="A42" s="3">
        <v>1995</v>
      </c>
      <c r="B42" s="20">
        <v>483220.2</v>
      </c>
      <c r="C42" s="20">
        <v>273963.7</v>
      </c>
      <c r="D42" s="20">
        <v>39348.1</v>
      </c>
      <c r="E42" s="20">
        <v>3658.3</v>
      </c>
      <c r="F42" s="20">
        <v>137611.20000000001</v>
      </c>
      <c r="G42" s="20">
        <f t="shared" si="0"/>
        <v>24872.7</v>
      </c>
      <c r="H42" s="20">
        <v>3988.7</v>
      </c>
      <c r="I42" s="20">
        <v>20884</v>
      </c>
      <c r="J42" s="20">
        <v>18478.099999999999</v>
      </c>
      <c r="K42" s="17"/>
      <c r="L42" s="12"/>
      <c r="M42" s="6"/>
    </row>
    <row r="43" spans="1:13" ht="18.75">
      <c r="A43" s="3">
        <v>1996</v>
      </c>
      <c r="B43" s="20">
        <v>500309.7</v>
      </c>
      <c r="C43" s="20">
        <v>279620.3</v>
      </c>
      <c r="D43" s="20">
        <v>41062</v>
      </c>
      <c r="E43" s="20">
        <v>3584.6</v>
      </c>
      <c r="F43" s="20">
        <v>147424.79999999999</v>
      </c>
      <c r="G43" s="20">
        <f t="shared" si="0"/>
        <v>25311.8</v>
      </c>
      <c r="H43" s="20">
        <v>3528.2</v>
      </c>
      <c r="I43" s="20">
        <v>21783.599999999999</v>
      </c>
      <c r="J43" s="20">
        <v>21086.799999999999</v>
      </c>
      <c r="K43" s="17"/>
      <c r="L43" s="12"/>
      <c r="M43" s="6"/>
    </row>
    <row r="44" spans="1:13" ht="18.75">
      <c r="A44" s="3">
        <v>1997</v>
      </c>
      <c r="B44" s="21">
        <v>509645.3</v>
      </c>
      <c r="C44" s="21">
        <v>285436.90000000002</v>
      </c>
      <c r="D44" s="21">
        <v>41373.5</v>
      </c>
      <c r="E44" s="21">
        <v>3660.8</v>
      </c>
      <c r="F44" s="21">
        <v>145608.5</v>
      </c>
      <c r="G44" s="20">
        <f t="shared" si="0"/>
        <v>23557.3</v>
      </c>
      <c r="H44" s="21">
        <v>2904.1</v>
      </c>
      <c r="I44" s="21">
        <v>20653.2</v>
      </c>
      <c r="J44" s="21">
        <v>23350.3</v>
      </c>
      <c r="K44" s="18"/>
      <c r="L44" s="12"/>
      <c r="M44" s="6"/>
    </row>
    <row r="45" spans="1:13" ht="18.75">
      <c r="A45" s="3">
        <v>1998</v>
      </c>
      <c r="B45" s="21">
        <v>498499.3</v>
      </c>
      <c r="C45" s="21">
        <v>282541.09999999998</v>
      </c>
      <c r="D45" s="21">
        <v>43801.1</v>
      </c>
      <c r="E45" s="21">
        <v>3047.6</v>
      </c>
      <c r="F45" s="21">
        <v>133593.29999999999</v>
      </c>
      <c r="G45" s="20">
        <f t="shared" si="0"/>
        <v>21007.3</v>
      </c>
      <c r="H45" s="21">
        <v>2784.5</v>
      </c>
      <c r="I45" s="21">
        <v>18222.8</v>
      </c>
      <c r="J45" s="21">
        <v>23683.599999999999</v>
      </c>
      <c r="K45" s="18"/>
      <c r="L45" s="12"/>
      <c r="M45" s="6"/>
    </row>
    <row r="46" spans="1:13" ht="18.75">
      <c r="H46" s="17"/>
      <c r="I46" s="17"/>
      <c r="J46" s="17"/>
    </row>
    <row r="47" spans="1:13" ht="18.75">
      <c r="H47" s="17"/>
      <c r="I47" s="17"/>
      <c r="J47" s="17"/>
    </row>
    <row r="48" spans="1:13" ht="18.75">
      <c r="H48" s="18"/>
      <c r="I48" s="18"/>
      <c r="J48" s="18"/>
    </row>
    <row r="49" spans="8:10" ht="18.75">
      <c r="H49" s="18"/>
      <c r="I49" s="18"/>
      <c r="J49" s="18"/>
    </row>
  </sheetData>
  <phoneticPr fontId="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6"/>
  <sheetViews>
    <sheetView tabSelected="1" zoomScale="85" zoomScaleNormal="85" zoomScalePageLayoutView="12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ColWidth="8.85546875" defaultRowHeight="15"/>
  <cols>
    <col min="1" max="7" width="8.85546875" style="4"/>
    <col min="8" max="8" width="10.42578125" style="4" bestFit="1" customWidth="1"/>
    <col min="9" max="9" width="10.7109375" style="3" customWidth="1"/>
    <col min="10" max="10" width="9.85546875" style="4" bestFit="1" customWidth="1"/>
    <col min="11" max="11" width="9" style="4" bestFit="1" customWidth="1"/>
    <col min="12" max="16384" width="8.85546875" style="4"/>
  </cols>
  <sheetData>
    <row r="1" spans="1:15">
      <c r="B1" s="26" t="s">
        <v>23</v>
      </c>
      <c r="C1" s="26"/>
      <c r="H1" s="26" t="s">
        <v>19</v>
      </c>
      <c r="I1" s="26"/>
      <c r="J1" s="27" t="s">
        <v>20</v>
      </c>
      <c r="K1" s="27"/>
      <c r="L1" s="28" t="s">
        <v>21</v>
      </c>
      <c r="M1" s="28"/>
      <c r="N1" s="29" t="s">
        <v>22</v>
      </c>
      <c r="O1" s="29"/>
    </row>
    <row r="2" spans="1:15">
      <c r="A2" s="3" t="s">
        <v>0</v>
      </c>
      <c r="B2" s="4" t="s">
        <v>2</v>
      </c>
      <c r="C2" s="4" t="s">
        <v>15</v>
      </c>
      <c r="D2" s="4" t="s">
        <v>25</v>
      </c>
      <c r="H2" s="3" t="s">
        <v>16</v>
      </c>
      <c r="I2" s="3" t="s">
        <v>15</v>
      </c>
      <c r="J2" s="3" t="s">
        <v>16</v>
      </c>
      <c r="K2" s="3" t="s">
        <v>15</v>
      </c>
      <c r="L2" s="3" t="s">
        <v>2</v>
      </c>
      <c r="M2" s="3" t="s">
        <v>24</v>
      </c>
      <c r="N2" s="3" t="s">
        <v>2</v>
      </c>
      <c r="O2" s="3" t="s">
        <v>24</v>
      </c>
    </row>
    <row r="3" spans="1:15">
      <c r="A3" s="3">
        <v>1955</v>
      </c>
      <c r="B3" s="25">
        <f t="shared" ref="B3:B27" si="0">N3*O3</f>
        <v>1813.2334926926185</v>
      </c>
      <c r="C3" s="25">
        <f t="shared" ref="C3:C26" si="1">B3*D3</f>
        <v>54.397004780778552</v>
      </c>
      <c r="D3" s="4">
        <v>0.03</v>
      </c>
      <c r="H3" s="3"/>
      <c r="N3" s="20">
        <v>1625.6</v>
      </c>
      <c r="O3" s="4">
        <f t="shared" ref="O3:O26" si="2">AVERAGE($O$28:$O$46)</f>
        <v>1.1154241465874868</v>
      </c>
    </row>
    <row r="4" spans="1:15">
      <c r="A4" s="3">
        <v>1956</v>
      </c>
      <c r="B4" s="25">
        <f t="shared" si="0"/>
        <v>2398.1619151630966</v>
      </c>
      <c r="C4" s="25">
        <f t="shared" si="1"/>
        <v>75.133934722316937</v>
      </c>
      <c r="D4" s="4">
        <f t="shared" ref="D4:D27" si="3">E4*($D$28-$D$3)/25+$D$3</f>
        <v>3.132980064742924E-2</v>
      </c>
      <c r="E4" s="4">
        <v>1</v>
      </c>
      <c r="H4" s="3"/>
      <c r="N4" s="20">
        <v>2150</v>
      </c>
      <c r="O4" s="4">
        <f t="shared" si="2"/>
        <v>1.1154241465874868</v>
      </c>
    </row>
    <row r="5" spans="1:15">
      <c r="A5" s="3">
        <v>1957</v>
      </c>
      <c r="B5" s="25">
        <f t="shared" si="0"/>
        <v>3120.5105924931531</v>
      </c>
      <c r="C5" s="25">
        <f t="shared" si="1"/>
        <v>101.91463178720902</v>
      </c>
      <c r="D5" s="4">
        <f t="shared" si="3"/>
        <v>3.2659601294858488E-2</v>
      </c>
      <c r="E5" s="4">
        <v>2</v>
      </c>
      <c r="H5" s="3"/>
      <c r="N5" s="20">
        <v>2797.6</v>
      </c>
      <c r="O5" s="4">
        <f t="shared" si="2"/>
        <v>1.1154241465874868</v>
      </c>
    </row>
    <row r="6" spans="1:15">
      <c r="A6" s="3">
        <v>1958</v>
      </c>
      <c r="B6" s="25">
        <f t="shared" si="0"/>
        <v>3199.0364524129122</v>
      </c>
      <c r="C6" s="25">
        <f t="shared" si="1"/>
        <v>108.73333580909271</v>
      </c>
      <c r="D6" s="4">
        <f t="shared" si="3"/>
        <v>3.3989401942287736E-2</v>
      </c>
      <c r="E6" s="4">
        <v>3</v>
      </c>
      <c r="H6" s="3"/>
      <c r="N6" s="20">
        <v>2868</v>
      </c>
      <c r="O6" s="4">
        <f t="shared" si="2"/>
        <v>1.1154241465874868</v>
      </c>
    </row>
    <row r="7" spans="1:15">
      <c r="A7" s="3">
        <v>1959</v>
      </c>
      <c r="B7" s="25">
        <f t="shared" si="0"/>
        <v>3765.5603764646967</v>
      </c>
      <c r="C7" s="25">
        <f t="shared" si="1"/>
        <v>132.99658980016756</v>
      </c>
      <c r="D7" s="4">
        <f t="shared" si="3"/>
        <v>3.5319202589716978E-2</v>
      </c>
      <c r="E7" s="4">
        <v>4</v>
      </c>
      <c r="H7" s="3"/>
      <c r="N7" s="20">
        <v>3375.9</v>
      </c>
      <c r="O7" s="4">
        <f t="shared" si="2"/>
        <v>1.1154241465874868</v>
      </c>
    </row>
    <row r="8" spans="1:15">
      <c r="A8" s="3">
        <v>1960</v>
      </c>
      <c r="B8" s="25">
        <f t="shared" si="0"/>
        <v>5172.8910222141294</v>
      </c>
      <c r="C8" s="25">
        <f t="shared" si="1"/>
        <v>189.58129981853025</v>
      </c>
      <c r="D8" s="4">
        <f t="shared" si="3"/>
        <v>3.6649003237146219E-2</v>
      </c>
      <c r="E8" s="4">
        <v>5</v>
      </c>
      <c r="H8" s="3"/>
      <c r="N8" s="20">
        <v>4637.6000000000004</v>
      </c>
      <c r="O8" s="4">
        <f t="shared" si="2"/>
        <v>1.1154241465874868</v>
      </c>
    </row>
    <row r="9" spans="1:15">
      <c r="A9" s="3">
        <v>1961</v>
      </c>
      <c r="B9" s="25">
        <f t="shared" si="0"/>
        <v>6878.4860847610544</v>
      </c>
      <c r="C9" s="25">
        <f t="shared" si="1"/>
        <v>261.23667403592145</v>
      </c>
      <c r="D9" s="4">
        <f t="shared" si="3"/>
        <v>3.7978803884575467E-2</v>
      </c>
      <c r="E9" s="4">
        <v>6</v>
      </c>
      <c r="H9" s="3"/>
      <c r="N9" s="20">
        <v>6166.7</v>
      </c>
      <c r="O9" s="4">
        <f t="shared" si="2"/>
        <v>1.1154241465874868</v>
      </c>
    </row>
    <row r="10" spans="1:15">
      <c r="A10" s="3">
        <v>1962</v>
      </c>
      <c r="B10" s="25">
        <f t="shared" si="0"/>
        <v>7880.2485108112769</v>
      </c>
      <c r="C10" s="25">
        <f t="shared" si="1"/>
        <v>309.76157232539953</v>
      </c>
      <c r="D10" s="4">
        <f t="shared" si="3"/>
        <v>3.9308604532004708E-2</v>
      </c>
      <c r="E10" s="4">
        <v>7</v>
      </c>
      <c r="H10" s="3"/>
      <c r="N10" s="20">
        <v>7064.8</v>
      </c>
      <c r="O10" s="4">
        <f t="shared" si="2"/>
        <v>1.1154241465874868</v>
      </c>
    </row>
    <row r="11" spans="1:15">
      <c r="A11" s="3">
        <v>1963</v>
      </c>
      <c r="B11" s="25">
        <f t="shared" si="0"/>
        <v>8844.1980582921824</v>
      </c>
      <c r="C11" s="25">
        <f t="shared" si="1"/>
        <v>359.41410418004074</v>
      </c>
      <c r="D11" s="4">
        <f t="shared" si="3"/>
        <v>4.0638405179433956E-2</v>
      </c>
      <c r="E11" s="4">
        <v>8</v>
      </c>
      <c r="H11" s="3"/>
      <c r="N11" s="20">
        <v>7929</v>
      </c>
      <c r="O11" s="4">
        <f t="shared" si="2"/>
        <v>1.1154241465874868</v>
      </c>
    </row>
    <row r="12" spans="1:15">
      <c r="A12" s="3">
        <v>1964</v>
      </c>
      <c r="B12" s="25">
        <f t="shared" si="0"/>
        <v>10442.600860352051</v>
      </c>
      <c r="C12" s="25">
        <f t="shared" si="1"/>
        <v>438.2572222750336</v>
      </c>
      <c r="D12" s="4">
        <f t="shared" si="3"/>
        <v>4.1968205826863197E-2</v>
      </c>
      <c r="E12" s="4">
        <v>9</v>
      </c>
      <c r="H12" s="3"/>
      <c r="N12" s="20">
        <v>9362</v>
      </c>
      <c r="O12" s="4">
        <f t="shared" si="2"/>
        <v>1.1154241465874868</v>
      </c>
    </row>
    <row r="13" spans="1:15">
      <c r="A13" s="3">
        <v>1965</v>
      </c>
      <c r="B13" s="25">
        <f t="shared" si="0"/>
        <v>10911.413629162771</v>
      </c>
      <c r="C13" s="25">
        <f t="shared" si="1"/>
        <v>472.44245795917249</v>
      </c>
      <c r="D13" s="4">
        <f t="shared" si="3"/>
        <v>4.3298006474292446E-2</v>
      </c>
      <c r="E13" s="4">
        <v>10</v>
      </c>
      <c r="H13" s="3"/>
      <c r="N13" s="20">
        <v>9782.2999999999993</v>
      </c>
      <c r="O13" s="4">
        <f t="shared" si="2"/>
        <v>1.1154241465874868</v>
      </c>
    </row>
    <row r="14" spans="1:15">
      <c r="A14" s="3">
        <v>1966</v>
      </c>
      <c r="B14" s="25">
        <f t="shared" si="0"/>
        <v>12896.199355600547</v>
      </c>
      <c r="C14" s="25">
        <f t="shared" si="1"/>
        <v>575.52909744501278</v>
      </c>
      <c r="D14" s="4">
        <f t="shared" si="3"/>
        <v>4.4627807121721687E-2</v>
      </c>
      <c r="E14" s="4">
        <v>11</v>
      </c>
      <c r="H14" s="3"/>
      <c r="N14" s="20">
        <v>11561.7</v>
      </c>
      <c r="O14" s="4">
        <f t="shared" si="2"/>
        <v>1.1154241465874868</v>
      </c>
    </row>
    <row r="15" spans="1:15">
      <c r="A15" s="3">
        <v>1967</v>
      </c>
      <c r="B15" s="25">
        <f t="shared" si="0"/>
        <v>15936.510951954058</v>
      </c>
      <c r="C15" s="25">
        <f t="shared" si="1"/>
        <v>732.40391953868277</v>
      </c>
      <c r="D15" s="4">
        <f t="shared" si="3"/>
        <v>4.5957607769150935E-2</v>
      </c>
      <c r="E15" s="4">
        <v>12</v>
      </c>
      <c r="H15" s="3"/>
      <c r="N15" s="20">
        <v>14287.4</v>
      </c>
      <c r="O15" s="4">
        <f t="shared" si="2"/>
        <v>1.1154241465874868</v>
      </c>
    </row>
    <row r="16" spans="1:15">
      <c r="A16" s="3">
        <v>1968</v>
      </c>
      <c r="B16" s="25">
        <f t="shared" si="0"/>
        <v>19594.655983102381</v>
      </c>
      <c r="C16" s="25">
        <f t="shared" si="1"/>
        <v>926.58050025534862</v>
      </c>
      <c r="D16" s="4">
        <f t="shared" si="3"/>
        <v>4.7287408416580176E-2</v>
      </c>
      <c r="E16" s="4">
        <v>13</v>
      </c>
      <c r="H16" s="3"/>
      <c r="N16" s="20">
        <v>17567</v>
      </c>
      <c r="O16" s="4">
        <f t="shared" si="2"/>
        <v>1.1154241465874868</v>
      </c>
    </row>
    <row r="17" spans="1:15">
      <c r="A17" s="3">
        <v>1969</v>
      </c>
      <c r="B17" s="25">
        <f t="shared" si="0"/>
        <v>23915.362957323669</v>
      </c>
      <c r="C17" s="25">
        <f t="shared" si="1"/>
        <v>1162.6982007378713</v>
      </c>
      <c r="D17" s="4">
        <f t="shared" si="3"/>
        <v>4.8617209064009417E-2</v>
      </c>
      <c r="E17" s="4">
        <v>14</v>
      </c>
      <c r="H17" s="3"/>
      <c r="N17" s="20">
        <v>21440.6</v>
      </c>
      <c r="O17" s="4">
        <f t="shared" si="2"/>
        <v>1.1154241465874868</v>
      </c>
    </row>
    <row r="18" spans="1:15">
      <c r="A18" s="3">
        <v>1970</v>
      </c>
      <c r="B18" s="25">
        <f t="shared" si="0"/>
        <v>29049.214134407237</v>
      </c>
      <c r="C18" s="25">
        <f t="shared" si="1"/>
        <v>1450.9213804808996</v>
      </c>
      <c r="D18" s="4">
        <f t="shared" si="3"/>
        <v>4.9947009711438665E-2</v>
      </c>
      <c r="E18" s="4">
        <v>15</v>
      </c>
      <c r="I18" s="9"/>
      <c r="N18" s="20">
        <v>26043.200000000001</v>
      </c>
      <c r="O18" s="4">
        <f t="shared" si="2"/>
        <v>1.1154241465874868</v>
      </c>
    </row>
    <row r="19" spans="1:15">
      <c r="A19" s="3">
        <v>1971</v>
      </c>
      <c r="B19" s="25">
        <f t="shared" si="0"/>
        <v>30827.200224067692</v>
      </c>
      <c r="C19" s="25">
        <f t="shared" si="1"/>
        <v>1580.7204997843694</v>
      </c>
      <c r="D19" s="4">
        <f t="shared" si="3"/>
        <v>5.1276810358867914E-2</v>
      </c>
      <c r="E19" s="4">
        <v>16</v>
      </c>
      <c r="I19" s="10"/>
      <c r="N19" s="20">
        <v>27637.200000000001</v>
      </c>
      <c r="O19" s="4">
        <f t="shared" si="2"/>
        <v>1.1154241465874868</v>
      </c>
    </row>
    <row r="20" spans="1:15">
      <c r="A20" s="3">
        <v>1972</v>
      </c>
      <c r="B20" s="25">
        <f t="shared" si="0"/>
        <v>35162.184627365299</v>
      </c>
      <c r="C20" s="25">
        <f t="shared" si="1"/>
        <v>1849.763368823408</v>
      </c>
      <c r="D20" s="4">
        <f t="shared" si="3"/>
        <v>5.2606611006297155E-2</v>
      </c>
      <c r="E20" s="4">
        <v>17</v>
      </c>
      <c r="I20" s="10"/>
      <c r="N20" s="20">
        <v>31523.599999999999</v>
      </c>
      <c r="O20" s="4">
        <f t="shared" si="2"/>
        <v>1.1154241465874868</v>
      </c>
    </row>
    <row r="21" spans="1:15">
      <c r="A21" s="3">
        <v>1973</v>
      </c>
      <c r="B21" s="25">
        <f t="shared" si="0"/>
        <v>45663.679882657168</v>
      </c>
      <c r="C21" s="25">
        <f t="shared" si="1"/>
        <v>2462.9350357749818</v>
      </c>
      <c r="D21" s="4">
        <f t="shared" si="3"/>
        <v>5.3936411653726396E-2</v>
      </c>
      <c r="E21" s="4">
        <v>18</v>
      </c>
      <c r="I21" s="10"/>
      <c r="N21" s="20">
        <v>40938.400000000001</v>
      </c>
      <c r="O21" s="4">
        <f t="shared" si="2"/>
        <v>1.1154241465874868</v>
      </c>
    </row>
    <row r="22" spans="1:15">
      <c r="A22" s="3">
        <v>1974</v>
      </c>
      <c r="B22" s="25">
        <f t="shared" si="0"/>
        <v>52084.507440073379</v>
      </c>
      <c r="C22" s="25">
        <f t="shared" si="1"/>
        <v>2878.5134457842159</v>
      </c>
      <c r="D22" s="4">
        <f t="shared" si="3"/>
        <v>5.5266212301155644E-2</v>
      </c>
      <c r="E22" s="4">
        <v>19</v>
      </c>
      <c r="I22" s="10"/>
      <c r="N22" s="20">
        <v>46694.8</v>
      </c>
      <c r="O22" s="4">
        <f t="shared" si="2"/>
        <v>1.1154241465874868</v>
      </c>
    </row>
    <row r="23" spans="1:15">
      <c r="A23" s="3">
        <v>1975</v>
      </c>
      <c r="B23" s="25">
        <f t="shared" si="0"/>
        <v>53691.722092891287</v>
      </c>
      <c r="C23" s="25">
        <f t="shared" si="1"/>
        <v>3038.7373988010968</v>
      </c>
      <c r="D23" s="4">
        <f t="shared" si="3"/>
        <v>5.6596012948584892E-2</v>
      </c>
      <c r="E23" s="4">
        <v>20</v>
      </c>
      <c r="I23" s="10"/>
      <c r="N23" s="20">
        <v>48135.7</v>
      </c>
      <c r="O23" s="4">
        <f t="shared" si="2"/>
        <v>1.1154241465874868</v>
      </c>
    </row>
    <row r="24" spans="1:15">
      <c r="A24" s="3">
        <v>1976</v>
      </c>
      <c r="B24" s="25">
        <f t="shared" si="0"/>
        <v>57940.930379316313</v>
      </c>
      <c r="C24" s="25">
        <f t="shared" si="1"/>
        <v>3356.2755327319092</v>
      </c>
      <c r="D24" s="4">
        <f t="shared" si="3"/>
        <v>5.7925813596014133E-2</v>
      </c>
      <c r="E24" s="4">
        <v>21</v>
      </c>
      <c r="I24" s="10"/>
      <c r="N24" s="20">
        <v>51945.2</v>
      </c>
      <c r="O24" s="4">
        <f t="shared" si="2"/>
        <v>1.1154241465874868</v>
      </c>
    </row>
    <row r="25" spans="1:15">
      <c r="A25" s="3">
        <v>1977</v>
      </c>
      <c r="B25" s="25">
        <f t="shared" si="0"/>
        <v>62443.674574260687</v>
      </c>
      <c r="C25" s="25">
        <f t="shared" si="1"/>
        <v>3700.1382925155044</v>
      </c>
      <c r="D25" s="4">
        <f t="shared" si="3"/>
        <v>5.9255614243443375E-2</v>
      </c>
      <c r="E25" s="4">
        <v>22</v>
      </c>
      <c r="I25" s="10"/>
      <c r="N25" s="20">
        <v>55982</v>
      </c>
      <c r="O25" s="4">
        <f t="shared" si="2"/>
        <v>1.1154241465874868</v>
      </c>
    </row>
    <row r="26" spans="1:15">
      <c r="A26" s="3">
        <v>1978</v>
      </c>
      <c r="B26" s="25">
        <f t="shared" si="0"/>
        <v>69319.818268313902</v>
      </c>
      <c r="C26" s="25">
        <f t="shared" si="1"/>
        <v>4199.7699499456885</v>
      </c>
      <c r="D26" s="4">
        <f t="shared" si="3"/>
        <v>6.0585414890872616E-2</v>
      </c>
      <c r="E26" s="4">
        <v>23</v>
      </c>
      <c r="I26" s="10"/>
      <c r="N26" s="20">
        <v>62146.6</v>
      </c>
      <c r="O26" s="4">
        <f t="shared" si="2"/>
        <v>1.1154241465874868</v>
      </c>
    </row>
    <row r="27" spans="1:15">
      <c r="A27" s="3">
        <v>1979</v>
      </c>
      <c r="B27" s="25">
        <f t="shared" si="0"/>
        <v>78270.093162946549</v>
      </c>
      <c r="C27" s="25">
        <f>B27*D27</f>
        <v>4846.1096883868031</v>
      </c>
      <c r="D27" s="4">
        <f t="shared" si="3"/>
        <v>6.1915215538301871E-2</v>
      </c>
      <c r="E27" s="4">
        <v>24</v>
      </c>
      <c r="I27" s="10"/>
      <c r="N27" s="20">
        <v>70170.7</v>
      </c>
      <c r="O27" s="4">
        <f>AVERAGE($O$28:$O$46)</f>
        <v>1.1154241465874868</v>
      </c>
    </row>
    <row r="28" spans="1:15">
      <c r="A28" s="3">
        <v>1980</v>
      </c>
      <c r="B28" s="4">
        <v>84117.3</v>
      </c>
      <c r="C28" s="4">
        <v>5320</v>
      </c>
      <c r="D28" s="4">
        <f>I28/H28</f>
        <v>6.3245016185731112E-2</v>
      </c>
      <c r="E28" s="4">
        <v>25</v>
      </c>
      <c r="H28" s="4">
        <v>84117.3</v>
      </c>
      <c r="I28" s="4">
        <v>5320</v>
      </c>
      <c r="L28" s="12">
        <v>77061.5</v>
      </c>
      <c r="N28" s="20">
        <v>75820.899999999994</v>
      </c>
      <c r="O28" s="4">
        <f>H28/N28</f>
        <v>1.1094210171601764</v>
      </c>
    </row>
    <row r="29" spans="1:15">
      <c r="A29" s="3">
        <v>1981</v>
      </c>
      <c r="B29" s="4">
        <v>87264</v>
      </c>
      <c r="C29" s="4">
        <v>6212.9</v>
      </c>
      <c r="D29" s="4">
        <f t="shared" ref="D29:D65" si="4">I29/H29</f>
        <v>7.1196598826549315E-2</v>
      </c>
      <c r="H29" s="4">
        <v>87264</v>
      </c>
      <c r="I29" s="4">
        <v>6212.9</v>
      </c>
      <c r="L29" s="12">
        <v>80240.5</v>
      </c>
      <c r="N29" s="20">
        <v>78908.3</v>
      </c>
      <c r="O29" s="4">
        <f t="shared" ref="O29:O46" si="5">H29/N29</f>
        <v>1.1058912687258502</v>
      </c>
    </row>
    <row r="30" spans="1:15">
      <c r="A30" s="3">
        <v>1982</v>
      </c>
      <c r="B30" s="4">
        <v>88475.6</v>
      </c>
      <c r="C30" s="4">
        <v>7079.5</v>
      </c>
      <c r="D30" s="4">
        <f t="shared" si="4"/>
        <v>8.0016411304359616E-2</v>
      </c>
      <c r="H30" s="4">
        <v>88475.6</v>
      </c>
      <c r="I30" s="4">
        <v>7079.5</v>
      </c>
      <c r="L30" s="12">
        <v>80943.8</v>
      </c>
      <c r="N30" s="20">
        <v>79734.600000000006</v>
      </c>
      <c r="O30" s="4">
        <f t="shared" si="5"/>
        <v>1.1096261848683007</v>
      </c>
    </row>
    <row r="31" spans="1:15">
      <c r="A31" s="3">
        <v>1983</v>
      </c>
      <c r="B31" s="4">
        <v>88946.3</v>
      </c>
      <c r="C31" s="4">
        <v>7972.6</v>
      </c>
      <c r="D31" s="4">
        <f t="shared" si="4"/>
        <v>8.9633857732137251E-2</v>
      </c>
      <c r="H31" s="4">
        <v>88946.3</v>
      </c>
      <c r="I31" s="4">
        <v>7972.6</v>
      </c>
      <c r="L31" s="12">
        <v>79551.8</v>
      </c>
      <c r="N31" s="20">
        <v>78880.7</v>
      </c>
      <c r="O31" s="4">
        <f t="shared" si="5"/>
        <v>1.1276053584717174</v>
      </c>
    </row>
    <row r="32" spans="1:15">
      <c r="A32" s="3">
        <v>1984</v>
      </c>
      <c r="B32" s="4">
        <v>93211.6</v>
      </c>
      <c r="C32" s="4">
        <v>8977.7000000000007</v>
      </c>
      <c r="D32" s="4">
        <f t="shared" si="4"/>
        <v>9.6315265481978635E-2</v>
      </c>
      <c r="H32" s="4">
        <v>93211.6</v>
      </c>
      <c r="I32" s="4">
        <v>8977.7000000000007</v>
      </c>
      <c r="L32" s="12">
        <v>83334.3</v>
      </c>
      <c r="N32" s="20">
        <v>83251.3</v>
      </c>
      <c r="O32" s="4">
        <f t="shared" si="5"/>
        <v>1.11964137496952</v>
      </c>
    </row>
    <row r="33" spans="1:15">
      <c r="A33" s="3">
        <v>1985</v>
      </c>
      <c r="B33" s="4">
        <v>98556</v>
      </c>
      <c r="C33" s="4">
        <v>10333.5</v>
      </c>
      <c r="D33" s="4">
        <f t="shared" si="4"/>
        <v>0.10484901984658468</v>
      </c>
      <c r="H33" s="4">
        <v>98556</v>
      </c>
      <c r="I33" s="4">
        <v>10333.5</v>
      </c>
      <c r="L33" s="12">
        <v>90167.6</v>
      </c>
      <c r="N33" s="20">
        <v>88039.5</v>
      </c>
      <c r="O33" s="4">
        <f t="shared" si="5"/>
        <v>1.1194520641303052</v>
      </c>
    </row>
    <row r="34" spans="1:15">
      <c r="A34" s="3">
        <v>1986</v>
      </c>
      <c r="B34" s="4">
        <v>103693.1</v>
      </c>
      <c r="C34" s="4">
        <v>11130.7</v>
      </c>
      <c r="D34" s="4">
        <f t="shared" si="4"/>
        <v>0.1073427257937124</v>
      </c>
      <c r="H34" s="4">
        <v>103693.1</v>
      </c>
      <c r="I34" s="4">
        <v>11130.7</v>
      </c>
      <c r="L34" s="12">
        <v>94222.8</v>
      </c>
      <c r="N34" s="20">
        <v>91499.1</v>
      </c>
      <c r="O34" s="4">
        <f t="shared" si="5"/>
        <v>1.133269070406157</v>
      </c>
    </row>
    <row r="35" spans="1:15">
      <c r="A35" s="3">
        <v>1987</v>
      </c>
      <c r="B35" s="4">
        <v>113002.3</v>
      </c>
      <c r="C35" s="4">
        <v>11830.4</v>
      </c>
      <c r="D35" s="4">
        <f t="shared" si="4"/>
        <v>0.10469167441724637</v>
      </c>
      <c r="H35" s="4">
        <v>113002.3</v>
      </c>
      <c r="I35" s="4">
        <v>11830.4</v>
      </c>
      <c r="L35" s="12">
        <v>101046.3</v>
      </c>
      <c r="N35" s="20">
        <v>99151.9</v>
      </c>
      <c r="O35" s="4">
        <f t="shared" si="5"/>
        <v>1.1396886998635427</v>
      </c>
    </row>
    <row r="36" spans="1:15">
      <c r="A36" s="3">
        <v>1988</v>
      </c>
      <c r="B36" s="4">
        <v>128199.6</v>
      </c>
      <c r="C36" s="4">
        <v>13299.4</v>
      </c>
      <c r="D36" s="4">
        <f t="shared" si="4"/>
        <v>0.10373979325988536</v>
      </c>
      <c r="H36" s="4">
        <v>128199.6</v>
      </c>
      <c r="I36" s="4">
        <v>13299.4</v>
      </c>
      <c r="L36" s="12">
        <v>114748.5</v>
      </c>
      <c r="N36" s="20">
        <v>110856.4</v>
      </c>
      <c r="O36" s="4">
        <f t="shared" si="5"/>
        <v>1.1564474401117122</v>
      </c>
    </row>
    <row r="37" spans="1:15">
      <c r="A37" s="3">
        <v>1989</v>
      </c>
      <c r="B37" s="4">
        <v>140464.20000000001</v>
      </c>
      <c r="C37" s="4">
        <v>15235.9</v>
      </c>
      <c r="D37" s="4">
        <f t="shared" si="4"/>
        <v>0.10846820755751287</v>
      </c>
      <c r="H37" s="4">
        <v>140464.20000000001</v>
      </c>
      <c r="I37" s="4">
        <v>15235.9</v>
      </c>
      <c r="L37" s="12">
        <v>128373.3</v>
      </c>
      <c r="N37" s="20">
        <v>122273.60000000001</v>
      </c>
      <c r="O37" s="4">
        <f t="shared" si="5"/>
        <v>1.1487696444694522</v>
      </c>
    </row>
    <row r="38" spans="1:15">
      <c r="A38" s="3">
        <v>1990</v>
      </c>
      <c r="B38" s="4">
        <v>154919</v>
      </c>
      <c r="C38" s="4">
        <v>16483.5</v>
      </c>
      <c r="D38" s="4">
        <f t="shared" si="4"/>
        <v>0.10640076427036065</v>
      </c>
      <c r="H38" s="4">
        <v>154919</v>
      </c>
      <c r="I38" s="4">
        <v>16483.5</v>
      </c>
      <c r="L38" s="12">
        <v>142328</v>
      </c>
      <c r="N38" s="20">
        <v>136466.6</v>
      </c>
      <c r="O38" s="4">
        <f t="shared" si="5"/>
        <v>1.1352155032806561</v>
      </c>
    </row>
    <row r="39" spans="1:15">
      <c r="A39" s="3">
        <v>1991</v>
      </c>
      <c r="B39" s="4">
        <v>163037.6</v>
      </c>
      <c r="C39" s="4">
        <v>18004.2</v>
      </c>
      <c r="D39" s="4">
        <f t="shared" si="4"/>
        <v>0.11042974136027518</v>
      </c>
      <c r="H39" s="4">
        <v>163037.6</v>
      </c>
      <c r="I39" s="4">
        <v>18004.2</v>
      </c>
      <c r="L39" s="12">
        <v>149106.1</v>
      </c>
      <c r="N39" s="20">
        <v>143997.79999999999</v>
      </c>
      <c r="O39" s="4">
        <f t="shared" si="5"/>
        <v>1.132222853404705</v>
      </c>
    </row>
    <row r="40" spans="1:15">
      <c r="A40" s="3">
        <v>1992</v>
      </c>
      <c r="B40" s="4">
        <v>160334.39999999999</v>
      </c>
      <c r="C40" s="4">
        <v>18706.599999999999</v>
      </c>
      <c r="D40" s="4">
        <f t="shared" si="4"/>
        <v>0.11667240467423086</v>
      </c>
      <c r="H40" s="4">
        <v>160334.39999999999</v>
      </c>
      <c r="I40" s="4">
        <v>18706.599999999999</v>
      </c>
      <c r="L40" s="12">
        <v>146848.79999999999</v>
      </c>
      <c r="N40" s="20">
        <v>143525.20000000001</v>
      </c>
      <c r="O40" s="4">
        <f t="shared" si="5"/>
        <v>1.11711671539214</v>
      </c>
    </row>
    <row r="41" spans="1:15">
      <c r="A41" s="3">
        <v>1993</v>
      </c>
      <c r="B41" s="4">
        <v>152090.4</v>
      </c>
      <c r="C41" s="4">
        <v>18388.900000000001</v>
      </c>
      <c r="D41" s="4">
        <f t="shared" si="4"/>
        <v>0.12090769700125716</v>
      </c>
      <c r="H41" s="4">
        <v>152090.4</v>
      </c>
      <c r="I41" s="4">
        <v>18388.900000000001</v>
      </c>
      <c r="L41" s="12">
        <v>142042.6</v>
      </c>
      <c r="N41" s="20">
        <v>140432.79999999999</v>
      </c>
      <c r="O41" s="4">
        <f t="shared" si="5"/>
        <v>1.0830119459271623</v>
      </c>
    </row>
    <row r="42" spans="1:15">
      <c r="A42" s="3">
        <v>1994</v>
      </c>
      <c r="B42" s="4">
        <v>148009.60000000001</v>
      </c>
      <c r="C42" s="4">
        <v>18074</v>
      </c>
      <c r="D42" s="4">
        <f t="shared" si="4"/>
        <v>0.12211370073292542</v>
      </c>
      <c r="H42" s="4">
        <v>148009.60000000001</v>
      </c>
      <c r="I42" s="4">
        <v>18074</v>
      </c>
      <c r="J42" s="22">
        <v>148009.60000000001</v>
      </c>
      <c r="K42" s="22">
        <v>18074.099999999999</v>
      </c>
      <c r="L42" s="12">
        <v>138688.9</v>
      </c>
      <c r="M42" s="4">
        <f>H42/L42</f>
        <v>1.0672058109913627</v>
      </c>
      <c r="N42" s="20">
        <v>137291.1</v>
      </c>
      <c r="O42" s="4">
        <f t="shared" si="5"/>
        <v>1.0780713389287433</v>
      </c>
    </row>
    <row r="43" spans="1:15">
      <c r="A43" s="3">
        <v>1995</v>
      </c>
      <c r="B43" s="4">
        <v>151420.70000000001</v>
      </c>
      <c r="C43" s="4">
        <v>18509.900000000001</v>
      </c>
      <c r="D43" s="4">
        <f t="shared" si="4"/>
        <v>0.12224154293303359</v>
      </c>
      <c r="H43" s="4">
        <v>151420.70000000001</v>
      </c>
      <c r="I43" s="4">
        <v>18509.900000000001</v>
      </c>
      <c r="J43" s="22">
        <v>151420.5</v>
      </c>
      <c r="K43" s="22">
        <v>18509.900000000001</v>
      </c>
      <c r="L43" s="12">
        <v>138108.29999999999</v>
      </c>
      <c r="M43" s="4">
        <f t="shared" ref="M43:M57" si="6">H43/L43</f>
        <v>1.0963910206700105</v>
      </c>
      <c r="N43" s="20">
        <v>137611.20000000001</v>
      </c>
      <c r="O43" s="4">
        <f t="shared" si="5"/>
        <v>1.1003515702210285</v>
      </c>
    </row>
    <row r="44" spans="1:15">
      <c r="A44" s="3">
        <v>1996</v>
      </c>
      <c r="B44" s="4">
        <v>159846.20000000001</v>
      </c>
      <c r="C44" s="4">
        <v>20020.900000000001</v>
      </c>
      <c r="D44" s="4">
        <f t="shared" si="4"/>
        <v>0.12525102254542178</v>
      </c>
      <c r="H44" s="4">
        <v>159846.20000000001</v>
      </c>
      <c r="I44" s="4">
        <v>20020.900000000001</v>
      </c>
      <c r="J44" s="22">
        <v>159846.39999999999</v>
      </c>
      <c r="K44" s="22">
        <v>20021.2</v>
      </c>
      <c r="L44" s="12">
        <v>142907.4</v>
      </c>
      <c r="M44" s="4">
        <f t="shared" si="6"/>
        <v>1.1185299011807648</v>
      </c>
      <c r="N44" s="20">
        <v>147424.79999999999</v>
      </c>
      <c r="O44" s="4">
        <f t="shared" si="5"/>
        <v>1.0842558375524336</v>
      </c>
    </row>
    <row r="45" spans="1:15">
      <c r="A45" s="3">
        <v>1997</v>
      </c>
      <c r="B45" s="4">
        <v>157087</v>
      </c>
      <c r="C45" s="4">
        <v>21446</v>
      </c>
      <c r="D45" s="4">
        <f t="shared" si="4"/>
        <v>0.13652307320147433</v>
      </c>
      <c r="H45" s="4">
        <v>157087</v>
      </c>
      <c r="I45" s="4">
        <v>21446</v>
      </c>
      <c r="J45" s="23">
        <v>157087.1</v>
      </c>
      <c r="K45" s="23">
        <v>21446</v>
      </c>
      <c r="L45" s="12">
        <v>142902.5</v>
      </c>
      <c r="M45" s="4">
        <f t="shared" si="6"/>
        <v>1.0992599849547768</v>
      </c>
      <c r="N45" s="21">
        <v>145608.5</v>
      </c>
      <c r="O45" s="4">
        <f t="shared" si="5"/>
        <v>1.0788312495493051</v>
      </c>
    </row>
    <row r="46" spans="1:15">
      <c r="A46" s="3">
        <v>1998</v>
      </c>
      <c r="B46" s="4">
        <v>148845.6</v>
      </c>
      <c r="C46" s="4">
        <v>22814.5</v>
      </c>
      <c r="D46" s="4">
        <f t="shared" si="4"/>
        <v>0.15327628092466286</v>
      </c>
      <c r="H46" s="4">
        <v>148845.6</v>
      </c>
      <c r="I46" s="4">
        <v>22814.5</v>
      </c>
      <c r="J46" s="23">
        <v>148845.79999999999</v>
      </c>
      <c r="K46" s="23">
        <v>22814.6</v>
      </c>
      <c r="L46" s="12">
        <v>130559</v>
      </c>
      <c r="M46" s="4">
        <f t="shared" si="6"/>
        <v>1.1400638791657411</v>
      </c>
      <c r="N46" s="21">
        <v>133593.29999999999</v>
      </c>
      <c r="O46" s="4">
        <f t="shared" si="5"/>
        <v>1.1141696477293399</v>
      </c>
    </row>
    <row r="47" spans="1:15">
      <c r="A47" s="3">
        <v>1999</v>
      </c>
      <c r="B47" s="4">
        <v>144627.5</v>
      </c>
      <c r="C47" s="4">
        <v>23109.9</v>
      </c>
      <c r="D47" s="4">
        <f t="shared" si="4"/>
        <v>0.1597891134120413</v>
      </c>
      <c r="H47" s="4">
        <v>144627.5</v>
      </c>
      <c r="I47" s="4">
        <v>23109.9</v>
      </c>
      <c r="J47" s="23">
        <v>144626.9</v>
      </c>
      <c r="K47" s="23">
        <v>23109.8</v>
      </c>
      <c r="L47" s="12">
        <v>126792.5</v>
      </c>
      <c r="M47" s="4">
        <f t="shared" si="6"/>
        <v>1.1406628940986256</v>
      </c>
    </row>
    <row r="48" spans="1:15">
      <c r="A48" s="3">
        <v>2000</v>
      </c>
      <c r="B48" s="4">
        <v>144236.9</v>
      </c>
      <c r="C48" s="4">
        <v>23928.7</v>
      </c>
      <c r="D48" s="4">
        <f t="shared" si="4"/>
        <v>0.16589860153677735</v>
      </c>
      <c r="H48" s="4">
        <v>144236.9</v>
      </c>
      <c r="I48" s="4">
        <v>23928.7</v>
      </c>
      <c r="J48" s="23">
        <v>144237.20000000001</v>
      </c>
      <c r="K48" s="23">
        <v>23928.6</v>
      </c>
      <c r="L48" s="12">
        <v>126634.1</v>
      </c>
      <c r="M48" s="4">
        <f t="shared" si="6"/>
        <v>1.1390052126559906</v>
      </c>
    </row>
    <row r="49" spans="1:13">
      <c r="A49" s="3">
        <v>2001</v>
      </c>
      <c r="B49" s="4">
        <v>138834.1</v>
      </c>
      <c r="C49" s="4">
        <v>25057.5</v>
      </c>
      <c r="D49" s="4">
        <f t="shared" si="4"/>
        <v>0.18048519780082847</v>
      </c>
      <c r="H49" s="4">
        <v>138834.1</v>
      </c>
      <c r="I49" s="4">
        <v>25057.5</v>
      </c>
      <c r="J49" s="23">
        <v>138834.1</v>
      </c>
      <c r="K49" s="23">
        <v>25057.599999999999</v>
      </c>
      <c r="L49" s="12">
        <v>122804.9</v>
      </c>
      <c r="M49" s="4">
        <f t="shared" si="6"/>
        <v>1.1305257363509111</v>
      </c>
    </row>
    <row r="50" spans="1:13">
      <c r="A50" s="3">
        <v>2002</v>
      </c>
      <c r="B50" s="4">
        <v>129152.5</v>
      </c>
      <c r="C50" s="4">
        <v>25569.3</v>
      </c>
      <c r="D50" s="4">
        <f t="shared" si="4"/>
        <v>0.19797758463831516</v>
      </c>
      <c r="H50" s="4">
        <v>129152.5</v>
      </c>
      <c r="I50" s="4">
        <v>25569.3</v>
      </c>
      <c r="J50" s="23">
        <v>129152.2</v>
      </c>
      <c r="K50" s="23">
        <v>25569.3</v>
      </c>
      <c r="L50" s="12">
        <v>114333.6</v>
      </c>
      <c r="M50" s="4">
        <f t="shared" si="6"/>
        <v>1.1296110679625238</v>
      </c>
    </row>
    <row r="51" spans="1:13">
      <c r="A51" s="3">
        <v>2003</v>
      </c>
      <c r="B51" s="4">
        <v>126089.60000000001</v>
      </c>
      <c r="C51" s="4">
        <v>25686.6</v>
      </c>
      <c r="D51" s="4">
        <f t="shared" si="4"/>
        <v>0.20371703931172752</v>
      </c>
      <c r="H51" s="4">
        <v>126089.60000000001</v>
      </c>
      <c r="I51" s="4">
        <v>25686.6</v>
      </c>
      <c r="J51" s="23">
        <v>126089.7</v>
      </c>
      <c r="K51" s="23">
        <v>25686.7</v>
      </c>
      <c r="L51" s="12">
        <v>111782.6</v>
      </c>
      <c r="M51" s="4">
        <f t="shared" si="6"/>
        <v>1.1279895082061071</v>
      </c>
    </row>
    <row r="52" spans="1:13">
      <c r="A52" s="3">
        <v>2004</v>
      </c>
      <c r="B52" s="4">
        <v>125297.9</v>
      </c>
      <c r="C52" s="4">
        <v>25981.7</v>
      </c>
      <c r="D52" s="4">
        <f t="shared" si="4"/>
        <v>0.20735942102780655</v>
      </c>
      <c r="H52" s="4">
        <v>125297.9</v>
      </c>
      <c r="I52" s="4">
        <v>25981.7</v>
      </c>
      <c r="J52" s="23">
        <v>125298</v>
      </c>
      <c r="K52" s="23">
        <v>25981.9</v>
      </c>
      <c r="L52" s="12">
        <v>113158.6</v>
      </c>
      <c r="M52" s="4">
        <f t="shared" si="6"/>
        <v>1.1072768662744148</v>
      </c>
    </row>
    <row r="53" spans="1:13">
      <c r="A53" s="3">
        <v>2005</v>
      </c>
      <c r="B53" s="4">
        <v>128942</v>
      </c>
      <c r="C53" s="4">
        <v>26928.6</v>
      </c>
      <c r="D53" s="4">
        <f t="shared" si="4"/>
        <v>0.20884273549347768</v>
      </c>
      <c r="H53" s="4">
        <v>128942</v>
      </c>
      <c r="I53" s="4">
        <v>26928.6</v>
      </c>
      <c r="J53" s="23">
        <v>128941.8</v>
      </c>
      <c r="K53" s="23">
        <v>26928.5</v>
      </c>
      <c r="L53" s="12">
        <v>116884.9</v>
      </c>
      <c r="M53" s="4">
        <f t="shared" si="6"/>
        <v>1.1031536152231811</v>
      </c>
    </row>
    <row r="54" spans="1:13">
      <c r="A54" s="3">
        <v>2006</v>
      </c>
      <c r="B54" s="4">
        <v>130232.3</v>
      </c>
      <c r="C54" s="4">
        <v>27633.4</v>
      </c>
      <c r="D54" s="4">
        <f t="shared" si="4"/>
        <v>0.2121854562961723</v>
      </c>
      <c r="H54" s="4">
        <v>130232.3</v>
      </c>
      <c r="I54" s="4">
        <v>27633.4</v>
      </c>
      <c r="J54" s="23">
        <v>130232.2</v>
      </c>
      <c r="K54" s="23">
        <v>27633.599999999999</v>
      </c>
      <c r="L54" s="12">
        <v>118466.6</v>
      </c>
      <c r="M54" s="4">
        <f t="shared" si="6"/>
        <v>1.0993166006283628</v>
      </c>
    </row>
    <row r="55" spans="1:13">
      <c r="A55" s="3">
        <v>2007</v>
      </c>
      <c r="B55" s="4">
        <v>128231.6</v>
      </c>
      <c r="C55" s="4">
        <v>28307.3</v>
      </c>
      <c r="D55" s="4">
        <f t="shared" si="4"/>
        <v>0.22075135925934011</v>
      </c>
      <c r="H55" s="4">
        <v>128231.6</v>
      </c>
      <c r="I55" s="4">
        <v>28307.3</v>
      </c>
      <c r="J55" s="23">
        <v>128231.6</v>
      </c>
      <c r="K55" s="23">
        <v>28307.200000000001</v>
      </c>
      <c r="L55" s="12">
        <v>118236.7</v>
      </c>
      <c r="M55" s="4">
        <f t="shared" si="6"/>
        <v>1.0845329749561685</v>
      </c>
    </row>
    <row r="56" spans="1:13">
      <c r="A56" s="3">
        <v>2008</v>
      </c>
      <c r="B56" s="4">
        <v>124775.4</v>
      </c>
      <c r="C56" s="4">
        <v>28633.3</v>
      </c>
      <c r="D56" s="4">
        <f t="shared" si="4"/>
        <v>0.22947872737735164</v>
      </c>
      <c r="H56" s="4">
        <v>124775.4</v>
      </c>
      <c r="I56" s="4">
        <v>28633.3</v>
      </c>
      <c r="J56" s="23">
        <v>124775.4</v>
      </c>
      <c r="K56" s="23">
        <v>28633.5</v>
      </c>
      <c r="L56" s="12">
        <v>116475.2</v>
      </c>
      <c r="M56" s="4">
        <f t="shared" si="6"/>
        <v>1.0712615217660069</v>
      </c>
    </row>
    <row r="57" spans="1:13">
      <c r="A57" s="3">
        <v>2009</v>
      </c>
      <c r="B57" s="4">
        <v>109458.6</v>
      </c>
      <c r="C57" s="4">
        <v>26350.9</v>
      </c>
      <c r="D57" s="4">
        <f t="shared" si="4"/>
        <v>0.24073850752704676</v>
      </c>
      <c r="H57" s="4">
        <v>109458.6</v>
      </c>
      <c r="I57" s="4">
        <v>26350.9</v>
      </c>
      <c r="J57" s="23">
        <v>109459.1</v>
      </c>
      <c r="K57" s="23">
        <v>26351.1</v>
      </c>
      <c r="L57" s="13">
        <v>99625.600000000006</v>
      </c>
      <c r="M57" s="4">
        <f t="shared" si="6"/>
        <v>1.0986995310442296</v>
      </c>
    </row>
    <row r="58" spans="1:13">
      <c r="A58" s="3">
        <v>2010</v>
      </c>
      <c r="B58" s="4">
        <v>106724</v>
      </c>
      <c r="C58" s="4">
        <v>25771.5</v>
      </c>
      <c r="D58" s="4">
        <f t="shared" si="4"/>
        <v>0.2414780180652899</v>
      </c>
      <c r="H58" s="4">
        <v>106724</v>
      </c>
      <c r="I58" s="4">
        <v>25771.5</v>
      </c>
      <c r="J58" s="23">
        <v>106724.1</v>
      </c>
      <c r="K58" s="23">
        <v>25771.4</v>
      </c>
    </row>
    <row r="59" spans="1:13">
      <c r="A59" s="3">
        <v>2011</v>
      </c>
      <c r="B59" s="4">
        <v>107637.4</v>
      </c>
      <c r="C59" s="4">
        <v>25687.599999999999</v>
      </c>
      <c r="D59" s="4">
        <f t="shared" si="4"/>
        <v>0.23864939138254918</v>
      </c>
      <c r="H59" s="4">
        <v>107637.4</v>
      </c>
      <c r="I59" s="4">
        <v>25687.599999999999</v>
      </c>
      <c r="J59" s="23">
        <v>107637.5</v>
      </c>
      <c r="K59" s="23">
        <v>25687.5</v>
      </c>
    </row>
    <row r="60" spans="1:13">
      <c r="A60" s="3">
        <v>2012</v>
      </c>
      <c r="B60" s="4">
        <v>110965.4</v>
      </c>
      <c r="C60" s="4">
        <v>26139.8</v>
      </c>
      <c r="D60" s="4">
        <f t="shared" si="4"/>
        <v>0.23556712272474123</v>
      </c>
      <c r="H60" s="4">
        <v>110965.4</v>
      </c>
      <c r="I60" s="4">
        <v>26139.8</v>
      </c>
      <c r="J60" s="23">
        <v>110965.7</v>
      </c>
      <c r="K60" s="23">
        <v>26139.9</v>
      </c>
    </row>
    <row r="61" spans="1:13">
      <c r="A61" s="3">
        <v>2013</v>
      </c>
      <c r="B61" s="4">
        <v>117381.5</v>
      </c>
      <c r="C61" s="4">
        <v>26957</v>
      </c>
      <c r="D61" s="4">
        <f t="shared" si="4"/>
        <v>0.22965288397234657</v>
      </c>
      <c r="H61" s="4">
        <v>117381.5</v>
      </c>
      <c r="I61" s="4">
        <v>26957</v>
      </c>
      <c r="J61" s="23">
        <v>117381.5</v>
      </c>
      <c r="K61" s="23">
        <v>26957.200000000001</v>
      </c>
    </row>
    <row r="62" spans="1:13">
      <c r="A62" s="3">
        <v>2014</v>
      </c>
      <c r="B62" s="4">
        <v>123145.8</v>
      </c>
      <c r="C62" s="4">
        <v>28168.7</v>
      </c>
      <c r="D62" s="4">
        <f t="shared" si="4"/>
        <v>0.22874267737917167</v>
      </c>
      <c r="H62" s="4">
        <v>123145.8</v>
      </c>
      <c r="I62" s="4">
        <v>28168.7</v>
      </c>
      <c r="J62" s="23">
        <v>123145.8</v>
      </c>
      <c r="K62" s="23">
        <v>28168.7</v>
      </c>
    </row>
    <row r="63" spans="1:13">
      <c r="A63" s="3">
        <v>2015</v>
      </c>
      <c r="B63" s="4">
        <v>126403</v>
      </c>
      <c r="C63" s="4">
        <v>29142.799999999999</v>
      </c>
      <c r="D63" s="4">
        <f t="shared" si="4"/>
        <v>0.23055465455724944</v>
      </c>
      <c r="H63" s="4">
        <v>126403</v>
      </c>
      <c r="I63" s="4">
        <v>29142.799999999999</v>
      </c>
      <c r="J63" s="23">
        <v>126403</v>
      </c>
      <c r="K63" s="23">
        <v>29142.799999999999</v>
      </c>
    </row>
    <row r="64" spans="1:13">
      <c r="A64" s="3">
        <v>2016</v>
      </c>
      <c r="B64" s="4">
        <v>124981.3</v>
      </c>
      <c r="C64" s="4">
        <v>28758.7</v>
      </c>
      <c r="D64" s="4">
        <f t="shared" si="4"/>
        <v>0.23010402356192486</v>
      </c>
      <c r="H64" s="4">
        <v>124981.3</v>
      </c>
      <c r="I64" s="4">
        <v>28758.7</v>
      </c>
      <c r="J64" s="23">
        <v>124981.3</v>
      </c>
      <c r="K64" s="23">
        <v>28758.7</v>
      </c>
    </row>
    <row r="65" spans="1:11">
      <c r="A65" s="3">
        <v>2017</v>
      </c>
      <c r="B65" s="4">
        <v>129927.9</v>
      </c>
      <c r="C65" s="4">
        <v>29112.9</v>
      </c>
      <c r="D65" s="4">
        <f t="shared" si="4"/>
        <v>0.22406965709443472</v>
      </c>
      <c r="H65" s="4">
        <v>129927.9</v>
      </c>
      <c r="I65" s="4">
        <v>29112.9</v>
      </c>
      <c r="J65" s="24">
        <v>129927.9</v>
      </c>
      <c r="K65" s="24">
        <v>29112.9</v>
      </c>
    </row>
    <row r="66" spans="1:11">
      <c r="A66" s="3">
        <v>2018</v>
      </c>
      <c r="I66" s="2"/>
    </row>
  </sheetData>
  <mergeCells count="5">
    <mergeCell ref="H1:I1"/>
    <mergeCell ref="J1:K1"/>
    <mergeCell ref="L1:M1"/>
    <mergeCell ref="N1:O1"/>
    <mergeCell ref="B1:C1"/>
  </mergeCells>
  <phoneticPr fontId="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SNA08</vt:lpstr>
      <vt:lpstr>SNA93</vt:lpstr>
      <vt:lpstr>SNA68</vt:lpstr>
      <vt:lpstr>GFCF_merge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 Dongya</dc:creator>
  <cp:lastModifiedBy>Don Koh</cp:lastModifiedBy>
  <dcterms:created xsi:type="dcterms:W3CDTF">2019-08-28T06:02:11Z</dcterms:created>
  <dcterms:modified xsi:type="dcterms:W3CDTF">2020-03-17T04:37:11Z</dcterms:modified>
</cp:coreProperties>
</file>