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0" yWindow="90" windowWidth="23490" windowHeight="4485" activeTab="2"/>
  </bookViews>
  <sheets>
    <sheet name="All_pedons" sheetId="4" r:id="rId1"/>
    <sheet name="footnote codes" sheetId="5" r:id="rId2"/>
    <sheet name="Grouped_Amer_Eurasia" sheetId="6" r:id="rId3"/>
  </sheets>
  <definedNames>
    <definedName name="_xlnm._FilterDatabase" localSheetId="0" hidden="1">All_pedons!$S$1:$S$766</definedName>
    <definedName name="_xlnm._FilterDatabase" localSheetId="2" hidden="1">Grouped_Amer_Eurasia!$D$1:$D$588</definedName>
  </definedNames>
  <calcPr calcId="145621"/>
</workbook>
</file>

<file path=xl/calcChain.xml><?xml version="1.0" encoding="utf-8"?>
<calcChain xmlns="http://schemas.openxmlformats.org/spreadsheetml/2006/main">
  <c r="Q346" i="6" l="1"/>
  <c r="Q583" i="6" l="1"/>
  <c r="P583" i="6"/>
  <c r="O583" i="6"/>
  <c r="N583" i="6"/>
  <c r="M583" i="6"/>
  <c r="L583" i="6"/>
  <c r="Q582" i="6"/>
  <c r="P582" i="6"/>
  <c r="O582" i="6"/>
  <c r="N582" i="6"/>
  <c r="M582" i="6"/>
  <c r="L582" i="6"/>
  <c r="Q581" i="6"/>
  <c r="P581" i="6"/>
  <c r="O581" i="6"/>
  <c r="N581" i="6"/>
  <c r="M581" i="6"/>
  <c r="L581" i="6"/>
  <c r="Q580" i="6"/>
  <c r="P580" i="6"/>
  <c r="O580" i="6"/>
  <c r="N580" i="6"/>
  <c r="M580" i="6"/>
  <c r="L580" i="6"/>
  <c r="Q579" i="6"/>
  <c r="P579" i="6"/>
  <c r="O579" i="6"/>
  <c r="N579" i="6"/>
  <c r="M579" i="6"/>
  <c r="L579" i="6"/>
  <c r="Q476" i="6"/>
  <c r="P476" i="6"/>
  <c r="O476" i="6"/>
  <c r="N476" i="6"/>
  <c r="L476" i="6"/>
  <c r="Q475" i="6"/>
  <c r="P475" i="6"/>
  <c r="O475" i="6"/>
  <c r="N475" i="6"/>
  <c r="L475" i="6"/>
  <c r="Q474" i="6"/>
  <c r="P474" i="6"/>
  <c r="O474" i="6"/>
  <c r="N474" i="6"/>
  <c r="L474" i="6"/>
  <c r="Q473" i="6"/>
  <c r="P473" i="6"/>
  <c r="O473" i="6"/>
  <c r="N473" i="6"/>
  <c r="L473" i="6"/>
  <c r="Q472" i="6"/>
  <c r="P472" i="6"/>
  <c r="O472" i="6"/>
  <c r="N472" i="6"/>
  <c r="L472" i="6"/>
  <c r="Q403" i="6"/>
  <c r="P403" i="6"/>
  <c r="O403" i="6"/>
  <c r="N403" i="6"/>
  <c r="L403" i="6"/>
  <c r="Q402" i="6"/>
  <c r="P402" i="6"/>
  <c r="O402" i="6"/>
  <c r="N402" i="6"/>
  <c r="L402" i="6"/>
  <c r="Q401" i="6"/>
  <c r="P401" i="6"/>
  <c r="O401" i="6"/>
  <c r="N401" i="6"/>
  <c r="L401" i="6"/>
  <c r="Q400" i="6"/>
  <c r="P400" i="6"/>
  <c r="O400" i="6"/>
  <c r="N400" i="6"/>
  <c r="L400" i="6"/>
  <c r="Q399" i="6"/>
  <c r="P399" i="6"/>
  <c r="O399" i="6"/>
  <c r="N399" i="6"/>
  <c r="L399" i="6"/>
  <c r="Q381" i="6"/>
  <c r="P381" i="6"/>
  <c r="O381" i="6"/>
  <c r="N381" i="6"/>
  <c r="M381" i="6"/>
  <c r="L381" i="6"/>
  <c r="Q380" i="6"/>
  <c r="P380" i="6"/>
  <c r="O380" i="6"/>
  <c r="N380" i="6"/>
  <c r="M380" i="6"/>
  <c r="L380" i="6"/>
  <c r="Q379" i="6"/>
  <c r="P379" i="6"/>
  <c r="O379" i="6"/>
  <c r="N379" i="6"/>
  <c r="M379" i="6"/>
  <c r="L379" i="6"/>
  <c r="Q378" i="6"/>
  <c r="P378" i="6"/>
  <c r="O378" i="6"/>
  <c r="N378" i="6"/>
  <c r="M378" i="6"/>
  <c r="L378" i="6"/>
  <c r="Q377" i="6"/>
  <c r="P377" i="6"/>
  <c r="O377" i="6"/>
  <c r="N377" i="6"/>
  <c r="M377" i="6"/>
  <c r="L377" i="6"/>
  <c r="Q350" i="6"/>
  <c r="P350" i="6"/>
  <c r="O350" i="6"/>
  <c r="N350" i="6"/>
  <c r="M350" i="6"/>
  <c r="L350" i="6"/>
  <c r="Q349" i="6"/>
  <c r="P349" i="6"/>
  <c r="O349" i="6"/>
  <c r="N349" i="6"/>
  <c r="M349" i="6"/>
  <c r="L349" i="6"/>
  <c r="Q348" i="6"/>
  <c r="P348" i="6"/>
  <c r="O348" i="6"/>
  <c r="N348" i="6"/>
  <c r="M348" i="6"/>
  <c r="L348" i="6"/>
  <c r="Q347" i="6"/>
  <c r="P347" i="6"/>
  <c r="O347" i="6"/>
  <c r="N347" i="6"/>
  <c r="M347" i="6"/>
  <c r="L347" i="6"/>
  <c r="P346" i="6"/>
  <c r="O346" i="6"/>
  <c r="N346" i="6"/>
  <c r="M346" i="6"/>
  <c r="L346" i="6"/>
  <c r="Q283" i="6"/>
  <c r="P283" i="6"/>
  <c r="O283" i="6"/>
  <c r="N283" i="6"/>
  <c r="M283" i="6"/>
  <c r="L283" i="6"/>
  <c r="Q282" i="6"/>
  <c r="P282" i="6"/>
  <c r="O282" i="6"/>
  <c r="N282" i="6"/>
  <c r="M282" i="6"/>
  <c r="L282" i="6"/>
  <c r="Q281" i="6"/>
  <c r="P281" i="6"/>
  <c r="O281" i="6"/>
  <c r="N281" i="6"/>
  <c r="M281" i="6"/>
  <c r="L281" i="6"/>
  <c r="Q280" i="6"/>
  <c r="P280" i="6"/>
  <c r="O280" i="6"/>
  <c r="N280" i="6"/>
  <c r="M280" i="6"/>
  <c r="L280" i="6"/>
  <c r="Q279" i="6"/>
  <c r="P279" i="6"/>
  <c r="O279" i="6"/>
  <c r="N279" i="6"/>
  <c r="M279" i="6"/>
  <c r="L279" i="6"/>
  <c r="Q247" i="6"/>
  <c r="P247" i="6"/>
  <c r="O247" i="6"/>
  <c r="N247" i="6"/>
  <c r="M247" i="6"/>
  <c r="L247" i="6"/>
  <c r="Q246" i="6"/>
  <c r="P246" i="6"/>
  <c r="O246" i="6"/>
  <c r="N246" i="6"/>
  <c r="M246" i="6"/>
  <c r="L246" i="6"/>
  <c r="Q245" i="6"/>
  <c r="P245" i="6"/>
  <c r="O245" i="6"/>
  <c r="N245" i="6"/>
  <c r="M245" i="6"/>
  <c r="L245" i="6"/>
  <c r="Q244" i="6"/>
  <c r="P244" i="6"/>
  <c r="O244" i="6"/>
  <c r="N244" i="6"/>
  <c r="M244" i="6"/>
  <c r="L244" i="6"/>
  <c r="Q243" i="6"/>
  <c r="P243" i="6"/>
  <c r="O243" i="6"/>
  <c r="N243" i="6"/>
  <c r="M243" i="6"/>
  <c r="L243" i="6"/>
  <c r="Q197" i="6"/>
  <c r="P197" i="6"/>
  <c r="O197" i="6"/>
  <c r="N197" i="6"/>
  <c r="M197" i="6"/>
  <c r="L197" i="6"/>
  <c r="Q196" i="6"/>
  <c r="P196" i="6"/>
  <c r="O196" i="6"/>
  <c r="N196" i="6"/>
  <c r="M196" i="6"/>
  <c r="L196" i="6"/>
  <c r="Q195" i="6"/>
  <c r="P195" i="6"/>
  <c r="O195" i="6"/>
  <c r="N195" i="6"/>
  <c r="M195" i="6"/>
  <c r="L195" i="6"/>
  <c r="Q194" i="6"/>
  <c r="P194" i="6"/>
  <c r="O194" i="6"/>
  <c r="N194" i="6"/>
  <c r="M194" i="6"/>
  <c r="L194" i="6"/>
  <c r="Q193" i="6"/>
  <c r="P193" i="6"/>
  <c r="O193" i="6"/>
  <c r="N193" i="6"/>
  <c r="M193" i="6"/>
  <c r="L193" i="6"/>
  <c r="Q95" i="6"/>
  <c r="P95" i="6"/>
  <c r="O95" i="6"/>
  <c r="N95" i="6"/>
  <c r="M95" i="6"/>
  <c r="L95" i="6"/>
  <c r="Q94" i="6"/>
  <c r="P94" i="6"/>
  <c r="O94" i="6"/>
  <c r="N94" i="6"/>
  <c r="M94" i="6"/>
  <c r="L94" i="6"/>
  <c r="Q93" i="6"/>
  <c r="P93" i="6"/>
  <c r="O93" i="6"/>
  <c r="N93" i="6"/>
  <c r="M93" i="6"/>
  <c r="L93" i="6"/>
  <c r="Q92" i="6"/>
  <c r="P92" i="6"/>
  <c r="O92" i="6"/>
  <c r="N92" i="6"/>
  <c r="M92" i="6"/>
  <c r="L92" i="6"/>
  <c r="Q91" i="6"/>
  <c r="P91" i="6"/>
  <c r="O91" i="6"/>
  <c r="N91" i="6"/>
  <c r="M91" i="6"/>
  <c r="L91" i="6"/>
</calcChain>
</file>

<file path=xl/sharedStrings.xml><?xml version="1.0" encoding="utf-8"?>
<sst xmlns="http://schemas.openxmlformats.org/spreadsheetml/2006/main" count="7267" uniqueCount="985">
  <si>
    <t>Profile_ID</t>
  </si>
  <si>
    <t>Soil_Order</t>
  </si>
  <si>
    <t>Suborder</t>
  </si>
  <si>
    <t>Great_Group</t>
  </si>
  <si>
    <t>Veg_Class</t>
  </si>
  <si>
    <t>Lat</t>
  </si>
  <si>
    <t xml:space="preserve">Long </t>
  </si>
  <si>
    <t>Basal_Depth</t>
  </si>
  <si>
    <t>IFUD 1.120</t>
  </si>
  <si>
    <t>Gelisol</t>
  </si>
  <si>
    <t>Histel</t>
  </si>
  <si>
    <t>Hemistel</t>
  </si>
  <si>
    <t>Forest</t>
  </si>
  <si>
    <t>IFUD 2.105</t>
  </si>
  <si>
    <t>Sapristel</t>
  </si>
  <si>
    <t>IFUD 3.096</t>
  </si>
  <si>
    <t>Fibristel</t>
  </si>
  <si>
    <t>IFUW 1.315</t>
  </si>
  <si>
    <t>IFUW 2.480</t>
  </si>
  <si>
    <t>IFUW 3.324</t>
  </si>
  <si>
    <t>KFUW 1.471</t>
  </si>
  <si>
    <t>KFUW 2.481</t>
  </si>
  <si>
    <t>KFUW 3.432</t>
  </si>
  <si>
    <t>BSC10</t>
  </si>
  <si>
    <t>Glacistel</t>
  </si>
  <si>
    <t>Herbaceous</t>
  </si>
  <si>
    <t>ICf07122010</t>
  </si>
  <si>
    <t>Herbacous</t>
  </si>
  <si>
    <t>SLMALP072010</t>
  </si>
  <si>
    <t>00AK068005</t>
  </si>
  <si>
    <t>Shrub</t>
  </si>
  <si>
    <t>A97–06</t>
  </si>
  <si>
    <t>alluvial-plain</t>
  </si>
  <si>
    <t>B10-05-01</t>
  </si>
  <si>
    <t>Histoturbel</t>
  </si>
  <si>
    <t>drained-thaw-lake-basin</t>
  </si>
  <si>
    <t>TFS09_16</t>
  </si>
  <si>
    <t>acidic, tussock sedge, dwarf shrub, moss tundra on top of wet sedge peat</t>
  </si>
  <si>
    <t>TFS09_10</t>
  </si>
  <si>
    <t>96AK090003</t>
  </si>
  <si>
    <t>93AK180001</t>
  </si>
  <si>
    <t>93AK180005</t>
  </si>
  <si>
    <t>93AK180007</t>
  </si>
  <si>
    <t>99AK180003</t>
  </si>
  <si>
    <t>93AK185001</t>
  </si>
  <si>
    <t>93AK185009</t>
  </si>
  <si>
    <t>95AK185010</t>
  </si>
  <si>
    <t>96AK185002</t>
  </si>
  <si>
    <t>S01AK-185-005</t>
  </si>
  <si>
    <t>S09AK290008</t>
  </si>
  <si>
    <t>NL10-1</t>
  </si>
  <si>
    <t>permafrost peatland</t>
  </si>
  <si>
    <t>Fen_Palsa_5</t>
  </si>
  <si>
    <t>IN-BG-1</t>
  </si>
  <si>
    <t>IN-BG-3</t>
  </si>
  <si>
    <t>NW-BG-08</t>
  </si>
  <si>
    <t>NW-BG-10</t>
  </si>
  <si>
    <t>TL 2-7</t>
  </si>
  <si>
    <t>TL 3-11</t>
  </si>
  <si>
    <t>moderate-rich fen</t>
  </si>
  <si>
    <t>1-3-74</t>
  </si>
  <si>
    <t>unfrozen bog</t>
  </si>
  <si>
    <t>2-5-75</t>
  </si>
  <si>
    <t>2-6-77</t>
  </si>
  <si>
    <t>poor fen</t>
  </si>
  <si>
    <t>unclassified</t>
  </si>
  <si>
    <t>open water</t>
  </si>
  <si>
    <t>T6</t>
  </si>
  <si>
    <t>IN-BG-2B</t>
  </si>
  <si>
    <t>T1</t>
  </si>
  <si>
    <t>NW-BG-04</t>
  </si>
  <si>
    <t>NW-BG-09</t>
  </si>
  <si>
    <t>T5A</t>
  </si>
  <si>
    <t>T27C</t>
  </si>
  <si>
    <t>Yukon_coast_Komakuk_Kom-1</t>
  </si>
  <si>
    <t>Yukon coastal Plain, Komakuk coast, coastsal exposure</t>
  </si>
  <si>
    <t>N4</t>
  </si>
  <si>
    <t>N5b</t>
  </si>
  <si>
    <t>T27</t>
  </si>
  <si>
    <t>T35A</t>
  </si>
  <si>
    <t>T35B</t>
  </si>
  <si>
    <t>T36C</t>
  </si>
  <si>
    <t>8B-1</t>
  </si>
  <si>
    <t>8C-1</t>
  </si>
  <si>
    <t>12B-1</t>
  </si>
  <si>
    <t>5B-1</t>
  </si>
  <si>
    <t>12-84-2</t>
  </si>
  <si>
    <t>YF6</t>
  </si>
  <si>
    <t>P21</t>
  </si>
  <si>
    <t>P36</t>
  </si>
  <si>
    <t>DP4</t>
  </si>
  <si>
    <t>Z1-2B</t>
  </si>
  <si>
    <t>Bog peatland</t>
  </si>
  <si>
    <t>Small palsa adjacent to lake shore. 60 cm high, bare peat surface.</t>
  </si>
  <si>
    <t>SEI R1003</t>
  </si>
  <si>
    <t>SEI R1011</t>
  </si>
  <si>
    <t>SEI PALSA 11B</t>
  </si>
  <si>
    <t>SEI T4-5</t>
  </si>
  <si>
    <t>Rog 1 T2-1</t>
  </si>
  <si>
    <t>Rog 1 T2-3</t>
  </si>
  <si>
    <t>Rog 1 T2-5</t>
  </si>
  <si>
    <t>Rog 1 T2-9</t>
  </si>
  <si>
    <t>Rog 2 T2-10</t>
  </si>
  <si>
    <t>Rog 3 T1-2</t>
  </si>
  <si>
    <t>Rog 3 plat-1</t>
  </si>
  <si>
    <t>Rog 3 plat-3</t>
  </si>
  <si>
    <t>Rog 3 plat-4</t>
  </si>
  <si>
    <t>CKB2</t>
  </si>
  <si>
    <t>CKB3</t>
  </si>
  <si>
    <t>CKB7</t>
  </si>
  <si>
    <t>Lena_Delta_Nag6+20</t>
  </si>
  <si>
    <t>Bykovsky_Mkh1.6</t>
  </si>
  <si>
    <t>Lyakhovsky_L21+50</t>
  </si>
  <si>
    <t>Lyakhovsky Island, Holocene alas profile</t>
  </si>
  <si>
    <t>Oyogos-Yar_Oya-2</t>
  </si>
  <si>
    <t>Oyogos Yar coast, Dmitrii Laptev Strait, thermokarst mound</t>
  </si>
  <si>
    <t>Herschel_TSD</t>
  </si>
  <si>
    <t>Herschel Island, Thaw Slump D</t>
  </si>
  <si>
    <t>CH T1-2B</t>
  </si>
  <si>
    <t>Bog hummock or palsa, dry, ca. 1m above fen surface</t>
  </si>
  <si>
    <t>CH T1-3</t>
  </si>
  <si>
    <t>Fen (relatively wet)</t>
  </si>
  <si>
    <t>CH T6-4</t>
  </si>
  <si>
    <t xml:space="preserve">Peatland complex developed between forest and TK lake. Polygonal patterns with narrow fen strips in between palsas/hummocks.  Hummock surface ca. 1.2m above nearby TK pool surface. </t>
  </si>
  <si>
    <t>CH T6-5</t>
  </si>
  <si>
    <t>Fen</t>
  </si>
  <si>
    <t xml:space="preserve">Small slightly sloping fen patch adjacent to Bog peatland. Site in the middle of fen which is ca. 30m wide. </t>
  </si>
  <si>
    <t>AM T3-10B</t>
  </si>
  <si>
    <t>Palsa in peatland complex, ca Ø 8m and 1,6 m high.</t>
  </si>
  <si>
    <t>Palsa</t>
  </si>
  <si>
    <t>TUNDRA 2.1, HJU-1</t>
  </si>
  <si>
    <t>Palsa (187 cm peat depth)</t>
  </si>
  <si>
    <t>Sharju 1</t>
  </si>
  <si>
    <t>Palsa (260 cm peat depth)</t>
  </si>
  <si>
    <t>US 1</t>
  </si>
  <si>
    <t>Palsa (460 cm of peat)</t>
  </si>
  <si>
    <t>Rog 2</t>
  </si>
  <si>
    <t xml:space="preserve">Peat plateu, 160 cm peat depth </t>
  </si>
  <si>
    <t>Peat plateau</t>
  </si>
  <si>
    <t>Rog 3</t>
  </si>
  <si>
    <t>Peat plateu, 185 cm peat depth</t>
  </si>
  <si>
    <t>TUNDRA 2.1, 1a</t>
  </si>
  <si>
    <t>Palsa (190 cm peat depth)</t>
  </si>
  <si>
    <t>TUNDRA 1.6a, 10a</t>
  </si>
  <si>
    <t>HC03 1.206</t>
  </si>
  <si>
    <t>Orthel</t>
  </si>
  <si>
    <t>Historthel</t>
  </si>
  <si>
    <t>HC03 2.224</t>
  </si>
  <si>
    <t>Aquorthel</t>
  </si>
  <si>
    <t>HC03 3.182</t>
  </si>
  <si>
    <t>HC03 4.203</t>
  </si>
  <si>
    <t>HC03 5.210</t>
  </si>
  <si>
    <t>HC67 1.185</t>
  </si>
  <si>
    <t>HCDT 1.11.30</t>
  </si>
  <si>
    <t>HCDT 2.9.00</t>
  </si>
  <si>
    <t>HCDT 3.9.28</t>
  </si>
  <si>
    <t>HCDT 4.7.50</t>
  </si>
  <si>
    <t>HCDT 5.18.78</t>
  </si>
  <si>
    <t>HCDT 6.10.00</t>
  </si>
  <si>
    <t>BSC15</t>
  </si>
  <si>
    <t>BSC34</t>
  </si>
  <si>
    <t>Haplorthel</t>
  </si>
  <si>
    <t>BSC49</t>
  </si>
  <si>
    <t>COL1-1</t>
  </si>
  <si>
    <t>COL1-2</t>
  </si>
  <si>
    <t>COL3-1</t>
  </si>
  <si>
    <t>COL3-2</t>
  </si>
  <si>
    <t>91AK090002</t>
  </si>
  <si>
    <t>00AK068003</t>
  </si>
  <si>
    <t>A97–04</t>
  </si>
  <si>
    <t>A97–05</t>
  </si>
  <si>
    <t>B1-03-01</t>
  </si>
  <si>
    <t>B3-03-01</t>
  </si>
  <si>
    <t>S1–05–02</t>
  </si>
  <si>
    <t>S8–05–02</t>
  </si>
  <si>
    <t>S06AK002014</t>
  </si>
  <si>
    <t>ZT16</t>
  </si>
  <si>
    <t>Herschel_Col-1</t>
  </si>
  <si>
    <t>Herschel Island , Collinson Head, thaw slump</t>
  </si>
  <si>
    <t>12-90-T1</t>
  </si>
  <si>
    <t>DK3</t>
  </si>
  <si>
    <t>12-95-A1</t>
  </si>
  <si>
    <t>12-90-P</t>
  </si>
  <si>
    <t>Argiorthel</t>
  </si>
  <si>
    <t>N3</t>
  </si>
  <si>
    <t>YF3</t>
  </si>
  <si>
    <t>Orthel (alluvium)</t>
  </si>
  <si>
    <t>Site 4B</t>
  </si>
  <si>
    <t>Cassiope heath</t>
  </si>
  <si>
    <t>Bottom of long, slope colluvial deposit</t>
  </si>
  <si>
    <t>Site 6B</t>
  </si>
  <si>
    <t>Wet grassland</t>
  </si>
  <si>
    <t>Z5-2</t>
  </si>
  <si>
    <t>Salix snowbed</t>
  </si>
  <si>
    <t>Colluvium, no boulders. Slope to SSE 3 deg.</t>
  </si>
  <si>
    <t>KSC R1-1-2</t>
  </si>
  <si>
    <t>CKB6</t>
  </si>
  <si>
    <t>Mak-TS29</t>
  </si>
  <si>
    <t>Tundra</t>
  </si>
  <si>
    <t>3TZ TS24</t>
  </si>
  <si>
    <t>DY TS91</t>
  </si>
  <si>
    <t>Mamontov_Klyk_C1</t>
  </si>
  <si>
    <t>Mamontov_Klyk_Mak-11</t>
  </si>
  <si>
    <t>Lena_Delta_Bkh3</t>
  </si>
  <si>
    <t>Lena_Delta_Bkh4</t>
  </si>
  <si>
    <t>Bykovsky_Mkh4.2</t>
  </si>
  <si>
    <t>Neelov_Bay_Neb-1</t>
  </si>
  <si>
    <t>Lyakhovsky_L3</t>
  </si>
  <si>
    <t>Bol'shoy Lyakhovsky Island, Zymov'e River valley</t>
  </si>
  <si>
    <t>Lyakhovsky_B15</t>
  </si>
  <si>
    <t>Bol'shoy Lyakhovsky Island, Thermokarst valley expossure</t>
  </si>
  <si>
    <t>Oyogos-Yar_Oy7-08</t>
  </si>
  <si>
    <t>Oyogoy Yar coast, Dmitrii Laptev Strait, uppermost part of a Yedoma hill</t>
  </si>
  <si>
    <t>Stolbovoi_STO_1</t>
  </si>
  <si>
    <t>Grassy tundra</t>
  </si>
  <si>
    <t>East coast of Stolbovoy Island, top of Yedoma hill</t>
  </si>
  <si>
    <t>Herschel_Col-2</t>
  </si>
  <si>
    <t>CH YED-1</t>
  </si>
  <si>
    <t>Grassy shrub tundra</t>
  </si>
  <si>
    <t>Exposure along the Kolyma River. Site near large Yedoma ice wedge, 3m to the right of the wedge. Sampled from top of exposure in 40cm of holocene sediment, then into Yedoma. Total heigh of exposure is ca. 9-10m. Samples from PF by hammering the pipe in 5cm horizontally.</t>
  </si>
  <si>
    <t>CH YED-2</t>
  </si>
  <si>
    <t>Yedoma exposure on thermokarst lake. Upper 150cm holocene soil, very much dried dust. Then 2m of insitu thawed out Yedoma, but still moist. Lower most samples from permafrost. High of exposure ca. 4m.</t>
  </si>
  <si>
    <t>CH YED-3</t>
  </si>
  <si>
    <t>Larch forest</t>
  </si>
  <si>
    <t xml:space="preserve">Yedoma exposure in edge of the TK lake. Erosion face is ca. 15-20m above lake surface. We cleaned up the mineral exposure in the upper part into the PF and sampled frozen material (ca. 1 to 1,5m of horizontal distance from soil surface into PF). </t>
  </si>
  <si>
    <t>AM EXP 1</t>
  </si>
  <si>
    <t>Exposure along river. River flood plain, low center polygons developed on fluvial deposits</t>
  </si>
  <si>
    <t>AM EXP 2</t>
  </si>
  <si>
    <t>Salix shrubs</t>
  </si>
  <si>
    <t>LG EXP 2</t>
  </si>
  <si>
    <t>River flood plain, low center polygons developed on fluvial deposits. Sampled exposure along the Logata River, close to erosion gully from thawing ice wedges. Total height of river bank is ca. 7 m.</t>
  </si>
  <si>
    <t>HCCN 1.273</t>
  </si>
  <si>
    <t>Turbel</t>
  </si>
  <si>
    <t>HCCN 2.200</t>
  </si>
  <si>
    <t>HCCN 3.200</t>
  </si>
  <si>
    <t>HCCN 4.247</t>
  </si>
  <si>
    <t>HCCS 1.203</t>
  </si>
  <si>
    <t>BSC02</t>
  </si>
  <si>
    <t>BSC04</t>
  </si>
  <si>
    <t>BSC06</t>
  </si>
  <si>
    <t>Molliturbel</t>
  </si>
  <si>
    <t>BSC11</t>
  </si>
  <si>
    <t>BSC16</t>
  </si>
  <si>
    <t>BSC17</t>
  </si>
  <si>
    <t>Aquiturbel</t>
  </si>
  <si>
    <t>BSC18</t>
  </si>
  <si>
    <t>BSC19</t>
  </si>
  <si>
    <t>BSC20</t>
  </si>
  <si>
    <t>BSC22</t>
  </si>
  <si>
    <t>BSC23</t>
  </si>
  <si>
    <t>BSC24</t>
  </si>
  <si>
    <t>BSC25</t>
  </si>
  <si>
    <t>BSC27</t>
  </si>
  <si>
    <t>BSC30</t>
  </si>
  <si>
    <t>BSC31</t>
  </si>
  <si>
    <t>BSC32</t>
  </si>
  <si>
    <t>BSC35</t>
  </si>
  <si>
    <t>BSC40</t>
  </si>
  <si>
    <t>BSC40B</t>
  </si>
  <si>
    <t>BSC41</t>
  </si>
  <si>
    <t>BSC41B</t>
  </si>
  <si>
    <t>BSC46</t>
  </si>
  <si>
    <t>BSC50</t>
  </si>
  <si>
    <t>ELS-ER05</t>
  </si>
  <si>
    <t>S03AK-290-003</t>
  </si>
  <si>
    <t>B10-01-01</t>
  </si>
  <si>
    <t>B10-02-01</t>
  </si>
  <si>
    <t>B1-02-01</t>
  </si>
  <si>
    <t>B11-02-01</t>
  </si>
  <si>
    <t>B11-04-01</t>
  </si>
  <si>
    <t>B12-01-01</t>
  </si>
  <si>
    <t>B2-01-01</t>
  </si>
  <si>
    <t>B3-01-01</t>
  </si>
  <si>
    <t>B3-02-01</t>
  </si>
  <si>
    <t>B4-01-01</t>
  </si>
  <si>
    <t>B4-02-01</t>
  </si>
  <si>
    <t>B4-03-01</t>
  </si>
  <si>
    <t>B6-01-01</t>
  </si>
  <si>
    <t>B6-02-01</t>
  </si>
  <si>
    <t>B6-03-01</t>
  </si>
  <si>
    <t>B7-01-01</t>
  </si>
  <si>
    <t>B7-03-01</t>
  </si>
  <si>
    <t>B8-03-01</t>
  </si>
  <si>
    <t>B9-02-01</t>
  </si>
  <si>
    <t>B9-03-01</t>
  </si>
  <si>
    <t>S07AK001-007</t>
  </si>
  <si>
    <t>Seward_P_Kitluk_Pingo</t>
  </si>
  <si>
    <t>Seward Peninsula Alaska, coastal section nearof the Kitlik River mouth, Pingo exposure</t>
  </si>
  <si>
    <t>Haploturbel</t>
  </si>
  <si>
    <t>I-2</t>
  </si>
  <si>
    <t>G-1</t>
  </si>
  <si>
    <t>PS-1</t>
  </si>
  <si>
    <t>3A-1</t>
  </si>
  <si>
    <t>7A-1</t>
  </si>
  <si>
    <t>7B-1</t>
  </si>
  <si>
    <t>Z2-7</t>
  </si>
  <si>
    <t>Fellfield</t>
  </si>
  <si>
    <t xml:space="preserve">Alpine, colluvium. Altitude 240 masl, Veg cover is 15 %. Slope to S, 5 deg. </t>
  </si>
  <si>
    <t>CKB1</t>
  </si>
  <si>
    <t>CKB4</t>
  </si>
  <si>
    <t>Mamontov_Klyk_Mak-10</t>
  </si>
  <si>
    <t>Bykovsky_Mkh4.12</t>
  </si>
  <si>
    <t>Bykovsky_Pingo_BH2</t>
  </si>
  <si>
    <t>Lyakhovsky_R_33-A1</t>
  </si>
  <si>
    <t>Lyakhovsky_L7-08</t>
  </si>
  <si>
    <t>Eriophorum, shrub-grass tundra</t>
  </si>
  <si>
    <t>Lyakhovsky_L7-18</t>
  </si>
  <si>
    <t>Oyogos-Yar_Oy7-11</t>
  </si>
  <si>
    <t>New Siberian Islands, Bunge Land, high terrace</t>
  </si>
  <si>
    <t>Belkovsky_Isl_bel_2</t>
  </si>
  <si>
    <t>Maly_Lyakhovsky_Isl_Kly-1A</t>
  </si>
  <si>
    <t>Maly_Lyakhovsky_Isl_Kly-1B</t>
  </si>
  <si>
    <t>Duvanny_yar_DY-01</t>
  </si>
  <si>
    <t>Grass-Moss tundra</t>
  </si>
  <si>
    <t>CH T1-5</t>
  </si>
  <si>
    <t xml:space="preserve">Shrubby grass tundra (Calamagrostis) </t>
  </si>
  <si>
    <t xml:space="preserve"> Site is on a crest of an small ridge between valleys. Dry site that is well drained.</t>
  </si>
  <si>
    <t>CH T2-7</t>
  </si>
  <si>
    <t>Permafrost hummock in middle of an small river valley. Site in center of hummock, surface is flat (ombrotrophic) at the site. In the ca. upper 60cm it is clearly peat burried under a fresh layer of mineral soil. Deeper it looks like it could be CT.</t>
  </si>
  <si>
    <t>NNC 07-1</t>
  </si>
  <si>
    <t>Histosol</t>
  </si>
  <si>
    <t>Poor fen</t>
  </si>
  <si>
    <t>KGF07-2</t>
  </si>
  <si>
    <t>Sea terrace</t>
  </si>
  <si>
    <t>PE09-MC</t>
  </si>
  <si>
    <t>Slope bog</t>
  </si>
  <si>
    <t>Herc 09-3</t>
  </si>
  <si>
    <t>glacial valley</t>
  </si>
  <si>
    <t>NL10-2</t>
  </si>
  <si>
    <t>Thermokarst bog</t>
  </si>
  <si>
    <t>83-11-03-03</t>
  </si>
  <si>
    <t>83-11-05-01</t>
  </si>
  <si>
    <t>83-11-07-01</t>
  </si>
  <si>
    <t>83-11-08-01</t>
  </si>
  <si>
    <t>83-11-08-02</t>
  </si>
  <si>
    <t>83-11-08-03</t>
  </si>
  <si>
    <t>83-11-09-02</t>
  </si>
  <si>
    <t>T36B</t>
  </si>
  <si>
    <t>T36D</t>
  </si>
  <si>
    <t>13C-1</t>
  </si>
  <si>
    <t>TUNDRA 3.2b, 1A</t>
  </si>
  <si>
    <t>Bog (mean from 7 sites along transect, peat depth=253 cm)</t>
  </si>
  <si>
    <t>Mixed-mire complex</t>
  </si>
  <si>
    <t>TUNDRA 3.2b, 1B</t>
  </si>
  <si>
    <t>Fen (mean from transect of 12 sites, peat depth=276 cm)</t>
  </si>
  <si>
    <t>TUNDRA 2.1, 7A</t>
  </si>
  <si>
    <t>Open Bog (164 cm peat depth)</t>
  </si>
  <si>
    <t>TUNDRA 2.1, HJU-6</t>
  </si>
  <si>
    <t>Fen peatland (150 cm peat depth)</t>
  </si>
  <si>
    <t>Sharju 3</t>
  </si>
  <si>
    <t>Fen (collapse scar), 600 cm loose peat</t>
  </si>
  <si>
    <t>Collapse scar</t>
  </si>
  <si>
    <t>US 5</t>
  </si>
  <si>
    <t>fen peatland (210 cm peat depth)</t>
  </si>
  <si>
    <t>US 8</t>
  </si>
  <si>
    <t>Hummocky bog peatland, 200 cm of peat overlying gyttja and sand</t>
  </si>
  <si>
    <t>RUSSIAN Pedmanyu</t>
  </si>
  <si>
    <t>Open bog (140 cm peat depth)</t>
  </si>
  <si>
    <t>RUSSIAN Rodionovsk.</t>
  </si>
  <si>
    <t>Open bog (170 cm peat depth)</t>
  </si>
  <si>
    <t>RUSSIAN Grubevis-KT</t>
  </si>
  <si>
    <t>Open bog (180 cm peat depth)</t>
  </si>
  <si>
    <t>RUSSIAN Sedtim-Nor</t>
  </si>
  <si>
    <t>Open bog (172 cm peat depth)</t>
  </si>
  <si>
    <t>RUSSIAN Alexeeva 46</t>
  </si>
  <si>
    <t>Open bog (123 cm peat depth)</t>
  </si>
  <si>
    <t>RUSSIAN Alexeeva 85</t>
  </si>
  <si>
    <t>Open bog (223 cm peat depth)</t>
  </si>
  <si>
    <t>Wet fen (140 cm peat depth)</t>
  </si>
  <si>
    <t>Wet fen (170 cm peat depth)</t>
  </si>
  <si>
    <t>Wet fen (180 cm peat depth)</t>
  </si>
  <si>
    <t>Wet fen (172 cm peat depth)</t>
  </si>
  <si>
    <t>Wet fen (123 cm peat depth)</t>
  </si>
  <si>
    <t>RUSSIAN Koma-Nor</t>
  </si>
  <si>
    <t>Wet fen (160 cm peat depth)</t>
  </si>
  <si>
    <t>RUSSIAN Kyruga-Nor</t>
  </si>
  <si>
    <t>Wet fen (280 cm peat depth)</t>
  </si>
  <si>
    <t>RUSSIAN Fadty</t>
  </si>
  <si>
    <t>Wet fen (120 cm peat depth)</t>
  </si>
  <si>
    <t>TUNDRA 3.1, 13</t>
  </si>
  <si>
    <t>Wet fen (375 cm peat depth)</t>
  </si>
  <si>
    <t>RUSSIAN Abez</t>
  </si>
  <si>
    <t>Wet fen (300 cm peat depth)</t>
  </si>
  <si>
    <t>TUNDRA 2.1, 1b</t>
  </si>
  <si>
    <t>Wet fen (209 cm peat depth)</t>
  </si>
  <si>
    <t>TUNDRA 1.6a, 10b</t>
  </si>
  <si>
    <t>Wet fen (115 cm peat depth)</t>
  </si>
  <si>
    <t>79AK170002</t>
  </si>
  <si>
    <t>Saprist</t>
  </si>
  <si>
    <t>83-11-M23</t>
  </si>
  <si>
    <t>Alfisol</t>
  </si>
  <si>
    <t>Cryalf</t>
  </si>
  <si>
    <t>83-11-M54</t>
  </si>
  <si>
    <t>83-11-M63A</t>
  </si>
  <si>
    <t>83-11-M65</t>
  </si>
  <si>
    <t>Site 27</t>
  </si>
  <si>
    <t>S01AK-185-001</t>
  </si>
  <si>
    <t>Entisol</t>
  </si>
  <si>
    <t>Tatlow_Cr-1</t>
  </si>
  <si>
    <t>Dawson Loess Soil Carbon Database</t>
  </si>
  <si>
    <t>Tatlow_Cr-2</t>
  </si>
  <si>
    <t>Dominion_Cr_1</t>
  </si>
  <si>
    <t>TUNDRA 3.2a, 19</t>
  </si>
  <si>
    <t>Alpine heath (868 masl Ural Mountains)</t>
  </si>
  <si>
    <t>S09AK290003</t>
  </si>
  <si>
    <t>Aquent</t>
  </si>
  <si>
    <t>S07AK001-001</t>
  </si>
  <si>
    <t>Fluvent</t>
  </si>
  <si>
    <t>S01AK-178-001</t>
  </si>
  <si>
    <t>Boreal forest</t>
  </si>
  <si>
    <t>S06AK240004</t>
  </si>
  <si>
    <t>S07AK001-005</t>
  </si>
  <si>
    <t>91AK240005</t>
  </si>
  <si>
    <t>81AK261019</t>
  </si>
  <si>
    <t>S03AK-290-002</t>
  </si>
  <si>
    <t>S06AK002018</t>
  </si>
  <si>
    <t>S09AK290001</t>
  </si>
  <si>
    <t>S09AK290009</t>
  </si>
  <si>
    <t>fluvent</t>
  </si>
  <si>
    <t>81AK261020</t>
  </si>
  <si>
    <t>Orthent</t>
  </si>
  <si>
    <t>Lena_Delta_Arga_Tur-1</t>
  </si>
  <si>
    <t>Psamment</t>
  </si>
  <si>
    <t>Lena_Delta_Arga-T021</t>
  </si>
  <si>
    <t>S04AK-185-009</t>
  </si>
  <si>
    <t>Inceptisol</t>
  </si>
  <si>
    <t>S04AK-185-010</t>
  </si>
  <si>
    <t>91AK240003</t>
  </si>
  <si>
    <t>91AK240007</t>
  </si>
  <si>
    <t>81AK261021</t>
  </si>
  <si>
    <t>81AK261013</t>
  </si>
  <si>
    <t>81AK261022</t>
  </si>
  <si>
    <t>81AK261016</t>
  </si>
  <si>
    <t>74AK290004</t>
  </si>
  <si>
    <t>74AK290005</t>
  </si>
  <si>
    <t>85AK290001</t>
  </si>
  <si>
    <t>85AK290002</t>
  </si>
  <si>
    <t>85AK290003</t>
  </si>
  <si>
    <t>HalfwayHouse_AK-266</t>
  </si>
  <si>
    <t>GoldHill_AK-103</t>
  </si>
  <si>
    <t>EvaCreek_4_AK-482</t>
  </si>
  <si>
    <t>BirchHill_AK-783</t>
  </si>
  <si>
    <t>DeltaJunction_AK-314_3Cb</t>
  </si>
  <si>
    <t>ChenaHotSpringsAK971</t>
  </si>
  <si>
    <t>83-11-M3</t>
  </si>
  <si>
    <t>83-11-M4</t>
  </si>
  <si>
    <t>83-11-M5</t>
  </si>
  <si>
    <t>83-11-M16</t>
  </si>
  <si>
    <t>83-11-M24</t>
  </si>
  <si>
    <t>83-11-M25</t>
  </si>
  <si>
    <t>4B-1</t>
  </si>
  <si>
    <t>10A-1</t>
  </si>
  <si>
    <t>DP3</t>
  </si>
  <si>
    <t>Bykovsky_Mkh6.2</t>
  </si>
  <si>
    <t>TUNDRA 3.1, 2</t>
  </si>
  <si>
    <t>Sub alpine heath, polygon complex in blockfield (280 masl, Ural mountains)</t>
  </si>
  <si>
    <t>TUNDRA 3.1, 4</t>
  </si>
  <si>
    <t>Alpine heath (616 masl Ural Mountains)</t>
  </si>
  <si>
    <t>TUNDRA 3.2a, 3</t>
  </si>
  <si>
    <t>Alpine meadow (650 masl, Ural mountains)</t>
  </si>
  <si>
    <t>TUNDRA 3.2a, 5</t>
  </si>
  <si>
    <t>Sub alpine larch forest (540 masl, Ural mountains)</t>
  </si>
  <si>
    <t>TUNDRA 3.2a, 8</t>
  </si>
  <si>
    <t>Alpine heath (528 masl Ural Mountains)</t>
  </si>
  <si>
    <t>TUNDRA 3.2a, 14</t>
  </si>
  <si>
    <t>Subalpine Spruce-Fir Forest (455 masl, Ural Mountains)</t>
  </si>
  <si>
    <t>TUNDRA 3.2a, 16</t>
  </si>
  <si>
    <t>Subalpine Larch forest (550 masl, Ural Mountains)</t>
  </si>
  <si>
    <t>82AK090001</t>
  </si>
  <si>
    <t>Aquept</t>
  </si>
  <si>
    <t>91AK090001</t>
  </si>
  <si>
    <t>91AK240001</t>
  </si>
  <si>
    <t>S03AK-090-008</t>
  </si>
  <si>
    <t>Cryept</t>
  </si>
  <si>
    <t>S03AK-090-010</t>
  </si>
  <si>
    <t>S04AK-090-002</t>
  </si>
  <si>
    <t>S06AK002012</t>
  </si>
  <si>
    <t>S07AK001-006</t>
  </si>
  <si>
    <t>S03AK-240-008</t>
  </si>
  <si>
    <t>S03AK-240-012</t>
  </si>
  <si>
    <t>S06AK002017</t>
  </si>
  <si>
    <t>S06AK240001</t>
  </si>
  <si>
    <t>S06AK240002</t>
  </si>
  <si>
    <t>S06AK240003</t>
  </si>
  <si>
    <t>S06AK240005</t>
  </si>
  <si>
    <t>S06AK240006</t>
  </si>
  <si>
    <t>S03AK-290-001</t>
  </si>
  <si>
    <t>S03AK-290-004</t>
  </si>
  <si>
    <t>S09AK290002</t>
  </si>
  <si>
    <t>S07AK001-004</t>
  </si>
  <si>
    <t>Gelept</t>
  </si>
  <si>
    <t>S06AK002019</t>
  </si>
  <si>
    <t>00AK068009</t>
  </si>
  <si>
    <t xml:space="preserve">Inceptisol </t>
  </si>
  <si>
    <t>cryept</t>
  </si>
  <si>
    <t>S04AK-068-002</t>
  </si>
  <si>
    <t>S03AK-068-004</t>
  </si>
  <si>
    <t>S08AK070006</t>
  </si>
  <si>
    <t>59AK090002</t>
  </si>
  <si>
    <t>Spodosol</t>
  </si>
  <si>
    <t>79AK170003</t>
  </si>
  <si>
    <t>Aquod</t>
  </si>
  <si>
    <t>79AK170005</t>
  </si>
  <si>
    <t>S01AK-175-001</t>
  </si>
  <si>
    <t>Cryod</t>
  </si>
  <si>
    <t>79AK170001</t>
  </si>
  <si>
    <t>79AK170004</t>
  </si>
  <si>
    <t>79AK170006</t>
  </si>
  <si>
    <t>79AK170007</t>
  </si>
  <si>
    <t>Sample_date</t>
  </si>
  <si>
    <t>Harden,Jorgenson, Kanevskiy unpublished data</t>
  </si>
  <si>
    <t>Kanevskiy M, Shur Y, Connor B, Dillon M, Stephani E, O’Donnell JA. 2012 (in review). Study of the ice-rich syngenetic permafrost for road construction (interior Alaska).  Proceedings of the Tenth International Conference on Permafrost.</t>
  </si>
  <si>
    <t>Ping, C.L., G.J. Michaelson, L. Guo, T. Jorgenson, M. Kanevskiy, Y. Shur, F. Dou and J. Liang. 2011. Soil carbon and material fluxes across the eroding Alaska Beaufort Sea coastline. Journal of Geophysical Research – Biogeoscience 116: doi:10.1029/2010JG001588.</t>
  </si>
  <si>
    <t>Hugelius, G., T. Virtanen, D. Kaverin, A. Pastukhov, F. Rivkin, S. Marchenko, V. Romanovsky, and P. Kuhry (2011), High‐resolution mapping of ecosystem carbon storage and potential effects of permafrost thaw in periglacial terrain, European Russian Arctic, J. Geophys. Res., 116, G03024, doi:10.1029/2010JG001606.</t>
  </si>
  <si>
    <t>Camill, P., A. Barry, E. Williams, C. Andreassi, J. Limmer, and D. Solick. (2009) Climate-vegetation-fire interactions and their impact on long-term carbon accumulation in boreal peatlands. Journal of Geophysical Research—Biogeosciences 114: G04017, doi:10.1029/2009JG001071.</t>
  </si>
  <si>
    <t>Winterfeld, M. et al.  (2011). Permafrost and Landscape Dynamics during the Late Pleistocene, Western Laptev Sea Shelf, Siberia. Boreas 40(4), 697-713,. DOI 10.1111/j.1502-3885.2011.00203.x.</t>
  </si>
  <si>
    <t xml:space="preserve">Schirrmeister, L., et al. (2008). Periglacial landscape evolution and environmental changes of Arctic lowland areas for the last 60,000 years (Western Laptev Sea coast, Cape Mamontov Klyk), Polar Research, 27(2), 249-272. doi:10.1111/j.1751-8369.2008.00067.x </t>
  </si>
  <si>
    <t>Schirrmeister; et al. (2011). Late Quaternary paleoenvironmental records from the western Lena Delta, Arctic Siberia,. Palaeo 3, 299, 175–196, doi 10.1016/j.quascirev.2009.11.017.</t>
  </si>
  <si>
    <t>Schirrmeister, L., Kunitsky, V. V., Grosse, G., Schwamborn, G., Andreev, A. A., Meyer, H., Kuznetsova, T., Bobrov, A., Oezen, D. (2003). Late Quaternary history of the accumulation plain north of the Chekanovsky Ridge (Lena Delta, Russia) - a multidisciplinary approach, Polar Geography, 27(4), 277-319.</t>
  </si>
  <si>
    <t>Schirrmeister, L., Siegert, C., Kuznetsova, T., Kuzmina, S., Andreev, A.A., Kienast, F., Meyer, H., Bobrov, A.A. (2002). Paleoenvironmental and paleoclimatic records from permafrost deposits in the Arctic region of Northern Siberia, Quaternary International, 89, 97-118.</t>
  </si>
  <si>
    <t>Andreev, A., Grosse, G., Schirrmeister, L., Kuznetsova, T. V., Kuzmina, S. A., Bobrov, A. A., Tarasov, P. E., Novenko, E. Yu., Meyer, H., Derevyagin, A. Yu., Kienast, F., Bryantseva, A., &amp; Kunitsky, V. V. (2009). Weichselian and Holocene palaeoenvironmental history of the Bol’shoy Lyakhovsky Island, New Siberian Archipelago, Arctic Siberia., Boreas 38(1), 72–110.,DOI 10.1111/j.1502-3885.2008.00039.x</t>
  </si>
  <si>
    <t>Wetterich, S., Schirrmeister, L., Andreev A. A., Pudenz, M., Plessen, B, Meyer, H., Kunitsky, V. V. (2009). Eemian and Late Glacial/Holocene palaeoenvironmental records from permafrost sequences at the Dmitry Laptev Strait (NE Siberia, Russia), Palaeogeography, Palaeoclimatology, Palaeoecology 279: 73-95 doi:10.1016/j.palaeo.2009.05.002.</t>
  </si>
  <si>
    <t>Wetterich, S., Rudaya, N., , Andreev, A.A.,  Opel, T., Schirrmeister, L., Meyer, H., Tumskoy, V.: Ice Complex in Arctic East Siberia during the MIS3 Interstadial (50 to 30 kyr BP).</t>
  </si>
  <si>
    <t>Schirrmeister, L., Kunitsky, V. V., Grosse, G., Wetterich, S., Meyer, H., Schwamborn, G., Babiy, O., Derevyagin, A. Y., Siegert, C. (2011). Sedimentary characteristics and origin of the Late Pleistocene Ice Complex on North-East Siberian Arctic coastal lowlands and islands - a review, Quaternary International 241, 3-25, doi:10.1016/j.quaint.2010.04.004 .</t>
  </si>
  <si>
    <t>Schirrmeister, L., Grosse, G., Kunitsky, V.V., Fuchs, M.C., Krbetschek, M., Andreev, A.A., Herzschuh, U., Babyi, O., Siegert, C., Meyer, H., Derevyagin, A.Y., Wetterich S. (2010). The mystery of Bunge Land (New Siberian Archipelago): Implications for its formation based on palaeo-environmental records, geomorphology, and remote sensing. Quaternary Science reviews, 29, 3598–3614. DOI:10.1016/j.quascirev.2009.11.017.</t>
  </si>
  <si>
    <t>Wetterich, S., Grosse, G., Schirrmeister, L., Andreev, A.A., Bobrov, A. (2012). Late Quaternary environmental and landscape dynamics revealed from a pingo profile on Seward Peninsula, Alaska. QSR. 39, 26-44DOI: 10.1016/j.quascirev.2012.01.027.</t>
  </si>
  <si>
    <t>Fritz, M. , Wetterich, S. , Schirrmeister, L. , Meyer, H. , Lantuit, H. , Preusser, F. and Pollard, W. H. (2012)Eastern Beringia and beyond: Late Wisconsinan and Holocene landscape dynamics along the Yukon Coastal Plain, Canada ,Palaeogeography Palaeoclimatology Palaeoecology, ELSEVIER SCIENCE BV, 319-20 , pp. 28-45, ISSN: 0031-0182 .doi:10.1016/j.palaeo.2011.12.015</t>
  </si>
  <si>
    <t>Strauss, J., L. Schirrmeister, S. Wetterich, A. Borchers, and S. P. Davydov (2012), Grain-size properties and organic-carbon stock of Yedoma Ice Complex permafrost from the Kolyma lowland, northeastern Siberia, GLOBAL BIOGEOCHEMICAL CYCLES, VOL. 26, GB3003, doi:10.1029/2011GB004104, 2012</t>
  </si>
  <si>
    <t>Yu, Z.C., D.W. Beilman and M.C. Jones. 2009. Sensitivity of northern peatlands to Holocene climate change. In: AGU Geophysical Monograph vol. 184 “Carbon Cycling in Northern Peatlands”, Baird A, Belyea L, Comas X, Reeve A, and Slater L (eds). Pp. 55-69, doi: 10. 029/2008GM000822;  Jones MC and Yu ZC. 2010. Rapid deglacial and early Holocene expansion of peatlands in Alaska. Proceedings of National Academy of Sciences USA, 107: 7347-7352.</t>
  </si>
  <si>
    <t>J. Loisel. 2012. Autogenic and allogenic controls on carbon dynamics in peatlands from Alaska and Patagonia. PhD Dissertation, Lehigh Univ., Bethlehem, PA.</t>
  </si>
  <si>
    <t>Hugelius, G., Kuhry, P., Tarnocai, C. and Virtanen, T. (2010) Soil Organic Carbon Pools in a Periglacial Landscape;a Case Study from the Central Canadian Arctic. Permafrost and Periglacial Processes, 21, 16-29. DOI: 10,002/ppp.677</t>
  </si>
  <si>
    <t>Schirrmeister et al., Alfred Wegener Institute, unpublished data</t>
  </si>
  <si>
    <t>Tarnocai, C. et al. (2009) Soil organic carbon stocks in the northern circumpolar permafrost region. Global Biogeochemical Cycles, 23, GB2023, doi:10.1029/2008GB003474</t>
  </si>
  <si>
    <t>O'Donnell JA, Jorgenson MT, Harden JW, McGuire AD, Kanevskiy MZ, Wickland KP. 2011. The effects of permafrost thaw on soil hydrologic, thermal and carbon dynamics in an Alaskan peatland. Ecosystems, doi:10.1007/s10021-011-9504-0.</t>
  </si>
  <si>
    <t>Ping and Michaelson, University of Alaska Fairbanks, unpublished data</t>
  </si>
  <si>
    <t>Bockheim JG, Hinkel KM. 2007. The Importance of ‘‘Deep’’ Organic Carbon in Permafrost-Affected Soils of Arctic Alaska. Soil Science Society of America Journal 71:1889–1892. DOI: 10.2136/sssaj2007.0070N</t>
  </si>
  <si>
    <t>Schuur et al., University of Florida, unpublished data</t>
  </si>
  <si>
    <t>National Soil Survey Laboratory (2010) Soil characterization database, available at: http://ssldata.nrcs.usda.gov/, last access: 6 March 2010</t>
  </si>
  <si>
    <t>Tarnocai C., Agriculture and Agri-food Canada, unpublished data</t>
  </si>
  <si>
    <t>Palmtag et al, in prep, Stockholm University</t>
  </si>
  <si>
    <t>Elberling B., University of Copenhagen, unpublished material</t>
  </si>
  <si>
    <t>Hugelius, G., and P. Kuhry (2009), Landscape partitioning and environmental gradient analyses of soil organic carbon in a permafrost environment, Global Biogeochem. Cycles, 23, GB3006, doi:10.1029/2008GB003419.</t>
  </si>
  <si>
    <t>E. Klein, Lehigh University, unpublished data</t>
  </si>
  <si>
    <t>Bockheim, J. G., Hinkel K. M. and Nelson, F. E. (2003) Predicting Carbon Storage in Tundra Soils of Arctic Alaska, Soil Sci. Soc. Am. J. 67: 948–950 and Bockheim, J. G. and Hinkel  K. M.  (2005) Characteristics and Significance of the Transition Zone in Drained Thaw-Lake Basins of the Arctic Coastal Plain, Alaska,  Arctic, 58 (4), 406– 41710.2136/sssaj2003.9480</t>
  </si>
  <si>
    <t>Muhs, D.R., Ager, T.A., Bettis III, E.A., McGeehin, J., Been, J.M., Begét, J.E., Pavich, M.J., Stevens, D.A.S.P. (2003) Stratigraphy and palaeoclimatic significance of Late Quaternary loess-palaeosol sequences of the Last Interglacial-Glacial cycle in central Alaska, Quaternary Science Reviews, 22 (18-19), pp. 1947-1986, doi: 10.1016/S0277-3791(03)00167-7</t>
  </si>
  <si>
    <t>Alaska</t>
  </si>
  <si>
    <t>Canada</t>
  </si>
  <si>
    <t>Russia</t>
  </si>
  <si>
    <t>Greenland</t>
  </si>
  <si>
    <t>Pedon_Id_nr</t>
  </si>
  <si>
    <t>Citation</t>
  </si>
  <si>
    <t>mean</t>
  </si>
  <si>
    <t>Std</t>
  </si>
  <si>
    <t>max</t>
  </si>
  <si>
    <t>min</t>
  </si>
  <si>
    <t>n</t>
  </si>
  <si>
    <t>SOCC 0-30 cm (kg C m-2)</t>
  </si>
  <si>
    <t>SOCC 0-100 cm (kg C m-2)</t>
  </si>
  <si>
    <t>SOCC 100-200 cm (kg C m-2)</t>
  </si>
  <si>
    <t>SOCC 200-300 cm (kg C m-2)</t>
  </si>
  <si>
    <t>Geomorphological setting</t>
  </si>
  <si>
    <t>NCSCD_region</t>
  </si>
  <si>
    <t>Hunt, S., Z. Yu, and M. Jones. 2012. Late-Glacial and Holocene climate, disturbance and permafrost peatland dynamics on the Seward Peninsula, western Alaska. Quaternary Science Reviews, 10.1016/j.quascirev.2012.11.019  (in press)</t>
  </si>
  <si>
    <t>Mamontov_Klyk_Mak-14</t>
  </si>
  <si>
    <t>Disko_W2</t>
  </si>
  <si>
    <t>Wet graminoid tundra (with hummocks and bare ground)</t>
  </si>
  <si>
    <t xml:space="preserve">Site in terrace formation typical for the area (ca. 2ka old formation)  </t>
  </si>
  <si>
    <t>Disko_W3</t>
  </si>
  <si>
    <t>Disko_W5</t>
  </si>
  <si>
    <t>Hugelius, Stockholm University, unpublished data</t>
  </si>
  <si>
    <t>Tav_T2</t>
  </si>
  <si>
    <t>Site in peat plateau in peat plateau/thermokarst complex (ca 10ka old)</t>
  </si>
  <si>
    <t>Hugelius and Kuhry, Stockholm University, unpublished data</t>
  </si>
  <si>
    <t>SP T1-4</t>
  </si>
  <si>
    <t>Small palsa patch in mixed mire</t>
  </si>
  <si>
    <t>Edge of small palsa in larger fen peatland complex (isolated floating permafrost)</t>
  </si>
  <si>
    <t>SP T1-7</t>
  </si>
  <si>
    <t>Larix dominated taiga</t>
  </si>
  <si>
    <t>Well drained sandy soil, flat topography</t>
  </si>
  <si>
    <t>SP T2-6</t>
  </si>
  <si>
    <t>SP T2-7</t>
  </si>
  <si>
    <t>Well drained sandy soil, slope 3deg aspect 10deg</t>
  </si>
  <si>
    <t>SP T2-8</t>
  </si>
  <si>
    <t>Larix and Betula dominated taiga</t>
  </si>
  <si>
    <t>Well drained sandy soil, slope 1.5deg aspect 45deg</t>
  </si>
  <si>
    <t>SP T2-9</t>
  </si>
  <si>
    <t xml:space="preserve">Pinus dominated forest with lichen </t>
  </si>
  <si>
    <t>Weel drained site on crest of sandy ridge</t>
  </si>
  <si>
    <t>SP T3-1</t>
  </si>
  <si>
    <t>Silty loamy soil, slope 1deg apect 350deg</t>
  </si>
  <si>
    <t>SP T3-2</t>
  </si>
  <si>
    <t>SP T3-3</t>
  </si>
  <si>
    <t xml:space="preserve">Site just outside the edge of mature alas, silty soil in larch forest </t>
  </si>
  <si>
    <t>SP T3-7</t>
  </si>
  <si>
    <t>Wet, grass-dominated alas</t>
  </si>
  <si>
    <t xml:space="preserve">site in mature alas, grass dominated open area, silty soil resembling a chernozem </t>
  </si>
  <si>
    <t>SP T3-8</t>
  </si>
  <si>
    <t>Moist, grass-dominated alas</t>
  </si>
  <si>
    <t>SP T3-10</t>
  </si>
  <si>
    <t>Dry, grass-dominated alas</t>
  </si>
  <si>
    <t>Alas develped in continouos permafrost, site used for hay collection. Taiga surrounds open area</t>
  </si>
  <si>
    <t>SP-EXP1</t>
  </si>
  <si>
    <t xml:space="preserve">Site on slope from palaeo Lena river-terrace down towards (sub) recent floodplain. Sampled from erosive exposre close to road. </t>
  </si>
  <si>
    <t xml:space="preserve">KY-EXP1 </t>
  </si>
  <si>
    <t>Graminoid dominated tundra</t>
  </si>
  <si>
    <t>Yedoma exposure in edge of alas.</t>
  </si>
  <si>
    <t>KY-EXP2</t>
  </si>
  <si>
    <t>KY-EXP3</t>
  </si>
  <si>
    <t>Yedoma exposure along river</t>
  </si>
  <si>
    <t>WSL_N-1</t>
  </si>
  <si>
    <t>Peat plateau: dominant surface plant species: Pinus sylvestris, Larix sp., Ledum palustre, Vaccinium myrtillus, Vaccimium vitis-idaea, Betula nana, Empetrum nigrum,Rubus chamaemorus, Cladonia rangiferina, Cladonia stellaris, Polytrichum strictum, Pleurosium schreberi</t>
  </si>
  <si>
    <t>Peat plateau, ice/silt under peat</t>
  </si>
  <si>
    <t>WSL_N-2</t>
  </si>
  <si>
    <t>WSL_S-4</t>
  </si>
  <si>
    <t>Peatland, permafrost free</t>
  </si>
  <si>
    <t>WSL_S-5</t>
  </si>
  <si>
    <t>WSL_S-6</t>
  </si>
  <si>
    <t>WSL_S-7</t>
  </si>
  <si>
    <t>WSL_S-8</t>
  </si>
  <si>
    <t>WSL_S-9</t>
  </si>
  <si>
    <t xml:space="preserve">Pine-dominated bog; dominant surface plant species: Pinus sylvestris, Ledum palustre, Andromeda polifolia, Chamaedaphne calyculata, Rubus chamaemorus,  Oxycoccus microcarpa, Drosera rotundifolia, Eriophorum sp., Sphagnum fuscum, </t>
  </si>
  <si>
    <t>pine-dominated bog, sand underneath the peat</t>
  </si>
  <si>
    <t>WSL_N-10</t>
  </si>
  <si>
    <t>Peat plateua, treeless: dominant surface plant species: Cassandra sp., Ledum palustre, Andromeda polifolia, Rubus chamaemorus, Sphagnum fuscum, Cladonia stellaris, Cladonia rangiferina</t>
  </si>
  <si>
    <t>Peat plateau, lomay subsoil</t>
  </si>
  <si>
    <t>WSL_N-11</t>
  </si>
  <si>
    <t>general land cover: pine-dominated bog. dominant surface plant species: Pinus sylvestris, Pinus sibirica, Betula pubescens, Betula nana, Ledum palustre, Andromeda polifolia, Chamaedaphne calyculata, Rubus chamaemorus,  Carex globularis, Sphagnum fuscum, Cladonia stellaris, Cladonia rangiferina</t>
  </si>
  <si>
    <t>Pine dominated bog, sandy subsoil</t>
  </si>
  <si>
    <t>WSL_N-12</t>
  </si>
  <si>
    <t>general land cover: raised bog. dominant surface plant species: Pinus sylvestris, Betula alba, Betula nana, Ledum palustre, Vaccinium vitis-idaea, Chamaedaphne calyculata, Rubus chamaemorus,  Sphagnum fuscum, Cladonia stellaris, Cladonia rangiferina, Cetraria islandica, Cetraria cucullata</t>
  </si>
  <si>
    <t>raised bog overlying sandy subsoil</t>
  </si>
  <si>
    <t>WSL_N-13</t>
  </si>
  <si>
    <t>general land cover: shrub-lichen bog. dominant surface plant species: Pinus sylvestris, Betula alba, Ledum palustre, Vaccinium vitis-idaea, Chamaedaphne calyculata, Betula nana, Rubus chamaemorus, Oxycoccus microcarpus, Sphagnum fuscum, Cladonia stellaria, Cladonia rangiferina</t>
  </si>
  <si>
    <t>shrub-lichen bog underlain by sand</t>
  </si>
  <si>
    <t>WSL_N-14</t>
  </si>
  <si>
    <t>general land cover: raised bog. dominant surface plant species: Betula alba, Ledum palustre, Andromeda polifolia, Chamaedaphne calyculata, Rubus chamaemorus, Sphagnum fuscum, Cladonia stellaria, Cladonia rangiferina</t>
  </si>
  <si>
    <t>raised bog over sany subsoil</t>
  </si>
  <si>
    <t>WSL_N-15</t>
  </si>
  <si>
    <t>general land cover: Permafrost bog, open. dominant surface plant species: Ledum palustre, Betula nana, Empetrum nigrum, Rubus chamaemorus, Cladonia stellaria, Cladonia rangiferina, Sphagnum fuscum, Sphagnum capillifolium</t>
  </si>
  <si>
    <t>Permafrost bog overlying sandy subsoil</t>
  </si>
  <si>
    <t>WSL_N-16</t>
  </si>
  <si>
    <t>general land cover: peat plateau. dominant surface plant species: Pinus sylvestris, Larix sibirica, Ledum palustre, Andromeda polifolia, Rubus chamaemorus, Sphagnum fuscum, Cladonia rangiferina, Cladonia stellaris</t>
  </si>
  <si>
    <t>Peat plateau with trees, overlying sandy subsoil</t>
  </si>
  <si>
    <t>WSL_N-17</t>
  </si>
  <si>
    <t>general land cover: peat plateau. dominant surface plant species: Ledum palustre, Andromeda polifolia, Empetrum nigrum, Rubus chamaemorus, Sphagnum fuscum, Sphagnum nemoreum, Cladonia rangiferina, Cladonia stellaris</t>
  </si>
  <si>
    <t>Peat plateau overlying gyttja/sand</t>
  </si>
  <si>
    <t>WSL_N-18</t>
  </si>
  <si>
    <t>general land cover: forested peat plateau. dominant surface plant species: Pinus sylvestris, Betula pubescens, Betula nana, Ledum palustre, Andromeda polifolia, Empetrum nigrum, Rubus chamaemorus, Sphagnum fuscum, Cladonia rangiferina, Cladonia stellaris</t>
  </si>
  <si>
    <t>Peat plateau overlying sand</t>
  </si>
  <si>
    <t>WSL_N-19</t>
  </si>
  <si>
    <t>general land cover: forested peat plateau. dominant surface plant species: Pinus sylvestris, Betula pubescens, Betula nana, Ledum palustre, Andromeda polifolia, Vaccinium vitis-idaea, Rubus chamaemorus, Sphagnum fuscum, Cladonia rangiferina, Cladonia stellaria</t>
  </si>
  <si>
    <t>WSL_N-19-1</t>
  </si>
  <si>
    <t>Adjacent to peat plateau, site in swale part "mochazhina". dominant surface plant species: Pinus sylvestris, Betula pubescens, Betula nana, Ledum palustre, Andromeda polifolia, Vaccinium vitis-idaea, Rubus chamaemorus, Sphagnum fuscum, Cladonia rangiferina, Cladonia stellaris</t>
  </si>
  <si>
    <t>Adjacent to peat plateau overlying sand, site in swale part "mochazhina"</t>
  </si>
  <si>
    <t>WSL_S-20</t>
  </si>
  <si>
    <t>general land cover: pine-dominated raised bog.dominant surface plant species: Pinus sylvestris, Betula pubescens, Chamaedaphne calyculata, Ledum palustre, Andromeda polifolia, Vaccinium vitis-idaea, Vaccinium uliginosum, Vaccinium myrtillus,Rubus chamaemorus, Carex globularis, Sphagnum fuscum, Cladonia stellaris</t>
  </si>
  <si>
    <t>general land cover: pine-dominated raised bog overlying sandy soil</t>
  </si>
  <si>
    <t>WSL_S-21</t>
  </si>
  <si>
    <t>general land cover: pine-dominated raised bog. dominant surface plant species: Pinus sylvestris, Chamaedaphne calyculata, Ledum palustre, Amdromeda polifolia, Empetrum nigrum, Rubus chamaemorus, Scheuchzeria palustris, Carex limosa, Eriophorum russeolum, Sphagnum fuscum, Sphagnum majus</t>
  </si>
  <si>
    <t>WSL_S-22</t>
  </si>
  <si>
    <t>general land cover: pine-dominated raised bog. dominant surface plant species: Pinus sylvestris, Pinus sibirica,Chamaedaphne calyculata, Ledum palustre, Andromeda polifolia, Vaccinium uliginosum, Rubus chamaemorus, Eriophorum vaginatum, Scheuchzeria palustris, Sphagnum fuscum, Sphagnum majus, Sphagnum angustifolium, Sphagnum magellanicum, Sphagnum fallax</t>
  </si>
  <si>
    <t>general land cover: pine-dominated raised bog overlying gyttja</t>
  </si>
  <si>
    <t>WSL_S-23</t>
  </si>
  <si>
    <t>general land cover: pine-dominated raised bog. dominant surface plant species: Pinus sylvestris, Chamaedaphne calyculata, Oxycoccus palustris, Oxycoccus microcarpus, Andromeda polifolia, Rubus chamaemorus, Eriophorum vaginatum, Scheuchzeria palustris, Carex limosa, Sphagnum fuscum, Sphagnum majus</t>
  </si>
  <si>
    <t>pine-dominated raised bog overlying sandy loam</t>
  </si>
  <si>
    <t>WSL_S-24</t>
  </si>
  <si>
    <t>general land cover: open raised bog with rare Pinus sylvestris</t>
  </si>
  <si>
    <t>open raised bog with rare Pinus sylvestris, overlying sandy soil</t>
  </si>
  <si>
    <t>WSL_S-25</t>
  </si>
  <si>
    <t>general land cover: pine-dominated raised bog</t>
  </si>
  <si>
    <t>WSL_V-26</t>
  </si>
  <si>
    <t>general land cover: open raised bog with rare Pinus sylvestris. dominant surface plant species: Pinus sylvestris, Pinus sibirica, Chamaedaphne calyculata, Ledum palustre, Andromeda polifolia, Vaccinium uliginosum, Rubus chamaemorus, Eriophorum vaginatum, Carex limosa, Scheuchzeria palustris, Sphagnum fuscum, Sphagnum majus, Sphagnum papillosum, Sphagnum Lindbergii, Pleurozium schreberi</t>
  </si>
  <si>
    <t>open raised bog with rare Pinus sylvestris overlying loam</t>
  </si>
  <si>
    <t>WSL_V-27</t>
  </si>
  <si>
    <t>general land cover: open raised bog with rare Pinus sylvestris. dominant surface plant species: Betula nana, Chamaedaphne calyculata, Andromeda polifolia, Rubus chamaemorus, Eriophorum vaginatum, Eriophorum russeolum, Oxycossus palustris, Carex limosa, Scheuchzeria palustris, Sphagnum fuscum, Sphagnum majus, Sphagnum magellanicum, Sphagnum angustifolium</t>
  </si>
  <si>
    <t>WSL_V-28</t>
  </si>
  <si>
    <t>general land cover: open raised bog with rare Pinus sylvestris. dominant surface plant species: Pinus sylvestris, Pinus sibirica, Betula nana, Chamaedaphne calyculata, Ledum palustre, Andromeda polifolia, Rubus chamaemorus, Oxycoccus palustris, Eriophorum russeolum, Carex limosa, Scheuchzeria palustris, Sphagnum fuscum, Sphagnum majus</t>
  </si>
  <si>
    <t>open raised bog with rare Pinus sylvestris overlying gyttja</t>
  </si>
  <si>
    <t>WSL_V-29</t>
  </si>
  <si>
    <t>general land cover: open raised bog with Pinus sylvestris. dominant surface plant species: Pinus sylvestris, Pinus sibirica, Betula nana, Chamaedaphne calyculata, Ledum palustre, Andromeda polifolia, Rubus chamaemorus, Eriophorum vaginatum, Carex limosa, Sphagnum fuscum, Sphagnum angustifolium, Sphagnum magellanicum</t>
  </si>
  <si>
    <t>open raised bog with Pinus sylvestris overlying loam</t>
  </si>
  <si>
    <t>WSL_V-30</t>
  </si>
  <si>
    <t>general land cover: open raised bog with Pinus sylvestris. dominant surface plant species: Pinus sylvestris, Pinus sibirica, Chamaedaphne calyculata, Ledum palustre, Andromeda polifolia, Rubus chamaemorus, Empetrum nigrum, Eriophorum vaginatum, Sphagnum fuscum, Sphagnum angustifolium, Sphagnum magellanicum, Sphagnum majus, Cladonia Stellaris, Cladonia rangiferina</t>
  </si>
  <si>
    <t>open raised bog with Pinus sylvestris overlying sand</t>
  </si>
  <si>
    <t>WSL_V-31</t>
  </si>
  <si>
    <t>general land cover: open raised bog with Pinus sylvestris. dominant surface plant species: Pinus sylvestris, Betula nana, Ledum palustre, Andromeda polifolia, Vaccinium vitis-idaea, Vaccinium uliginosum, Rubus chamaemorus, Oxycoccus microcarpus, Eriophorum russeolum, Eriophorum vaginatum, Carex limosa, Scheuchzeria palustris, Sphagnum fuscum, Sphagnum majus, Sphagnum papillosum,  Cladonia stellaris, Cladonia rangiferina, Cladopodiella fluitans</t>
  </si>
  <si>
    <t>WSL_V-32</t>
  </si>
  <si>
    <t>general land cover: open raised bog with Pinus sylvestris. dominant surface plant species: Pinus sylvestris, Betula pubescens, Betula nana, Chamaedaphne calyculata, Ledum palustre, Andromeda polifolia, Vaccinium myrtillus, Rubus chamaemorus, Carex lasiocarpa, Eriophorum vaginatum,  Sphagnum fuscum, Sphagnum fallax, Sphagnum squarrosum</t>
  </si>
  <si>
    <t>WSL_V-33</t>
  </si>
  <si>
    <t>general land cover: open raised bog with Pinus sylvestris. dominant surface plant species: Pinus sylvestris, Betula nana, Chamaedaphne calyculata, Ledum palustre, Andromeda polifolia, Rubus chamaemorus, Carex lasiocarpa, carex rostrata, Carex limosa, Menyanthes trifoliata, Eriophorum gracilis,  Sphagnum fuscum</t>
  </si>
  <si>
    <t>WSL_V-34</t>
  </si>
  <si>
    <t>general land cover: open raised bog with Pinus sylvestris. dominant surface plant species: Pinus sylvestris, Pinus sibirica, Betula pubescens, Betula nana, Ledum palustre, Andromeda polifolia, Chamaedaphne calyculata, Vaccinium vitis-idaea, Rubus chamaemorus, Scheuchzeria palustris, Carex limosa, Rhynchospora alba, Sphagnum fuscum, Sphagnum majus, Sphagnum papillosum,  Sphagnum Lindbergii, Cladonia stellaris, Cladonia rangiferina, Cladopodiella fluitans</t>
  </si>
  <si>
    <t>WSL_V-35</t>
  </si>
  <si>
    <t>general land cover: open raised bog with Pinus sylvestris. dominant surface plant species: Pinus sylvestris, Pinus sibirica, Ledum palustre, Andromeda polifolia, Chamaedaphne calyculata, Oxycoccus microcarpus, Oxycoccus palustris, Eriophorum vaginatum, Scheuchzeria palustris, Carex limosa,  Sphagnum fuscum, Sphagnum magellanicum, Sphagnum angustifolium,  Sphagnum balticum</t>
  </si>
  <si>
    <t>WSL_V-36</t>
  </si>
  <si>
    <t>general land cover: open raised bog with Pinus sylvestris. dominant surface plant species: Pinus sylvestris, Betula nana, Ledum palustre, Andromeda polifolia, Chamaedaphne calyculata, Eriophorum vaginatum, Scheuchzeria palustris, Carex limosa,  Carex rostrata, Sphagnum fuscum, Sphagnum magellanicum, Sphagnum angustifolium,  Sphagnum balticum</t>
  </si>
  <si>
    <t>WSL_V-37</t>
  </si>
  <si>
    <t>general land cover: fen with Betula and Salix. dominant surface plant species: Betula pubescens, Salix cinerea, Spiraea salicifolia, Carex juncella, Carex visicaria, Carex acuta, Comarum palustre, Sphagnum squarrosum, Sphagnum fimbriatum, Mnium rubicum, Clemacium dendroides</t>
  </si>
  <si>
    <t>fen with Betula and Salix overlying clay</t>
  </si>
  <si>
    <t>WSL_V-38</t>
  </si>
  <si>
    <t>general land cover: open raised bog with Pinus sylvestris. dominant surface plant species: Pinus sylvestris, Betula nana, Ledum palustre, Andromeda polifolia, Chamaedaphne calyculata, Vaccinium uliginosum, Eriophorum vaginatum, Carex limosa,  Carex rostrata, Sphagnum fuscum, Sphagnum magellanicum, Sphagnum angustifolium,  Sphagnum balticum, Sphagnum capillifolium</t>
  </si>
  <si>
    <t>Open raised bog with Pinus sylvestris overlying clay</t>
  </si>
  <si>
    <t>WSL_V-39</t>
  </si>
  <si>
    <t>general land cover: open raised bog with Pinus sylvestris. dominant surface plant species: Pinus sylvestris, Ledum palustre, Andromeda polifolia, Chamaedaphne calyculata, Eriophorum vaginatum, Rubus chamaemorus, Oxycoccus palustris, Sphagnum fuscum, Sphagnum magellanicum, Sphagnum angustifolium,  Sphagnum balticum, Polytrichum strictum, Pohlia nutans</t>
  </si>
  <si>
    <t>WSL_V-40</t>
  </si>
  <si>
    <t>general land cover: open raised bog with Pinus sylvestris. dominant surface plant species: Pinus sylvestris, Pinus sibirica, Ledum palustre, Andromeda polifolia, Chamaedaphne calyculata, Empetrum nigrum, Vaccinium uliginosum, Oxycoccus microcarpus, Rubus chamaemorus, Eriophorum vaginatum, Scheuchzeria palustris, Carex limosa,  Sphagnum fuscum, Sphagnum majus, Sphagnum papillosum</t>
  </si>
  <si>
    <t>Open raised bog with Pinus sylvestris overlying loam</t>
  </si>
  <si>
    <t>WSL_E-101</t>
  </si>
  <si>
    <t xml:space="preserve">general land cover: peat plateau with larch. dominant surface plant species: Larix sibirica, Betula nana, Eriophorum vaginatum, Ledum palustre, Rubus chamaemorus, Carex spp., Sphagnum spp. </t>
  </si>
  <si>
    <t>treed peat plateau overlying loam</t>
  </si>
  <si>
    <t>WSL_E-102</t>
  </si>
  <si>
    <t>general land cover: peat plateau. dominant surface plant species: Betula nana, Ledum palustre, Cladonia stellaris, Cladonia rangiferina, Caldonia uncialis, Cetraria cucullata</t>
  </si>
  <si>
    <t>open peat plateau overlying sand</t>
  </si>
  <si>
    <t>WSL_E-103</t>
  </si>
  <si>
    <t>general land cover: open peat plateau with Larix. dominant surface plant species: Larix sibirica, Salix sp., Betula nana, Eriophorum polystachyum, Ledum palustre, Rubus chamaemorus, Cladonia stellaris, Cladonia rangiferina,  Cetraria cucullata, Polytrichum strictum</t>
  </si>
  <si>
    <t>open peat plateau with Larix overlying silt</t>
  </si>
  <si>
    <t>WSL_E-104</t>
  </si>
  <si>
    <t>general land cover: peat plateau. dominant surface plant species: Betula nana, Eriophorum vaginatum, Ledum palustre, Rubus chamaemorus, Polytrichum juniperinum</t>
  </si>
  <si>
    <t>WSL_E-105</t>
  </si>
  <si>
    <t>general land cover: peat plateau. dominant surface plant species: Betula nana, Eriophorum vaginatum, Ledum palustre, Rubus chamaemorus, Cladonia stellaris, Cladonia rangiferina,  Cladonia unciales, Cetraria cucullata</t>
  </si>
  <si>
    <t>WSL_E-106</t>
  </si>
  <si>
    <t>general land cover: peat plateau. dominant surface plant species:  Ledum palustre, Andromeda polifolia, Empetrum nigrum, Rubus chamaemorus, Cladonia stellaris, Cladonia rangiferina, Cetraria cucullata</t>
  </si>
  <si>
    <t>open peat plateau overlying sandy clay</t>
  </si>
  <si>
    <t>WSL_E-107</t>
  </si>
  <si>
    <t>general land cover: peat plateau. dominant surface plant species:  Betula nana, Ledum palustre, Vaccinium vitis-idaea, Rubus chamaemorus, Cladonia stellaris, Cladonia rangiferina, Sphagnum balticum</t>
  </si>
  <si>
    <t>WSL_E-108</t>
  </si>
  <si>
    <t>general land cover: peat plateau. dominant surface plant species:  Betula nana, Ledum palustre, Andromeda polifolia, Vaccinium uliginosum, Eriophorum vaginatum, Rubus chamaemorus, Cladonia stellaris, Cladonia rangiferina, Cladonia diformis, Cetraria cucullata, Sphagnum fuscum</t>
  </si>
  <si>
    <t>WSL_E-110</t>
  </si>
  <si>
    <t>general land cover: peat plateau with Larix. dominant surface plant species: Larix sibirica, Betula nana, Ledum palustre, Rubus chamaemorus, Cladonia stellaris, Cladonia rangiferina, Sphagnum fuscum</t>
  </si>
  <si>
    <t>peat plateau with Larix overlying sandy clay</t>
  </si>
  <si>
    <t>WSL_E-111</t>
  </si>
  <si>
    <t>general land cover: peat plateau. dominant surface plant species:  Betula nana, Ledum palustre, Chamaedaphne calyculata, Vaccinium uliginosum, Rubus chamaemorus, Cladonia stellaris, Cladonia rangiferina, Cladonia islandica, Cladonia cornuta, Cetraria cucullata, Sphagnum fuscum</t>
  </si>
  <si>
    <t>peat plateau overlying silty ice</t>
  </si>
  <si>
    <t>WSL_E-112</t>
  </si>
  <si>
    <t>general land cover: peat plateau. dominant surface plant species:  Betula nana, Ledum palustre, Eriophorum russeolum, Carex limosa, Rubus chamaemorus, Cladonia stellaris, Cladonia rangiferina, Cetraria delisei, Sphagnum fuscum, Sphagnum Lindbergii</t>
  </si>
  <si>
    <t>peat plateau overlying sandy loam</t>
  </si>
  <si>
    <t>WSL_E-113</t>
  </si>
  <si>
    <t>general land cover: peat plateau. dominant surface plant species:  Betula nana, Ledum palustre, Chamaedaphne calyculata, Empetrum nigrum, Carex limosa, Rubus chamaemorus, Cladonia stellaris, Cladonia rangiferina, Cladonia amareucrea, Cetraria cucullata, Sphagnum fuscum</t>
  </si>
  <si>
    <t>peat plateau overlying sandy clay</t>
  </si>
  <si>
    <t>WSL_E-114</t>
  </si>
  <si>
    <t>general land cover: peat plateau. dominant surface plant species: Larix sp., Betula nana, Ledum palustre, Chamaedaphne calyculata, Eriophorum vaginatum, Carex limosa, Cladonia stellaris, Sphagnum fuscum, Sphagnum magellanicum, Cetraria cucullata</t>
  </si>
  <si>
    <t>WSL_E-115</t>
  </si>
  <si>
    <t>general land cover: peat plateau. dominant surface plant species:  Betula nana, Ledum palustre, Vaccinium uliginosum, Andromeda polifolia, Eriophorum vaginatum, Carex limosa, Carex chordorhysa, Rubus chamaemorus, Cladonia stellaris, Cladonia rangiferina, Cetraria cucullata, Sphagnum fuscum, Aulacomnium sp., Alectoria ochroleuca</t>
  </si>
  <si>
    <t>WSL_E-116</t>
  </si>
  <si>
    <t>general land cover: peat plateau. dominant surface plant species:  Ledum palustre, Vaccinium vitis-idaea, Eriophorum russeolum, Carex limosa, Rubus chamaemorus, Cladonia stellaris, Cladonia rangiferina, Cetraria cucullata, Sphagnum fuscum, Ptilidium ciliare</t>
  </si>
  <si>
    <t>peat plateau overlying icy loam</t>
  </si>
  <si>
    <t>WSL_E-118</t>
  </si>
  <si>
    <t>general land cover: peat plateau. dominant surface plant species:  Betula nana, Ledum palustre, Rubus chamaemorus, Eriophorum vaginatum,  Eriophorum russeolum, Carex limosa, Cladonia stellaris, Cladonia rangiferina, Cladonia amaurocraea, Cetraria cucullata, Sphagnum balticum, Sphagnum Lindbergii</t>
  </si>
  <si>
    <t>peat plateau overlying loam</t>
  </si>
  <si>
    <t>WSL_E-119</t>
  </si>
  <si>
    <t>general land cover: peat plateau. dominant surface plant species:  Ledum palustre, Andromeda polifolia, Rubus chamaemorus, Eriophorum vaginatum, Carex lasiocarpa, Cladonia stellaris, Cladonia rangiferina,  Sphagnum fuscum, Sphagnum spp.</t>
  </si>
  <si>
    <t>peat plateau overlying sand</t>
  </si>
  <si>
    <t>WSL_E-120</t>
  </si>
  <si>
    <t>general land cover: peat plateau with Larix</t>
  </si>
  <si>
    <t>peat plateau with Larix overlying sandy loam</t>
  </si>
  <si>
    <t>WSL_E-120M</t>
  </si>
  <si>
    <t>general land cover: wet part adjacent to peat plateau with Larix. dominant surface plant species: Larix sibirica, Pinus sibirica, Ledum palustre, Betula nana, Cladonia rangiferina, Cladonia stellaris, Pleurozium schreberi, Cetraria cucullata, Cetraria islandica</t>
  </si>
  <si>
    <t>Wet site adjacent to peat plateau with Larix overlying sandy loam</t>
  </si>
  <si>
    <t>WSL_E-121M</t>
  </si>
  <si>
    <t>general land cover: wet part adjacent to peat plateau with Larix. dominant surface plant species: Larix sibirica, Pinus sibirica, Ledum palustre, Sphagnum fuscum, Cladonia rangiferina, Cladonia stellaris, Pleurozium schreberi, Cetraria cucullata</t>
  </si>
  <si>
    <t>Wet site adjacent to peat plateau with Larix overlying sand</t>
  </si>
  <si>
    <t>WSL_D-122</t>
  </si>
  <si>
    <t>general land cover: peat plateau. dominant surface plant species: Ledum palustre, Rubus chamaemorus, Cetraria delisei</t>
  </si>
  <si>
    <t xml:space="preserve"> peat plateau overlying sand</t>
  </si>
  <si>
    <t>WSL_D-123</t>
  </si>
  <si>
    <t>peat plateau</t>
  </si>
  <si>
    <t xml:space="preserve"> peat plateau overlying clay</t>
  </si>
  <si>
    <t>WSL_D-123M</t>
  </si>
  <si>
    <t>Wet site adjacent to peat plateau</t>
  </si>
  <si>
    <t>WSL_D-124</t>
  </si>
  <si>
    <t>general land cover: peat plateau with Larix. dominant surface plant species: Larix sibirica, Ledum palustre, Chamaedaphne calyculata, Sphagnum fuscum, Cetraria islandica</t>
  </si>
  <si>
    <t>peat plateau with Larix overlying sand</t>
  </si>
  <si>
    <t>WSL_D-124M</t>
  </si>
  <si>
    <t>general land cover: Wet site adjacent to peat plateau with Larix. dominant surface plant species: Larix sibirica, Ledum palustre, Chamaedaphne calyculata, Sphagnum fuscum, Cetraria islandica</t>
  </si>
  <si>
    <t>WSL_D-125</t>
  </si>
  <si>
    <t>general land cover: peat plateau. dominant surface plant species: Pinus sibirica, Ledum palustre, Betula nana, Eriophorum resseolum, Carex limosa, Cladonia stellaris, Cladonia rangiferina, Sphagnum fuscum, Sphagnum Lindbergii, Sphagnum papillosum</t>
  </si>
  <si>
    <t>peat plateau with Pinus overlying sand</t>
  </si>
  <si>
    <t>WSL_D-125M</t>
  </si>
  <si>
    <t>Wet low site adjacent to peat plateau. dominant surface plant species: Pinus sibirica, Ledum palustre, Betula nana, Eriophorum resseolum, Carex limosa, Cladonia stellaris, Cladonia rangiferina, Sphagnum fuscum, Sphagnum Lindbergii, Sphagnum papillosum</t>
  </si>
  <si>
    <t>Wet low site adjacent to peat plateau. Peat overlying sand</t>
  </si>
  <si>
    <t>WSL_D-126</t>
  </si>
  <si>
    <t>general land cover: peat plateau with Pinus. dominant surface plant species: Pinus sylvetrsi, Pinus sibirica, Ledum palustre, Betula nana, Carex limosa, cladonia stellaris, Cladonia rangiferina, Cetraria nivalis, Sphagnum fuscum, Pleurozium schreberi, Sphagnum Lindbergii</t>
  </si>
  <si>
    <t>peat plateau with Pinus overlying clay</t>
  </si>
  <si>
    <t>WSL_D-126M</t>
  </si>
  <si>
    <t>general land cover: Wet part adjacent to peat plateau with Pinus. dominant surface plant species: Pinus sylvetrsi, Pinus sibirica, Ledum palustre, Betula nana, Carex limosa, cladonia stellaris, Cladonia rangiferina, Cetraria nivalis, Sphagnum fuscum, Pleurozium schreberi, Sphagnum Lindbergii</t>
  </si>
  <si>
    <t>Wet part adjacent to peat plateau with Pinus. Peat overlying clay</t>
  </si>
  <si>
    <t>WSL_D-127</t>
  </si>
  <si>
    <t>general land cover: peat plateau. dominant surface plant species: Ledum palustre, Betula nana, Andromeda polifolia, Carex limosa, Cladonia stellaris,   Cetraria cucullata, Sphagnum fuscum, Sphagnum Lindbergii, Sphagnum papillosum</t>
  </si>
  <si>
    <t>peat plateau overlying clay</t>
  </si>
  <si>
    <t>WSL_D-127M</t>
  </si>
  <si>
    <t>general land cover: wet part adjacent to peat plateau. dominant surface plant species: Ledum palustre, Betula nana, Andromeda polifolia, Carex limosa, Cladonia stellaris,   Cetraria cucullata, Sphagnum fuscum, Sphagnum Lindbergii, Sphagnum papillosum</t>
  </si>
  <si>
    <t>Wet part adjacent to peat plateau. Peat overlying clay</t>
  </si>
  <si>
    <t>WSL_D-128</t>
  </si>
  <si>
    <t>general land cover: peat plateau. dominant surface plant species: Ledum palustre, Betula nana, Chamaedaphne calyculata, Rubus chamaemorus, Cladonia stellaris,   Cladonia rangiferina, Cetraria cucullata, Cetraria islandica, Sphagnum fuscum</t>
  </si>
  <si>
    <t>WSL_P-129</t>
  </si>
  <si>
    <t>general land cover: peat plateau, dominant surface plant species: Ledum palustre, Vaccinium vitis-idaea, Empetrum nigrum, Eriophorum vaginatum, Rubus chamaemorus, Cladonia rangiferina, Cladonia stellaris, Cetraria cucullata, Alectoria ochroleuca</t>
  </si>
  <si>
    <t>WSL_P-130</t>
  </si>
  <si>
    <t>general land cover: peat plateau. dominant surface plant species: Ledum palustre, Betula nana, Andromeda polifolia, Rubus chamaemorus, Cladonia rangiferina, Cladonia stellaris, Cladoniaamaurocrea, Cladonia uncialis</t>
  </si>
  <si>
    <t>WSL_P-131</t>
  </si>
  <si>
    <t>general land cover: peat plateau. dominant surface plant species: Ledum palustre, Betula nana, Vaccinium vitis-idaea, Rubus chamaemorus, Cladonia rangiferina, Cladonia stellaris, Cladonia gracilis, Sphagnum fuscum</t>
  </si>
  <si>
    <t>peat plateau overlying silt</t>
  </si>
  <si>
    <t>WSL_P-132</t>
  </si>
  <si>
    <t>general land cover: peat plateau with Larix. dominant surface plant species: Ledum palustre, Empetrum nigrum, Vaccinium vitis-idaea, Rubus chamaemorus, Cladonia rangiferina, Cladonia stellaris, Cladonia pleurota, Pleurozium schreberi</t>
  </si>
  <si>
    <t>peat plateau with Larix overlying silt</t>
  </si>
  <si>
    <t>WSL_P-133</t>
  </si>
  <si>
    <t>general land cover: peat plateau with Larix. dominant surface plant species: Betula nana, Ledum palustre, Vaccinium uliginosum, Rubus chamaemorus, Cladonia stellaris, Cetraria cucullata, Pleurozium schreberi</t>
  </si>
  <si>
    <t>peat plateau with Larix overlying clay</t>
  </si>
  <si>
    <t>WSL_G-134</t>
  </si>
  <si>
    <t>general land cover: peat plateau with Larix. dominant surface plant species: Larix sibirica, Pinus sibirica, Betula nana, Ledum palustre, Chamaedaphne calyculata, Cladonia stellaris, Cladonia rangiferina, Cetraria islandica, Cetraria cucullata, Pleurozium schreberi, Polytrichium juniperinum</t>
  </si>
  <si>
    <t>WSL_G-135</t>
  </si>
  <si>
    <t>general land cover: peat plateau with Pinus</t>
  </si>
  <si>
    <t>peat plateau with Pinus overlying sandy clay</t>
  </si>
  <si>
    <t>WSL_G-136</t>
  </si>
  <si>
    <t>general land cover: peat plateau. dominant surface plant species: Betula nana, Ledum palustre, Rubus chamaemorus, Carex limosa, Cladonia stellaris, Cladonia rangiferina, Cetraria nivalis, Sphagnum fuscum, Sphagnum Lindbergii, Sphagnum balticum, Pleurozium schreberi</t>
  </si>
  <si>
    <t>peat plateau  overlying sand</t>
  </si>
  <si>
    <t>WSL_G-136M</t>
  </si>
  <si>
    <t>Wet peatland adjacent to peat plateau. dominant surface plant species: Betula nana, Ledum palustre, Rubus chamaemorus, Carex limosa, Cladonia stellaris, Cladonia rangiferina, Cetraria nivalis, Sphagnum fuscum, Sphagnum Lindbergii, Sphagnum balticum, Pleurozium schreberi</t>
  </si>
  <si>
    <t>Wet peatland adjacent to peat plateau</t>
  </si>
  <si>
    <t>WSL_G-137</t>
  </si>
  <si>
    <t>general land cover: peat plateau. dominant surface plant species: Betula nana, Ledum palustre, Cladonia stellaris, Cladonia unciales, Cetraria cucullata, Cetraria islandica, Sphagnum fuscum</t>
  </si>
  <si>
    <t>WSL_G-138</t>
  </si>
  <si>
    <t>WSL_G-139</t>
  </si>
  <si>
    <t>general land cover: peat plateau. dominant surface plant species: Ledum palustre, Eriophorum vaginatum, Polytrichum juniperinum, Cladonia pleurota, Cladonia amaurocraea</t>
  </si>
  <si>
    <t>WSL_G-139M</t>
  </si>
  <si>
    <t>Wet peatland area adjacent to peat plateau, dominant surface plant species: Ledum palustre, Eriophorum vaginatum, Polytrichum juniperinum, Cladonia pleurota, Cladonia amaurocraea</t>
  </si>
  <si>
    <t>Wet peatland area adjacent to peat plateau, peat overlying sand</t>
  </si>
  <si>
    <t>WSL_G-140</t>
  </si>
  <si>
    <t>general land cover: peat plateau. dominant surface plant species: Ledum palustre, Oxycoccus palustris, Polytrichum juniperinum, Cladonia stellaris, Cetraria islandica, Cetraria cucullata</t>
  </si>
  <si>
    <t>peat plateau over clay</t>
  </si>
  <si>
    <t>WSL_G-140M</t>
  </si>
  <si>
    <t>Wet peatland adjacent to peat plateau. dominant surface plant species: Ledum palustre, Oxycoccus palustris, Polytrichum juniperinum, Cladonia stellaris, Cetraria islandica, Cetraria cucullata</t>
  </si>
  <si>
    <t>Wet peatland adjacent to peat plateau. Peat over clay</t>
  </si>
  <si>
    <t>WSL_G-141</t>
  </si>
  <si>
    <t>general land cover: peat plateau. dominant surface plant species: Ledum pallustre, Vaccinium vitis-idaea, Andromeda polifolia, carex limosa, Alectoria ochroleuca, Cladonia stellaris, Cladonia rangiferina, Cetraria islandica, Cetraria cucullata, Pleurozium schreberi, Sphagnum Lindbergii, Sphagnum balticum, Sphagnum papillosum</t>
  </si>
  <si>
    <t>peat plateau over sand</t>
  </si>
  <si>
    <t>WSL_G-142</t>
  </si>
  <si>
    <t>general land cover: peat plateau, dominant surface plant species: Ledum palustre, Betula nana, Vaccinium vitis-idaea, Rubus chamaemorus, Cladonia stellaris, Cladonia rangiferina, Cetraria cucullata, Sphagnum fuscum, Alectoria ochroleuca</t>
  </si>
  <si>
    <t>WSL_G-142M</t>
  </si>
  <si>
    <t>Wet peatland adjacent to peat plateau, peat over sand</t>
  </si>
  <si>
    <t>pine-dominated bog</t>
  </si>
  <si>
    <t>WSL_SIB02</t>
  </si>
  <si>
    <t>general land cover: pine-dominated bog. dominant surface plant species: Sphagnum fuscum, Sphagnum magellanicum, Pinus sylvestris, Ledum palustre</t>
  </si>
  <si>
    <t>Peatland (undetermined)</t>
  </si>
  <si>
    <t>KRIL-118</t>
  </si>
  <si>
    <t>MGU-816</t>
  </si>
  <si>
    <t>SOAN-3105</t>
  </si>
  <si>
    <t>BasgGI-67</t>
  </si>
  <si>
    <t>GIN-2479</t>
  </si>
  <si>
    <t>BasgGI-63</t>
  </si>
  <si>
    <t>MGU-714</t>
  </si>
  <si>
    <t>SOAN-62</t>
  </si>
  <si>
    <t>GX-23493</t>
  </si>
  <si>
    <t>KRIL-132</t>
  </si>
  <si>
    <t>LU-1151</t>
  </si>
  <si>
    <t>Europe</t>
  </si>
  <si>
    <t>Peatland in the continous permafrost zone of the WSL</t>
  </si>
  <si>
    <t>Thaw depth when sampling</t>
  </si>
  <si>
    <t>Western Laptev Sea, Cape Mamontov Klyk, alas bottom, coastal expoure</t>
  </si>
  <si>
    <t>Cap Mamontov Klyk, Western Laptev Sea, thermo-erosional valley</t>
  </si>
  <si>
    <t>Western Laptev Sea, thaw slump exposure</t>
  </si>
  <si>
    <t>Western Laptev Sea, Cape Mamontov Klyk, top of a Yedoma hill</t>
  </si>
  <si>
    <t>Lena_Delta, Olenyek Channel, Yedoma top</t>
  </si>
  <si>
    <t>Lena Delta (NW), Tuarakh Island</t>
  </si>
  <si>
    <t>Lena Delta, Olenyek Channel, Kurungnakh Isl.</t>
  </si>
  <si>
    <t>Lena_Delta_Bkh2002 S01-S04</t>
  </si>
  <si>
    <t>Lena Delta, Olenyek Channel</t>
  </si>
  <si>
    <t>Laptev Sea, Neelov Bay near Tiksi, coastal section</t>
  </si>
  <si>
    <t>Bykovsky_Mkh4.3</t>
  </si>
  <si>
    <t>Laptev Sea, Bykovsky Pn., top of a Yedoma hill</t>
  </si>
  <si>
    <t>Laptev Sea, Bykovsky Pn., thermo-erosional valley</t>
  </si>
  <si>
    <t>Laptev Sea, Bykovsky Pn., alas bottom, coastal exposure</t>
  </si>
  <si>
    <t>Bykovsky Pen. Pingo top</t>
  </si>
  <si>
    <t>New Siberian Islands, South cape of Bel'kovsky Island, coastal exposure</t>
  </si>
  <si>
    <t>New Siberian Islands, Maly Lyakhovsky Island, thermokarst mound</t>
  </si>
  <si>
    <t>Dmitrii Laptev Strait, Bolshoy Lyakhovsky Island, Upper part of a alas sequence (coastal exposure)</t>
  </si>
  <si>
    <t>Laptev Strait, Bolshoy Lyakhovsky Island, Holocene alas profile</t>
  </si>
  <si>
    <t>Laptev Strait, Bolshoy Lyakhovsky Island, top of a yedoma hill</t>
  </si>
  <si>
    <t>Bunge_Land_4-5</t>
  </si>
  <si>
    <t>Laptev Strait, Oyogos Yar coast, upper part of an alas sequence (coastal exposure)</t>
  </si>
  <si>
    <t>Lower Kolyma, Duvanny Yar, Upper part of an Yedoma exposure</t>
  </si>
  <si>
    <t>Moss-willow community</t>
  </si>
  <si>
    <t>Smith, L. C., Beilman, D.W., Kremenetski, K.V., Macdonald, G.M, Sheng, Y., Lammers R.B., Shiklomanov, A.I. and Lapshina E.D. (2012): Influence of permafrost on water storage in West Siberian peatlands revealed from a new database of soil properties, Permafrost and Periglacial Processes, 23, 69-79, DOI: 10.1002/ppp.735</t>
  </si>
  <si>
    <t>O'Donnell JA, Jorgenson MT, Harden JW, McGuire AD, Kanevskiy MZ, Wickland KP. 2012. The effects of permafrost thaw on soil hydrologic, thermal and carbon dynamics in an Alaskan peatland. Ecosystems 15: 213-229, doi:10.1007/s10021-011-9504-0.</t>
  </si>
  <si>
    <t>Trumbore, S. E., J. W. Harden, E. T. Sundquist, and G. C. Winston. 1998. BOREAS TGB-12 Soil Carbon Data: NSA. Data set. Available on-line [http://www.daac.ornl.gov] from Oak Ridge National Laboratory Distributed Active Archive Center, Oak Ridge, Tennessee, U.S.A. doi:10.3334/ORNLDAAC/402.</t>
  </si>
  <si>
    <t>2011-08</t>
  </si>
  <si>
    <t>2010-08</t>
  </si>
  <si>
    <t>2009-08</t>
  </si>
  <si>
    <t>Oksanen, P. O., P. Kuhry, and R. N. Alekseeva (2001), Holocene development of the Rogovaya peat plateau, east-European Russian arctic, Holocene, 11(1), 25–40, doi:10.1191/095968301675477157.</t>
  </si>
  <si>
    <t>Oksanen, P. O., P. Kuhry, and R. N. Alekseeva (2003), Holocene development and permafrost history of the Usinsk Mire, northeast European Russia,Geogr. Phys. Quat., 57(2–3), 169–187.</t>
  </si>
  <si>
    <t>1998 to 2000 (months of July and/or August)</t>
  </si>
  <si>
    <t>2006-08</t>
  </si>
  <si>
    <t>Tarnocai, Charles, 2010. Carbon sequestration dynamics and climate change in Subarctic and Low Arctic Organic Cryosols in Canada. 2010 19th World Congress of Soil Science, Soil Solutions for a Changing World, ugust 2010, Brisbane, Australia. Published on DVD.</t>
  </si>
  <si>
    <t xml:space="preserve">Shallow alpine soil overlying regolith/bedrock </t>
  </si>
  <si>
    <t>Shallow sub-alpine soil overlying regolith/bedrock</t>
  </si>
  <si>
    <t xml:space="preserve">Palaeo floodplain/terrace of No Name Creek </t>
  </si>
  <si>
    <t>very high value?</t>
  </si>
  <si>
    <t>Comment</t>
  </si>
  <si>
    <t>Footnote %C method</t>
  </si>
  <si>
    <t>x4</t>
  </si>
  <si>
    <t>x3</t>
  </si>
  <si>
    <t>y</t>
  </si>
  <si>
    <t>LOI</t>
  </si>
  <si>
    <t>x3, x4</t>
  </si>
  <si>
    <t>1-1-SC-1</t>
  </si>
  <si>
    <t>1-2-SC-1</t>
  </si>
  <si>
    <t>2-4-SC-1</t>
  </si>
  <si>
    <t>3-7-SC-1</t>
  </si>
  <si>
    <t>4-12-SC-1</t>
  </si>
  <si>
    <t>5-13-SC-1</t>
  </si>
  <si>
    <t>6-16-SC-1</t>
  </si>
  <si>
    <t>6-17-SC-1</t>
  </si>
  <si>
    <t>x3, y</t>
  </si>
  <si>
    <t>2, 1</t>
  </si>
  <si>
    <t>I, h, f</t>
  </si>
  <si>
    <t>h, I, b, d, j, k, c</t>
  </si>
  <si>
    <t>h, b, k, c , e, a</t>
  </si>
  <si>
    <t>h, I, b, g, k</t>
  </si>
  <si>
    <t>h, b, c, j, f</t>
  </si>
  <si>
    <t>h, b, c, d, k, f, j</t>
  </si>
  <si>
    <t>S06AK002-014</t>
  </si>
  <si>
    <t>A95-11</t>
  </si>
  <si>
    <t>A95-23</t>
  </si>
  <si>
    <t>not extrapolated to 300 cm because of underlying palaeosols with variable SOCC</t>
  </si>
  <si>
    <t>Ice wedge from 100 cm to &gt;300 cm</t>
  </si>
  <si>
    <t>ice wedge from 136 cm to &gt;300 cm</t>
  </si>
  <si>
    <t>3-8-SC-1</t>
  </si>
  <si>
    <t>3-9-SC-1</t>
  </si>
  <si>
    <t>4-10-SC-1</t>
  </si>
  <si>
    <t>5-14-SC-1</t>
  </si>
  <si>
    <t>5-15-SC-1</t>
  </si>
  <si>
    <t>T5_2</t>
  </si>
  <si>
    <t>T5_1</t>
  </si>
  <si>
    <t>Bockheim, J. G., Hinkel K. M. and Nelson, F. E. (2003) Predicting Carbon Storage in Tundra Soils of Arctic Alaska, Soil Sci. Soc. Am. J. 67: 948–950 and Bockheim, J. G. and Hinkel  K. M.  (2005) Characteristics and Significance of the Transition Zone in D</t>
  </si>
  <si>
    <t>Histel</t>
    <phoneticPr fontId="0" type="noConversion"/>
  </si>
  <si>
    <t>Svalbard_Adventd_1B</t>
  </si>
  <si>
    <t>Svalbard_Adventd_2A</t>
  </si>
  <si>
    <t>Svalbard</t>
  </si>
  <si>
    <t>Shrub tundra (prostrate)</t>
  </si>
  <si>
    <t>Based on two separate adjacent cores, site adjacent to CALM grid</t>
  </si>
  <si>
    <t>BD in deep profile estimated based on power based regressionmodel for upper core</t>
  </si>
  <si>
    <t>site adjacent to ice-wedge</t>
  </si>
  <si>
    <t>WB</t>
  </si>
  <si>
    <t>91AK090002B</t>
  </si>
  <si>
    <t>C% estimated from LOI</t>
  </si>
  <si>
    <t>C% estimated from the Walkley-Black method</t>
  </si>
  <si>
    <t>C-horizon defaults applied to mineral subsoil beneath organic deposits</t>
  </si>
  <si>
    <t>extrapolation of C-horizon values sample in the 100-200 cm depth range</t>
  </si>
  <si>
    <t>extrapolation of C-horizon values sample in the 200-300 cm depth range</t>
  </si>
  <si>
    <t>Footnotes gapfilling/extrapolation</t>
  </si>
  <si>
    <t>Footnote BD gap-fill method</t>
  </si>
  <si>
    <t>a</t>
  </si>
  <si>
    <t>Gap-filled using A horizon  mean values of Samples from Kanevskiy et al</t>
  </si>
  <si>
    <t>b</t>
  </si>
  <si>
    <t>Gap-filled using Bg horizon mean value of samples from Kanevskiy et al</t>
  </si>
  <si>
    <t>c</t>
  </si>
  <si>
    <t>Gap-filled using Cfhorizon mean value of samples from Kanevskiy et al</t>
  </si>
  <si>
    <t>d</t>
  </si>
  <si>
    <t>Gap-filled using Cf/Oa horizon mean value of samples from Kanevskiy et al</t>
  </si>
  <si>
    <t>e</t>
  </si>
  <si>
    <t>Gap-filled using Cf/Oa/Wf horizon mean value of samples from Kanevskiy et al</t>
  </si>
  <si>
    <t>f</t>
  </si>
  <si>
    <t>Gap-filled using Cf/Wf horizon mean value of samples from Kanevskiy et al</t>
  </si>
  <si>
    <t>g</t>
  </si>
  <si>
    <t>Gap-filled using Cf/Of horizon mean value of samples from Kanevskiy et al</t>
  </si>
  <si>
    <t>h</t>
  </si>
  <si>
    <t>Gap-filled using live moss  horizon mean value of samples from entire database shown here</t>
  </si>
  <si>
    <t>i</t>
  </si>
  <si>
    <t>Gap-filled using Of horizon mean value of samples from Kanevskiy et al</t>
  </si>
  <si>
    <t>j</t>
  </si>
  <si>
    <t>Gap-filled using Wf horizon mean value of samples from Kanevskiy et al</t>
  </si>
  <si>
    <t>k</t>
  </si>
  <si>
    <t>Gap-filled using Wf/Cf horizon mean value of samples from Kanevskiy et al</t>
  </si>
  <si>
    <t>(Bockheim; partial Odonnell)</t>
  </si>
  <si>
    <t>Gap-filling performed for Harden et al. (2012)</t>
  </si>
  <si>
    <t>Gap-filling performed for Muhs et al. (2003)</t>
  </si>
  <si>
    <t>Gap-filling from this study</t>
  </si>
  <si>
    <t>Loss on Ignition (LOI, weight %) at 550° C (for 6 h) was used to determine organic content, and at 950° C (for 2h) to determine carbonate content (Dean, 1974; Heiri et al., 2001).  A 3rd order polynomial regression model based on individual soil samples where both LOI and C% (from elemental analyser) were available (n= 171, R2= 0.98) was used to predict C% (y) for the soil samples where only LOI% was available: y= (-0.00005x3)+(0.0059x2)+(0.362x)</t>
  </si>
  <si>
    <t>BD was estimated based on C % using a power-based regression model based on individual soil samples where both C % (x) and DBD (y) were available (n= 831, R2= 0.73): y= 1.2559x-0.6831. In samples with permafrsot, the regression-derived BD was corrected for volumetric ice-content</t>
  </si>
  <si>
    <r>
      <t xml:space="preserve"> Johnson et al, 2011 based on horizon type (</t>
    </r>
    <r>
      <rPr>
        <sz val="12"/>
        <rFont val="Calibri"/>
        <family val="2"/>
      </rPr>
      <t>also used for some Hugelius data, for permafrost samples we used regressions for unfrozen soil and then corrected using volumetric ice-content data</t>
    </r>
    <r>
      <rPr>
        <sz val="11"/>
        <rFont val="Calibri"/>
        <family val="2"/>
        <scheme val="minor"/>
      </rPr>
      <t>)</t>
    </r>
  </si>
  <si>
    <t xml:space="preserve">Based on regression from %OC, from Muhs et al (2003), permafrost samples corrected for ice volume. </t>
  </si>
  <si>
    <t>Hugelius et al (2011) JGR-B:</t>
  </si>
  <si>
    <t>Gap-filled missing horizons using average of similar horizons types within the same pedon</t>
  </si>
  <si>
    <t>Source of gap-filling</t>
  </si>
  <si>
    <t>description of gap-filling</t>
  </si>
  <si>
    <t>Row_id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</si>
</sst>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
    <numFmt numFmtId="166" formatCode="0.0000"/>
    <numFmt numFmtId="167" formatCode="yyyy\-mm\-dd;@"/>
    <numFmt numFmtId="168" formatCode="0.000"/>
  </numFmts>
  <fonts count="44">
    <font>
      <sz val="11"/>
      <color theme="1"/>
      <name val="Calibri"/>
      <family val="2"/>
      <scheme val="minor"/>
    </font>
    <font>
      <sz val="11"/>
      <color theme="1"/>
      <name val="Calibri"/>
      <family val="2"/>
      <scheme val="minor"/>
    </font>
    <font>
      <sz val="11"/>
      <name val="Calibri"/>
      <family val="2"/>
      <scheme val="minor"/>
    </font>
    <font>
      <sz val="12"/>
      <color theme="1"/>
      <name val="Calibri"/>
      <family val="2"/>
      <scheme val="minor"/>
    </font>
    <font>
      <sz val="10"/>
      <name val="Arial"/>
      <family val="2"/>
    </font>
    <font>
      <sz val="10"/>
      <name val="Arial Cyr"/>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Verdana"/>
      <family val="2"/>
    </font>
    <font>
      <sz val="10"/>
      <color theme="1"/>
      <name val="Arial"/>
      <family val="2"/>
    </font>
    <font>
      <sz val="10"/>
      <color indexed="8"/>
      <name val="Arial"/>
      <family val="2"/>
    </font>
    <font>
      <sz val="11"/>
      <color theme="1"/>
      <name val="Calibri"/>
      <family val="1"/>
      <scheme val="minor"/>
    </font>
    <font>
      <sz val="10"/>
      <name val="Arial Cyr"/>
      <charset val="204"/>
    </font>
    <font>
      <sz val="9"/>
      <name val="Geneva"/>
      <family val="2"/>
    </font>
    <font>
      <b/>
      <sz val="11"/>
      <color indexed="63"/>
      <name val="Calibri"/>
      <family val="2"/>
    </font>
    <font>
      <sz val="10"/>
      <name val="Geneva"/>
    </font>
    <font>
      <b/>
      <sz val="18"/>
      <color indexed="56"/>
      <name val="Cambria"/>
      <family val="1"/>
    </font>
    <font>
      <b/>
      <sz val="18"/>
      <color indexed="56"/>
      <name val="Cambria"/>
      <family val="2"/>
    </font>
    <font>
      <b/>
      <sz val="11"/>
      <color indexed="8"/>
      <name val="Calibri"/>
      <family val="2"/>
    </font>
    <font>
      <sz val="11"/>
      <color indexed="10"/>
      <name val="Calibri"/>
      <family val="2"/>
    </font>
    <font>
      <sz val="10"/>
      <color indexed="8"/>
      <name val="MS Sans Serif"/>
      <family val="2"/>
    </font>
    <font>
      <sz val="11"/>
      <color rgb="FFFF0000"/>
      <name val="Calibri"/>
      <family val="2"/>
      <scheme val="minor"/>
    </font>
    <font>
      <sz val="11"/>
      <color rgb="FF1F497D"/>
      <name val="Calibri"/>
      <family val="2"/>
      <scheme val="minor"/>
    </font>
    <font>
      <sz val="12"/>
      <name val="Calibri"/>
      <family val="2"/>
    </font>
    <font>
      <sz val="10"/>
      <name val="Geneva"/>
      <family val="2"/>
    </font>
    <font>
      <sz val="10"/>
      <name val="Calibri"/>
      <family val="2"/>
      <scheme val="minor"/>
    </font>
    <font>
      <sz val="10"/>
      <color theme="1"/>
      <name val="Calibri"/>
      <family val="2"/>
      <scheme val="minor"/>
    </font>
    <font>
      <sz val="10"/>
      <color rgb="FF000000"/>
      <name val="Calibri"/>
      <family val="2"/>
      <scheme val="minor"/>
    </font>
    <font>
      <b/>
      <sz val="10"/>
      <name val="Calibri"/>
      <family val="2"/>
      <scheme val="minor"/>
    </font>
    <font>
      <i/>
      <sz val="10"/>
      <color theme="1"/>
      <name val="Calibri"/>
      <family val="2"/>
      <scheme val="minor"/>
    </font>
    <font>
      <i/>
      <sz val="10"/>
      <name val="Calibri"/>
      <family val="2"/>
      <scheme val="minor"/>
    </font>
    <font>
      <sz val="10"/>
      <color rgb="FF000000"/>
      <name val="Monaco"/>
    </font>
    <font>
      <i/>
      <sz val="11"/>
      <name val="Calibri"/>
      <family val="2"/>
      <scheme val="minor"/>
    </font>
  </fonts>
  <fills count="6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s>
  <cellStyleXfs count="196">
    <xf numFmtId="0" fontId="0" fillId="0" borderId="0"/>
    <xf numFmtId="0" fontId="1" fillId="0" borderId="0"/>
    <xf numFmtId="0" fontId="3" fillId="0" borderId="0"/>
    <xf numFmtId="0" fontId="4" fillId="0" borderId="0"/>
    <xf numFmtId="0" fontId="4" fillId="0" borderId="0"/>
    <xf numFmtId="0" fontId="4" fillId="0" borderId="0"/>
    <xf numFmtId="0" fontId="1" fillId="0" borderId="0"/>
    <xf numFmtId="0" fontId="4" fillId="0" borderId="0"/>
    <xf numFmtId="0" fontId="5" fillId="0" borderId="0"/>
    <xf numFmtId="0" fontId="1" fillId="0" borderId="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19"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7" fillId="36"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47" borderId="0" applyNumberFormat="0" applyBorder="0" applyAlignment="0" applyProtection="0"/>
    <xf numFmtId="0" fontId="1" fillId="2" borderId="1" applyNumberFormat="0" applyFont="0" applyAlignment="0" applyProtection="0"/>
    <xf numFmtId="0" fontId="8" fillId="17" borderId="0" applyNumberFormat="0" applyBorder="0" applyAlignment="0" applyProtection="0"/>
    <xf numFmtId="0" fontId="9" fillId="48" borderId="2" applyNumberFormat="0" applyAlignment="0" applyProtection="0"/>
    <xf numFmtId="0" fontId="10" fillId="49" borderId="3" applyNumberFormat="0" applyAlignment="0" applyProtection="0"/>
    <xf numFmtId="0" fontId="11" fillId="0" borderId="0" applyNumberFormat="0" applyFill="0" applyBorder="0" applyAlignment="0" applyProtection="0"/>
    <xf numFmtId="0" fontId="12" fillId="18"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21" borderId="2" applyNumberFormat="0" applyAlignment="0" applyProtection="0"/>
    <xf numFmtId="0" fontId="17" fillId="0" borderId="7" applyNumberFormat="0" applyFill="0" applyAlignment="0" applyProtection="0"/>
    <xf numFmtId="0" fontId="18" fillId="50" borderId="0" applyNumberFormat="0" applyBorder="0" applyAlignment="0" applyProtection="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20"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22"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24" fillId="51" borderId="8" applyNumberFormat="0" applyFont="0" applyAlignment="0" applyProtection="0"/>
    <xf numFmtId="0" fontId="25" fillId="48" borderId="9" applyNumberFormat="0" applyAlignment="0" applyProtection="0"/>
    <xf numFmtId="0" fontId="4" fillId="0" borderId="0"/>
    <xf numFmtId="0" fontId="26" fillId="0" borderId="0"/>
    <xf numFmtId="0" fontId="27" fillId="0" borderId="0" applyNumberFormat="0" applyFill="0" applyBorder="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0" borderId="0" applyNumberFormat="0" applyFill="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1"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16" fillId="27" borderId="2" applyNumberFormat="0" applyAlignment="0" applyProtection="0"/>
    <xf numFmtId="0" fontId="16" fillId="27" borderId="2" applyNumberFormat="0" applyAlignment="0" applyProtection="0"/>
    <xf numFmtId="0" fontId="25" fillId="56" borderId="9" applyNumberFormat="0" applyAlignment="0" applyProtection="0"/>
    <xf numFmtId="0" fontId="25" fillId="56" borderId="9" applyNumberFormat="0" applyAlignment="0" applyProtection="0"/>
    <xf numFmtId="0" fontId="9" fillId="56" borderId="2" applyNumberFormat="0" applyAlignment="0" applyProtection="0"/>
    <xf numFmtId="0" fontId="9" fillId="56" borderId="2" applyNumberFormat="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9" fillId="0" borderId="10" applyNumberFormat="0" applyFill="0" applyAlignment="0" applyProtection="0"/>
    <xf numFmtId="0" fontId="29" fillId="0" borderId="10" applyNumberFormat="0" applyFill="0" applyAlignment="0" applyProtection="0"/>
    <xf numFmtId="0" fontId="10" fillId="57" borderId="3" applyNumberFormat="0" applyAlignment="0" applyProtection="0"/>
    <xf numFmtId="0" fontId="10" fillId="57" borderId="3" applyNumberFormat="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8" fillId="58" borderId="0" applyNumberFormat="0" applyBorder="0" applyAlignment="0" applyProtection="0"/>
    <xf numFmtId="0" fontId="18" fillId="58" borderId="0" applyNumberFormat="0" applyBorder="0" applyAlignment="0" applyProtection="0"/>
    <xf numFmtId="0" fontId="31" fillId="0" borderId="0"/>
    <xf numFmtId="0" fontId="8" fillId="23" borderId="0" applyNumberFormat="0" applyBorder="0" applyAlignment="0" applyProtection="0"/>
    <xf numFmtId="0" fontId="8" fillId="23"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5" fillId="59" borderId="8" applyNumberFormat="0" applyAlignment="0" applyProtection="0"/>
    <xf numFmtId="0" fontId="17" fillId="0" borderId="7" applyNumberFormat="0" applyFill="0" applyAlignment="0" applyProtection="0"/>
    <xf numFmtId="0" fontId="17" fillId="0" borderId="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2" fillId="24" borderId="0" applyNumberFormat="0" applyBorder="0" applyAlignment="0" applyProtection="0"/>
    <xf numFmtId="0" fontId="12" fillId="24" borderId="0" applyNumberFormat="0" applyBorder="0" applyAlignment="0" applyProtection="0"/>
    <xf numFmtId="0" fontId="35" fillId="0" borderId="0"/>
  </cellStyleXfs>
  <cellXfs count="195">
    <xf numFmtId="0" fontId="0" fillId="0" borderId="0" xfId="0"/>
    <xf numFmtId="2" fontId="2" fillId="0" borderId="0" xfId="0" applyNumberFormat="1" applyFont="1" applyBorder="1" applyAlignment="1">
      <alignment horizontal="center"/>
    </xf>
    <xf numFmtId="49" fontId="2" fillId="0" borderId="0" xfId="0" applyNumberFormat="1" applyFont="1" applyBorder="1" applyAlignment="1">
      <alignment horizontal="left"/>
    </xf>
    <xf numFmtId="164" fontId="2" fillId="0" borderId="0" xfId="0" applyNumberFormat="1" applyFont="1" applyBorder="1" applyAlignment="1">
      <alignment horizontal="center"/>
    </xf>
    <xf numFmtId="0" fontId="2" fillId="0" borderId="0" xfId="0" applyNumberFormat="1" applyFont="1" applyBorder="1" applyAlignment="1">
      <alignment horizontal="left"/>
    </xf>
    <xf numFmtId="0" fontId="2" fillId="0" borderId="0" xfId="0" applyFont="1" applyBorder="1"/>
    <xf numFmtId="2" fontId="2" fillId="15" borderId="0" xfId="0" applyNumberFormat="1" applyFont="1" applyFill="1" applyBorder="1" applyAlignment="1" applyProtection="1">
      <alignment horizontal="center"/>
      <protection locked="0"/>
    </xf>
    <xf numFmtId="49" fontId="2" fillId="15" borderId="0" xfId="0" applyNumberFormat="1" applyFont="1" applyFill="1" applyBorder="1" applyAlignment="1" applyProtection="1">
      <alignment horizontal="left"/>
      <protection locked="0"/>
    </xf>
    <xf numFmtId="49" fontId="2" fillId="15" borderId="0" xfId="1" applyNumberFormat="1" applyFont="1" applyFill="1" applyBorder="1" applyAlignment="1">
      <alignment horizontal="left"/>
    </xf>
    <xf numFmtId="164" fontId="2" fillId="15" borderId="0" xfId="0" applyNumberFormat="1" applyFont="1" applyFill="1" applyBorder="1" applyAlignment="1" applyProtection="1">
      <alignment horizontal="center"/>
      <protection locked="0"/>
    </xf>
    <xf numFmtId="0" fontId="2" fillId="15" borderId="0" xfId="1" applyNumberFormat="1" applyFont="1" applyFill="1" applyBorder="1" applyAlignment="1">
      <alignment horizontal="left"/>
    </xf>
    <xf numFmtId="49" fontId="2" fillId="15" borderId="0" xfId="2" applyNumberFormat="1" applyFont="1" applyFill="1" applyBorder="1" applyAlignment="1" applyProtection="1">
      <alignment horizontal="left"/>
      <protection locked="0"/>
    </xf>
    <xf numFmtId="49" fontId="2" fillId="0" borderId="0" xfId="2" applyNumberFormat="1" applyFont="1" applyBorder="1" applyAlignment="1">
      <alignment horizontal="left"/>
    </xf>
    <xf numFmtId="164" fontId="2" fillId="0" borderId="0" xfId="2" applyNumberFormat="1" applyFont="1" applyBorder="1" applyAlignment="1">
      <alignment horizontal="center" vertical="top" wrapText="1"/>
    </xf>
    <xf numFmtId="164" fontId="2" fillId="0" borderId="0" xfId="2" applyNumberFormat="1" applyFont="1" applyBorder="1" applyAlignment="1">
      <alignment horizontal="center"/>
    </xf>
    <xf numFmtId="0" fontId="2" fillId="0" borderId="0" xfId="2" applyNumberFormat="1" applyFont="1" applyBorder="1" applyAlignment="1">
      <alignment horizontal="left"/>
    </xf>
    <xf numFmtId="49" fontId="2" fillId="15" borderId="0" xfId="3" applyNumberFormat="1" applyFont="1" applyFill="1" applyBorder="1" applyAlignment="1">
      <alignment horizontal="left"/>
    </xf>
    <xf numFmtId="0" fontId="2" fillId="15" borderId="0" xfId="0" applyNumberFormat="1" applyFont="1" applyFill="1" applyBorder="1" applyAlignment="1" applyProtection="1">
      <alignment horizontal="left"/>
      <protection locked="0"/>
    </xf>
    <xf numFmtId="0" fontId="2" fillId="15" borderId="0" xfId="0" applyFont="1" applyFill="1" applyBorder="1" applyAlignment="1" applyProtection="1">
      <alignment horizontal="center"/>
      <protection locked="0"/>
    </xf>
    <xf numFmtId="49" fontId="2" fillId="15" borderId="0" xfId="4" applyNumberFormat="1" applyFont="1" applyFill="1" applyBorder="1" applyAlignment="1">
      <alignment horizontal="left"/>
    </xf>
    <xf numFmtId="49" fontId="2" fillId="15" borderId="0" xfId="5" applyNumberFormat="1" applyFont="1" applyFill="1" applyBorder="1" applyAlignment="1">
      <alignment horizontal="left"/>
    </xf>
    <xf numFmtId="0" fontId="2" fillId="15" borderId="0" xfId="6" applyNumberFormat="1" applyFont="1" applyFill="1" applyBorder="1" applyAlignment="1">
      <alignment horizontal="left"/>
    </xf>
    <xf numFmtId="49" fontId="2" fillId="15" borderId="0" xfId="7" applyNumberFormat="1" applyFont="1" applyFill="1" applyBorder="1" applyAlignment="1">
      <alignment horizontal="left"/>
    </xf>
    <xf numFmtId="0" fontId="2" fillId="15" borderId="0" xfId="0" applyNumberFormat="1" applyFont="1" applyFill="1" applyBorder="1" applyAlignment="1">
      <alignment horizontal="left"/>
    </xf>
    <xf numFmtId="49" fontId="2" fillId="15" borderId="0" xfId="6" applyNumberFormat="1" applyFont="1" applyFill="1" applyBorder="1" applyAlignment="1">
      <alignment horizontal="left"/>
    </xf>
    <xf numFmtId="0" fontId="2" fillId="15" borderId="0" xfId="7" applyNumberFormat="1" applyFont="1" applyFill="1" applyBorder="1" applyAlignment="1">
      <alignment horizontal="left"/>
    </xf>
    <xf numFmtId="164" fontId="2" fillId="15" borderId="0" xfId="4" applyNumberFormat="1" applyFont="1" applyFill="1" applyBorder="1" applyAlignment="1">
      <alignment horizontal="center"/>
    </xf>
    <xf numFmtId="49" fontId="2" fillId="15" borderId="0" xfId="8" applyNumberFormat="1" applyFont="1" applyFill="1" applyBorder="1" applyAlignment="1">
      <alignment horizontal="left"/>
    </xf>
    <xf numFmtId="164" fontId="2" fillId="15" borderId="0" xfId="8" applyNumberFormat="1" applyFont="1" applyFill="1" applyBorder="1" applyAlignment="1">
      <alignment horizontal="center"/>
    </xf>
    <xf numFmtId="0" fontId="2" fillId="15" borderId="0" xfId="3" applyNumberFormat="1" applyFont="1" applyFill="1" applyBorder="1" applyAlignment="1">
      <alignment horizontal="left"/>
    </xf>
    <xf numFmtId="164" fontId="2" fillId="15" borderId="0" xfId="6" applyNumberFormat="1" applyFont="1" applyFill="1" applyBorder="1" applyAlignment="1">
      <alignment horizontal="center"/>
    </xf>
    <xf numFmtId="0" fontId="2" fillId="15" borderId="0" xfId="2" applyNumberFormat="1" applyFont="1" applyFill="1" applyBorder="1" applyAlignment="1" applyProtection="1">
      <alignment horizontal="left"/>
      <protection locked="0"/>
    </xf>
    <xf numFmtId="49" fontId="2" fillId="0" borderId="0" xfId="2" applyNumberFormat="1" applyFont="1" applyBorder="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center"/>
    </xf>
    <xf numFmtId="1" fontId="0" fillId="0" borderId="0" xfId="0" applyNumberFormat="1" applyFont="1" applyBorder="1"/>
    <xf numFmtId="1" fontId="2" fillId="0" borderId="0" xfId="0" applyNumberFormat="1" applyFont="1" applyBorder="1" applyAlignment="1">
      <alignment horizontal="center"/>
    </xf>
    <xf numFmtId="165" fontId="2" fillId="0" borderId="0" xfId="0" applyNumberFormat="1" applyFont="1" applyBorder="1" applyAlignment="1">
      <alignment horizontal="center"/>
    </xf>
    <xf numFmtId="0" fontId="2" fillId="0" borderId="0" xfId="0" applyFont="1" applyBorder="1" applyAlignment="1">
      <alignment vertical="center"/>
    </xf>
    <xf numFmtId="1" fontId="2" fillId="15" borderId="0" xfId="0" applyNumberFormat="1" applyFont="1" applyFill="1" applyBorder="1" applyAlignment="1" applyProtection="1">
      <alignment horizontal="center"/>
      <protection locked="0"/>
    </xf>
    <xf numFmtId="165" fontId="2" fillId="15" borderId="0" xfId="0" applyNumberFormat="1" applyFont="1" applyFill="1" applyBorder="1" applyAlignment="1" applyProtection="1">
      <alignment horizontal="center"/>
      <protection locked="0"/>
    </xf>
    <xf numFmtId="1" fontId="2" fillId="0" borderId="0" xfId="2" applyNumberFormat="1" applyFont="1" applyBorder="1" applyAlignment="1">
      <alignment horizontal="center"/>
    </xf>
    <xf numFmtId="165" fontId="2" fillId="0" borderId="0" xfId="2" applyNumberFormat="1" applyFont="1" applyBorder="1" applyAlignment="1">
      <alignment horizontal="center"/>
    </xf>
    <xf numFmtId="165" fontId="2" fillId="15" borderId="0" xfId="2" applyNumberFormat="1" applyFont="1" applyFill="1" applyBorder="1" applyAlignment="1" applyProtection="1">
      <alignment horizontal="center"/>
      <protection locked="0"/>
    </xf>
    <xf numFmtId="0" fontId="2" fillId="15" borderId="0" xfId="0" applyFont="1" applyFill="1" applyBorder="1" applyAlignment="1" applyProtection="1">
      <alignment horizontal="left"/>
      <protection locked="0"/>
    </xf>
    <xf numFmtId="1" fontId="2" fillId="0" borderId="0" xfId="2" applyNumberFormat="1" applyFont="1" applyFill="1" applyBorder="1" applyAlignment="1">
      <alignment horizontal="center"/>
    </xf>
    <xf numFmtId="1" fontId="0" fillId="0" borderId="0" xfId="0" applyNumberFormat="1" applyFont="1"/>
    <xf numFmtId="165" fontId="2" fillId="0" borderId="0" xfId="7" applyNumberFormat="1" applyFont="1" applyBorder="1" applyAlignment="1">
      <alignment horizontal="center"/>
    </xf>
    <xf numFmtId="1" fontId="2" fillId="15" borderId="0" xfId="2" applyNumberFormat="1" applyFont="1" applyFill="1" applyBorder="1" applyAlignment="1" applyProtection="1">
      <alignment horizontal="center"/>
      <protection locked="0"/>
    </xf>
    <xf numFmtId="167" fontId="2" fillId="0" borderId="0" xfId="0" applyNumberFormat="1" applyFont="1" applyBorder="1" applyAlignment="1">
      <alignment horizontal="center"/>
    </xf>
    <xf numFmtId="167" fontId="2" fillId="15" borderId="0" xfId="0" applyNumberFormat="1" applyFont="1" applyFill="1" applyBorder="1" applyAlignment="1" applyProtection="1">
      <alignment horizontal="center"/>
      <protection locked="0"/>
    </xf>
    <xf numFmtId="0" fontId="2" fillId="60" borderId="0" xfId="0" applyFont="1" applyFill="1" applyBorder="1"/>
    <xf numFmtId="0" fontId="2" fillId="0" borderId="0" xfId="0" applyFont="1" applyBorder="1" applyAlignment="1">
      <alignment wrapText="1"/>
    </xf>
    <xf numFmtId="165" fontId="0" fillId="0" borderId="0" xfId="0" applyNumberFormat="1" applyFont="1" applyFill="1" applyBorder="1" applyAlignment="1">
      <alignment horizontal="center"/>
    </xf>
    <xf numFmtId="0" fontId="2" fillId="15" borderId="0" xfId="0" applyFont="1" applyFill="1" applyBorder="1"/>
    <xf numFmtId="1" fontId="2" fillId="15" borderId="0" xfId="0" applyNumberFormat="1" applyFont="1" applyFill="1" applyBorder="1" applyAlignment="1">
      <alignment horizontal="center"/>
    </xf>
    <xf numFmtId="49" fontId="2" fillId="15" borderId="0" xfId="0" applyNumberFormat="1" applyFont="1" applyFill="1" applyBorder="1" applyAlignment="1">
      <alignment horizontal="left"/>
    </xf>
    <xf numFmtId="1" fontId="0" fillId="15" borderId="0" xfId="0" applyNumberFormat="1" applyFont="1" applyFill="1" applyBorder="1"/>
    <xf numFmtId="164" fontId="2" fillId="15" borderId="0" xfId="0" applyNumberFormat="1" applyFont="1" applyFill="1" applyBorder="1" applyAlignment="1">
      <alignment horizontal="center"/>
    </xf>
    <xf numFmtId="165" fontId="2" fillId="15" borderId="0" xfId="0" applyNumberFormat="1" applyFont="1" applyFill="1" applyBorder="1" applyAlignment="1">
      <alignment horizontal="center"/>
    </xf>
    <xf numFmtId="167" fontId="2" fillId="15" borderId="0" xfId="0" applyNumberFormat="1" applyFont="1" applyFill="1" applyBorder="1" applyAlignment="1">
      <alignment horizontal="center"/>
    </xf>
    <xf numFmtId="0" fontId="2" fillId="15" borderId="0" xfId="0" applyFont="1" applyFill="1" applyBorder="1" applyAlignment="1">
      <alignment horizontal="center"/>
    </xf>
    <xf numFmtId="1" fontId="2" fillId="15" borderId="0" xfId="0" applyNumberFormat="1" applyFont="1" applyFill="1" applyBorder="1"/>
    <xf numFmtId="0" fontId="2" fillId="0" borderId="0" xfId="0" applyFont="1" applyFill="1" applyBorder="1"/>
    <xf numFmtId="49" fontId="2" fillId="15" borderId="0" xfId="0" applyNumberFormat="1" applyFont="1" applyFill="1" applyBorder="1" applyAlignment="1" applyProtection="1">
      <alignment horizontal="center"/>
      <protection locked="0"/>
    </xf>
    <xf numFmtId="1" fontId="0" fillId="0" borderId="0" xfId="0" applyNumberFormat="1" applyFont="1" applyBorder="1" applyAlignment="1">
      <alignment horizontal="left"/>
    </xf>
    <xf numFmtId="166" fontId="2" fillId="15" borderId="0" xfId="0" applyNumberFormat="1" applyFont="1" applyFill="1" applyBorder="1" applyAlignment="1" applyProtection="1">
      <alignment horizontal="center"/>
      <protection locked="0"/>
    </xf>
    <xf numFmtId="166" fontId="2" fillId="15" borderId="0" xfId="6" applyNumberFormat="1" applyFont="1" applyFill="1" applyBorder="1" applyAlignment="1">
      <alignment horizontal="center"/>
    </xf>
    <xf numFmtId="164" fontId="2" fillId="15" borderId="0" xfId="0" applyNumberFormat="1" applyFont="1" applyFill="1" applyBorder="1" applyAlignment="1" applyProtection="1">
      <protection locked="0"/>
    </xf>
    <xf numFmtId="1" fontId="2" fillId="0" borderId="0" xfId="0" applyNumberFormat="1" applyFont="1" applyFill="1" applyBorder="1" applyAlignment="1">
      <alignment horizontal="center"/>
    </xf>
    <xf numFmtId="49" fontId="2" fillId="0" borderId="0" xfId="0" applyNumberFormat="1" applyFont="1" applyFill="1" applyBorder="1" applyAlignment="1" applyProtection="1">
      <alignment horizontal="left"/>
      <protection locked="0"/>
    </xf>
    <xf numFmtId="49" fontId="2" fillId="0" borderId="0" xfId="0" applyNumberFormat="1" applyFont="1" applyFill="1" applyBorder="1" applyAlignment="1" applyProtection="1">
      <alignment horizontal="center"/>
      <protection locked="0"/>
    </xf>
    <xf numFmtId="49" fontId="2" fillId="0" borderId="0" xfId="6" applyNumberFormat="1" applyFont="1" applyFill="1" applyBorder="1" applyAlignment="1">
      <alignment horizontal="left"/>
    </xf>
    <xf numFmtId="1" fontId="0" fillId="0" borderId="0" xfId="0" applyNumberFormat="1" applyFont="1" applyFill="1" applyBorder="1" applyAlignment="1">
      <alignment horizontal="left"/>
    </xf>
    <xf numFmtId="166" fontId="2" fillId="0" borderId="0" xfId="0" applyNumberFormat="1" applyFont="1" applyFill="1" applyBorder="1" applyAlignment="1" applyProtection="1">
      <alignment horizontal="center"/>
      <protection locked="0"/>
    </xf>
    <xf numFmtId="166" fontId="2" fillId="0" borderId="0" xfId="6" applyNumberFormat="1" applyFont="1" applyFill="1" applyBorder="1" applyAlignment="1">
      <alignment horizontal="center"/>
    </xf>
    <xf numFmtId="1" fontId="2" fillId="0" borderId="0" xfId="0" applyNumberFormat="1" applyFont="1" applyFill="1" applyBorder="1" applyAlignment="1" applyProtection="1">
      <alignment horizontal="center"/>
      <protection locked="0"/>
    </xf>
    <xf numFmtId="165" fontId="2" fillId="0" borderId="0" xfId="0" applyNumberFormat="1" applyFont="1" applyFill="1" applyBorder="1" applyAlignment="1" applyProtection="1">
      <alignment horizontal="center"/>
      <protection locked="0"/>
    </xf>
    <xf numFmtId="164" fontId="2" fillId="0" borderId="0" xfId="0" applyNumberFormat="1" applyFont="1" applyFill="1" applyBorder="1" applyAlignment="1" applyProtection="1">
      <protection locked="0"/>
    </xf>
    <xf numFmtId="167" fontId="2" fillId="0" borderId="0" xfId="0" applyNumberFormat="1" applyFont="1" applyFill="1" applyBorder="1" applyAlignment="1" applyProtection="1">
      <alignment horizontal="center"/>
      <protection locked="0"/>
    </xf>
    <xf numFmtId="164" fontId="2" fillId="0" borderId="0" xfId="0" applyNumberFormat="1" applyFont="1" applyFill="1" applyBorder="1" applyAlignment="1" applyProtection="1">
      <alignment horizontal="center"/>
      <protection locked="0"/>
    </xf>
    <xf numFmtId="0" fontId="2" fillId="0" borderId="0" xfId="0" applyNumberFormat="1" applyFont="1" applyFill="1" applyBorder="1" applyAlignment="1" applyProtection="1">
      <alignment horizontal="left"/>
      <protection locked="0"/>
    </xf>
    <xf numFmtId="0" fontId="2" fillId="0" borderId="0" xfId="0" applyFont="1" applyFill="1" applyBorder="1" applyAlignment="1">
      <alignment horizontal="left"/>
    </xf>
    <xf numFmtId="0" fontId="2" fillId="0" borderId="0" xfId="0" applyFont="1" applyFill="1" applyBorder="1" applyAlignment="1">
      <alignment horizontal="center"/>
    </xf>
    <xf numFmtId="166" fontId="2"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0" fontId="2" fillId="0" borderId="0" xfId="0" applyFont="1" applyFill="1" applyBorder="1" applyAlignment="1"/>
    <xf numFmtId="167" fontId="2" fillId="0" borderId="0" xfId="0" applyNumberFormat="1" applyFont="1" applyFill="1" applyBorder="1" applyAlignment="1">
      <alignment horizontal="center"/>
    </xf>
    <xf numFmtId="166" fontId="2" fillId="0" borderId="0" xfId="0" applyNumberFormat="1" applyFont="1" applyBorder="1" applyAlignment="1">
      <alignment horizontal="center"/>
    </xf>
    <xf numFmtId="0" fontId="2" fillId="0" borderId="0" xfId="0" applyFont="1" applyBorder="1" applyAlignment="1"/>
    <xf numFmtId="166" fontId="2" fillId="15" borderId="0" xfId="8" applyNumberFormat="1" applyFont="1" applyFill="1" applyBorder="1" applyAlignment="1">
      <alignment horizontal="center"/>
    </xf>
    <xf numFmtId="0" fontId="32" fillId="60" borderId="0" xfId="0" applyFont="1" applyFill="1" applyBorder="1"/>
    <xf numFmtId="1" fontId="0" fillId="0" borderId="0" xfId="0" applyNumberFormat="1" applyFont="1" applyFill="1" applyBorder="1"/>
    <xf numFmtId="164" fontId="2" fillId="0" borderId="0" xfId="0" applyNumberFormat="1" applyFont="1" applyFill="1" applyBorder="1" applyAlignment="1">
      <alignment horizontal="center"/>
    </xf>
    <xf numFmtId="0" fontId="2" fillId="0" borderId="0" xfId="0" applyNumberFormat="1" applyFont="1" applyFill="1" applyBorder="1" applyAlignment="1">
      <alignment horizontal="left"/>
    </xf>
    <xf numFmtId="49" fontId="2" fillId="0" borderId="0" xfId="4" applyNumberFormat="1" applyFont="1" applyFill="1" applyBorder="1" applyAlignment="1">
      <alignment horizontal="left"/>
    </xf>
    <xf numFmtId="0" fontId="2" fillId="0" borderId="0" xfId="0" applyFont="1" applyFill="1" applyBorder="1" applyAlignment="1" applyProtection="1">
      <alignment horizontal="center"/>
      <protection locked="0"/>
    </xf>
    <xf numFmtId="49" fontId="2" fillId="0" borderId="0" xfId="8" applyNumberFormat="1" applyFont="1" applyFill="1" applyBorder="1" applyAlignment="1">
      <alignment horizontal="left"/>
    </xf>
    <xf numFmtId="49" fontId="2" fillId="0" borderId="0" xfId="7" applyNumberFormat="1" applyFont="1" applyFill="1" applyBorder="1" applyAlignment="1">
      <alignment horizontal="left"/>
    </xf>
    <xf numFmtId="1" fontId="2" fillId="0" borderId="0" xfId="0" applyNumberFormat="1" applyFont="1" applyFill="1" applyBorder="1"/>
    <xf numFmtId="0" fontId="2" fillId="0" borderId="0" xfId="7" applyNumberFormat="1" applyFont="1" applyFill="1" applyBorder="1" applyAlignment="1">
      <alignment horizontal="left"/>
    </xf>
    <xf numFmtId="49" fontId="2" fillId="0" borderId="0" xfId="5" applyNumberFormat="1" applyFont="1" applyFill="1" applyBorder="1" applyAlignment="1">
      <alignment horizontal="left"/>
    </xf>
    <xf numFmtId="0" fontId="2" fillId="0" borderId="0" xfId="6" applyNumberFormat="1" applyFont="1" applyFill="1" applyBorder="1" applyAlignment="1">
      <alignment horizontal="left"/>
    </xf>
    <xf numFmtId="164" fontId="2" fillId="0" borderId="0" xfId="4" applyNumberFormat="1" applyFont="1" applyFill="1" applyBorder="1" applyAlignment="1">
      <alignment horizontal="center"/>
    </xf>
    <xf numFmtId="1" fontId="2" fillId="0" borderId="0" xfId="9" applyNumberFormat="1" applyFont="1" applyFill="1" applyBorder="1" applyAlignment="1">
      <alignment horizontal="center"/>
    </xf>
    <xf numFmtId="165" fontId="0" fillId="0" borderId="0" xfId="0" applyNumberFormat="1" applyFont="1" applyFill="1" applyBorder="1" applyAlignment="1" applyProtection="1">
      <alignment horizontal="center"/>
      <protection locked="0"/>
    </xf>
    <xf numFmtId="164" fontId="2" fillId="0" borderId="0" xfId="8" applyNumberFormat="1" applyFont="1" applyFill="1" applyBorder="1" applyAlignment="1">
      <alignment horizontal="center"/>
    </xf>
    <xf numFmtId="49" fontId="2" fillId="0" borderId="0" xfId="0" applyNumberFormat="1" applyFont="1" applyFill="1" applyBorder="1" applyAlignment="1">
      <alignment horizontal="left"/>
    </xf>
    <xf numFmtId="49" fontId="2" fillId="0" borderId="0" xfId="0" applyNumberFormat="1" applyFont="1" applyFill="1" applyBorder="1" applyAlignment="1">
      <alignment horizontal="center"/>
    </xf>
    <xf numFmtId="164" fontId="2" fillId="0" borderId="0" xfId="0" applyNumberFormat="1" applyFont="1" applyFill="1" applyBorder="1" applyAlignment="1"/>
    <xf numFmtId="165" fontId="32" fillId="0" borderId="0" xfId="0" applyNumberFormat="1" applyFont="1" applyBorder="1" applyAlignment="1">
      <alignment horizontal="center"/>
    </xf>
    <xf numFmtId="0" fontId="32" fillId="0" borderId="0" xfId="0" applyNumberFormat="1" applyFont="1" applyBorder="1" applyAlignment="1">
      <alignment horizontal="left"/>
    </xf>
    <xf numFmtId="2" fontId="2" fillId="0" borderId="0" xfId="0" applyNumberFormat="1" applyFont="1" applyFill="1" applyBorder="1" applyAlignment="1">
      <alignment horizontal="center"/>
    </xf>
    <xf numFmtId="0" fontId="2" fillId="15" borderId="0" xfId="0" applyFont="1" applyFill="1" applyBorder="1" applyAlignment="1" applyProtection="1">
      <protection locked="0"/>
    </xf>
    <xf numFmtId="0" fontId="32" fillId="60" borderId="0" xfId="0" applyFont="1" applyFill="1" applyBorder="1" applyAlignment="1">
      <alignment horizontal="center"/>
    </xf>
    <xf numFmtId="0" fontId="2" fillId="15" borderId="0" xfId="0" applyNumberFormat="1" applyFont="1" applyFill="1" applyBorder="1" applyAlignment="1" applyProtection="1">
      <alignment horizontal="center"/>
      <protection locked="0"/>
    </xf>
    <xf numFmtId="0" fontId="32" fillId="0" borderId="0" xfId="0" applyFont="1" applyFill="1" applyBorder="1" applyAlignment="1">
      <alignment horizontal="center"/>
    </xf>
    <xf numFmtId="1" fontId="2" fillId="0" borderId="0" xfId="0" applyNumberFormat="1" applyFont="1" applyBorder="1"/>
    <xf numFmtId="0" fontId="37" fillId="0" borderId="0" xfId="0" applyFont="1"/>
    <xf numFmtId="0" fontId="38" fillId="0" borderId="0" xfId="0" applyFont="1"/>
    <xf numFmtId="164" fontId="39" fillId="0" borderId="0" xfId="0" applyNumberFormat="1" applyFont="1" applyFill="1" applyBorder="1" applyAlignment="1">
      <alignment horizontal="left"/>
    </xf>
    <xf numFmtId="1" fontId="39" fillId="15" borderId="0" xfId="0" applyNumberFormat="1" applyFont="1" applyFill="1" applyBorder="1" applyAlignment="1" applyProtection="1">
      <alignment horizontal="left"/>
      <protection locked="0"/>
    </xf>
    <xf numFmtId="168" fontId="39" fillId="15" borderId="0" xfId="0" applyNumberFormat="1" applyFont="1" applyFill="1" applyBorder="1" applyAlignment="1" applyProtection="1">
      <alignment horizontal="left"/>
      <protection locked="0"/>
    </xf>
    <xf numFmtId="0" fontId="2" fillId="0" borderId="0" xfId="0" applyNumberFormat="1" applyFont="1" applyBorder="1" applyAlignment="1">
      <alignment horizontal="center"/>
    </xf>
    <xf numFmtId="0" fontId="2" fillId="15" borderId="0" xfId="1" applyNumberFormat="1" applyFont="1" applyFill="1" applyBorder="1" applyAlignment="1">
      <alignment horizontal="center"/>
    </xf>
    <xf numFmtId="168" fontId="2" fillId="15" borderId="0" xfId="0" applyNumberFormat="1" applyFont="1" applyFill="1" applyBorder="1" applyAlignment="1" applyProtection="1">
      <alignment horizontal="center"/>
      <protection locked="0"/>
    </xf>
    <xf numFmtId="0" fontId="2" fillId="0" borderId="0" xfId="104" applyFont="1" applyFill="1" applyBorder="1" applyAlignment="1">
      <alignment horizontal="center"/>
    </xf>
    <xf numFmtId="0" fontId="2" fillId="15" borderId="0" xfId="104" applyFont="1" applyFill="1" applyBorder="1" applyAlignment="1">
      <alignment horizontal="center"/>
    </xf>
    <xf numFmtId="1" fontId="2" fillId="15" borderId="0" xfId="0" applyNumberFormat="1" applyFont="1" applyFill="1" applyBorder="1" applyAlignment="1" applyProtection="1">
      <protection locked="0"/>
    </xf>
    <xf numFmtId="0" fontId="2" fillId="15" borderId="0" xfId="104" applyFont="1" applyFill="1" applyBorder="1" applyAlignment="1"/>
    <xf numFmtId="0" fontId="2" fillId="15" borderId="0" xfId="195" applyFont="1" applyFill="1" applyBorder="1" applyAlignment="1" applyProtection="1">
      <alignment horizontal="left"/>
      <protection locked="0"/>
    </xf>
    <xf numFmtId="0" fontId="40" fillId="0" borderId="0" xfId="0" applyFont="1"/>
    <xf numFmtId="1" fontId="41" fillId="15" borderId="0" xfId="0" applyNumberFormat="1" applyFont="1" applyFill="1" applyBorder="1" applyAlignment="1" applyProtection="1">
      <alignment horizontal="left"/>
      <protection locked="0"/>
    </xf>
    <xf numFmtId="0" fontId="42" fillId="0" borderId="0" xfId="0" applyFont="1" applyAlignment="1">
      <alignment vertical="center"/>
    </xf>
    <xf numFmtId="0" fontId="2" fillId="0" borderId="0" xfId="0" applyFont="1"/>
    <xf numFmtId="0" fontId="36" fillId="0" borderId="0" xfId="0" applyFont="1"/>
    <xf numFmtId="0" fontId="43" fillId="0" borderId="0" xfId="0" applyFont="1" applyAlignment="1">
      <alignment horizontal="left"/>
    </xf>
    <xf numFmtId="0" fontId="41" fillId="0" borderId="0" xfId="0" applyFont="1" applyAlignment="1">
      <alignment horizontal="left"/>
    </xf>
    <xf numFmtId="0" fontId="2" fillId="0" borderId="0" xfId="0" applyFont="1" applyFill="1" applyBorder="1" applyAlignment="1" applyProtection="1">
      <alignment horizontal="left"/>
      <protection locked="0"/>
    </xf>
    <xf numFmtId="0" fontId="2" fillId="15" borderId="11" xfId="0" applyFont="1" applyFill="1" applyBorder="1" applyAlignment="1" applyProtection="1">
      <alignment horizontal="left"/>
      <protection locked="0"/>
    </xf>
    <xf numFmtId="1" fontId="2" fillId="0" borderId="11" xfId="0" applyNumberFormat="1" applyFont="1" applyBorder="1" applyAlignment="1">
      <alignment horizontal="center"/>
    </xf>
    <xf numFmtId="0" fontId="2" fillId="15" borderId="11" xfId="0" applyNumberFormat="1" applyFont="1" applyFill="1" applyBorder="1" applyAlignment="1" applyProtection="1">
      <alignment horizontal="left"/>
      <protection locked="0"/>
    </xf>
    <xf numFmtId="49" fontId="2" fillId="15" borderId="11" xfId="5" applyNumberFormat="1" applyFont="1" applyFill="1" applyBorder="1" applyAlignment="1">
      <alignment horizontal="left"/>
    </xf>
    <xf numFmtId="1" fontId="0" fillId="0" borderId="11" xfId="0" applyNumberFormat="1" applyFont="1" applyBorder="1"/>
    <xf numFmtId="49" fontId="2" fillId="15" borderId="11" xfId="0" applyNumberFormat="1" applyFont="1" applyFill="1" applyBorder="1" applyAlignment="1" applyProtection="1">
      <alignment horizontal="left"/>
      <protection locked="0"/>
    </xf>
    <xf numFmtId="164" fontId="2" fillId="15" borderId="11" xfId="0" applyNumberFormat="1" applyFont="1" applyFill="1" applyBorder="1" applyAlignment="1" applyProtection="1">
      <alignment horizontal="center"/>
      <protection locked="0"/>
    </xf>
    <xf numFmtId="1" fontId="2" fillId="15" borderId="11" xfId="0" applyNumberFormat="1" applyFont="1" applyFill="1" applyBorder="1" applyAlignment="1" applyProtection="1">
      <alignment horizontal="center"/>
      <protection locked="0"/>
    </xf>
    <xf numFmtId="165" fontId="2" fillId="15" borderId="11" xfId="0" applyNumberFormat="1" applyFont="1" applyFill="1" applyBorder="1" applyAlignment="1" applyProtection="1">
      <alignment horizontal="center"/>
      <protection locked="0"/>
    </xf>
    <xf numFmtId="0" fontId="2" fillId="15" borderId="11" xfId="6" applyNumberFormat="1" applyFont="1" applyFill="1" applyBorder="1" applyAlignment="1">
      <alignment horizontal="left"/>
    </xf>
    <xf numFmtId="167" fontId="2" fillId="15" borderId="11" xfId="0" applyNumberFormat="1" applyFont="1" applyFill="1" applyBorder="1" applyAlignment="1" applyProtection="1">
      <alignment horizontal="center"/>
      <protection locked="0"/>
    </xf>
    <xf numFmtId="164" fontId="2" fillId="0" borderId="11" xfId="0" applyNumberFormat="1" applyFont="1" applyBorder="1" applyAlignment="1">
      <alignment horizontal="center"/>
    </xf>
    <xf numFmtId="0" fontId="2" fillId="0" borderId="11" xfId="0" applyFont="1" applyBorder="1" applyAlignment="1">
      <alignment horizontal="center"/>
    </xf>
    <xf numFmtId="0" fontId="2" fillId="0" borderId="11" xfId="0" applyNumberFormat="1" applyFont="1" applyBorder="1" applyAlignment="1">
      <alignment horizontal="left"/>
    </xf>
    <xf numFmtId="0" fontId="2" fillId="0" borderId="11" xfId="0" applyFont="1" applyBorder="1"/>
    <xf numFmtId="0" fontId="2" fillId="0" borderId="11" xfId="0" applyFont="1" applyFill="1" applyBorder="1" applyAlignment="1">
      <alignment horizontal="left"/>
    </xf>
    <xf numFmtId="0" fontId="2" fillId="0" borderId="11" xfId="0" applyFont="1" applyFill="1" applyBorder="1" applyAlignment="1">
      <alignment horizontal="center"/>
    </xf>
    <xf numFmtId="49" fontId="2" fillId="0" borderId="11" xfId="0" applyNumberFormat="1" applyFont="1" applyFill="1" applyBorder="1" applyAlignment="1" applyProtection="1">
      <alignment horizontal="left"/>
      <protection locked="0"/>
    </xf>
    <xf numFmtId="0" fontId="2" fillId="0" borderId="11" xfId="0" applyFont="1" applyBorder="1" applyAlignment="1">
      <alignment horizontal="left"/>
    </xf>
    <xf numFmtId="166" fontId="2" fillId="0" borderId="11" xfId="0" applyNumberFormat="1" applyFont="1" applyFill="1" applyBorder="1" applyAlignment="1">
      <alignment horizontal="center"/>
    </xf>
    <xf numFmtId="1" fontId="2" fillId="0" borderId="11" xfId="0" applyNumberFormat="1" applyFont="1" applyFill="1" applyBorder="1" applyAlignment="1">
      <alignment horizontal="center"/>
    </xf>
    <xf numFmtId="165" fontId="2" fillId="0" borderId="11" xfId="0" applyNumberFormat="1" applyFont="1" applyFill="1" applyBorder="1" applyAlignment="1">
      <alignment horizontal="center"/>
    </xf>
    <xf numFmtId="0" fontId="2" fillId="0" borderId="11" xfId="0" applyFont="1" applyFill="1" applyBorder="1" applyAlignment="1"/>
    <xf numFmtId="164" fontId="2" fillId="15" borderId="11" xfId="0" applyNumberFormat="1" applyFont="1" applyFill="1" applyBorder="1" applyAlignment="1">
      <alignment horizontal="center"/>
    </xf>
    <xf numFmtId="0" fontId="2" fillId="15" borderId="11" xfId="0" applyFont="1" applyFill="1" applyBorder="1" applyAlignment="1" applyProtection="1">
      <alignment horizontal="center"/>
      <protection locked="0"/>
    </xf>
    <xf numFmtId="0" fontId="2" fillId="15" borderId="11" xfId="0" applyNumberFormat="1" applyFont="1" applyFill="1" applyBorder="1" applyAlignment="1">
      <alignment horizontal="left"/>
    </xf>
    <xf numFmtId="49" fontId="2" fillId="15" borderId="11" xfId="0" applyNumberFormat="1" applyFont="1" applyFill="1" applyBorder="1" applyAlignment="1" applyProtection="1">
      <alignment horizontal="center"/>
      <protection locked="0"/>
    </xf>
    <xf numFmtId="49" fontId="2" fillId="15" borderId="11" xfId="6" applyNumberFormat="1" applyFont="1" applyFill="1" applyBorder="1" applyAlignment="1">
      <alignment horizontal="left"/>
    </xf>
    <xf numFmtId="1" fontId="0" fillId="0" borderId="11" xfId="0" applyNumberFormat="1" applyFont="1" applyBorder="1" applyAlignment="1">
      <alignment horizontal="left"/>
    </xf>
    <xf numFmtId="166" fontId="2" fillId="15" borderId="11" xfId="0" applyNumberFormat="1" applyFont="1" applyFill="1" applyBorder="1" applyAlignment="1" applyProtection="1">
      <alignment horizontal="center"/>
      <protection locked="0"/>
    </xf>
    <xf numFmtId="166" fontId="2" fillId="15" borderId="11" xfId="6" applyNumberFormat="1" applyFont="1" applyFill="1" applyBorder="1" applyAlignment="1">
      <alignment horizontal="center"/>
    </xf>
    <xf numFmtId="164" fontId="2" fillId="15" borderId="11" xfId="0" applyNumberFormat="1" applyFont="1" applyFill="1" applyBorder="1" applyAlignment="1" applyProtection="1">
      <protection locked="0"/>
    </xf>
    <xf numFmtId="49" fontId="2" fillId="15" borderId="11" xfId="8" applyNumberFormat="1" applyFont="1" applyFill="1" applyBorder="1" applyAlignment="1">
      <alignment horizontal="left"/>
    </xf>
    <xf numFmtId="0" fontId="2" fillId="15" borderId="11" xfId="0" applyFont="1" applyFill="1" applyBorder="1" applyAlignment="1" applyProtection="1">
      <protection locked="0"/>
    </xf>
    <xf numFmtId="166" fontId="2" fillId="0" borderId="11" xfId="0" applyNumberFormat="1" applyFont="1" applyBorder="1" applyAlignment="1">
      <alignment horizontal="center"/>
    </xf>
    <xf numFmtId="2" fontId="2" fillId="0" borderId="11" xfId="0" applyNumberFormat="1" applyFont="1" applyBorder="1" applyAlignment="1">
      <alignment horizontal="center"/>
    </xf>
    <xf numFmtId="0" fontId="2" fillId="0" borderId="11" xfId="0" applyNumberFormat="1" applyFont="1" applyBorder="1" applyAlignment="1">
      <alignment horizontal="center"/>
    </xf>
    <xf numFmtId="0" fontId="2" fillId="0" borderId="11" xfId="0" applyFont="1" applyFill="1" applyBorder="1"/>
    <xf numFmtId="0" fontId="2" fillId="0" borderId="11" xfId="0" applyNumberFormat="1" applyFont="1" applyFill="1" applyBorder="1" applyAlignment="1" applyProtection="1">
      <alignment horizontal="left"/>
      <protection locked="0"/>
    </xf>
    <xf numFmtId="49" fontId="2" fillId="0" borderId="11" xfId="5" applyNumberFormat="1" applyFont="1" applyFill="1" applyBorder="1" applyAlignment="1">
      <alignment horizontal="left"/>
    </xf>
    <xf numFmtId="1" fontId="0" fillId="0" borderId="11" xfId="0" applyNumberFormat="1" applyFont="1" applyFill="1" applyBorder="1"/>
    <xf numFmtId="49" fontId="2" fillId="0" borderId="11" xfId="6" applyNumberFormat="1" applyFont="1" applyFill="1" applyBorder="1" applyAlignment="1">
      <alignment horizontal="left"/>
    </xf>
    <xf numFmtId="164" fontId="2" fillId="0" borderId="11" xfId="0" applyNumberFormat="1" applyFont="1" applyFill="1" applyBorder="1" applyAlignment="1" applyProtection="1">
      <alignment horizontal="center"/>
      <protection locked="0"/>
    </xf>
    <xf numFmtId="1" fontId="2" fillId="0" borderId="11" xfId="0" applyNumberFormat="1" applyFont="1" applyFill="1" applyBorder="1" applyAlignment="1" applyProtection="1">
      <alignment horizontal="center"/>
      <protection locked="0"/>
    </xf>
    <xf numFmtId="165" fontId="2" fillId="0" borderId="11" xfId="0" applyNumberFormat="1" applyFont="1" applyFill="1" applyBorder="1" applyAlignment="1" applyProtection="1">
      <alignment horizontal="center"/>
      <protection locked="0"/>
    </xf>
    <xf numFmtId="167" fontId="2" fillId="0" borderId="11" xfId="0" applyNumberFormat="1" applyFont="1" applyFill="1" applyBorder="1" applyAlignment="1" applyProtection="1">
      <alignment horizontal="center"/>
      <protection locked="0"/>
    </xf>
    <xf numFmtId="0" fontId="2" fillId="0" borderId="11" xfId="0" applyFont="1" applyFill="1" applyBorder="1" applyAlignment="1" applyProtection="1">
      <alignment horizontal="center"/>
      <protection locked="0"/>
    </xf>
    <xf numFmtId="165" fontId="2" fillId="0" borderId="11" xfId="0" applyNumberFormat="1" applyFont="1" applyBorder="1" applyAlignment="1">
      <alignment horizontal="center"/>
    </xf>
    <xf numFmtId="0" fontId="2" fillId="0" borderId="11" xfId="0" applyFont="1" applyBorder="1" applyAlignment="1"/>
    <xf numFmtId="167" fontId="2" fillId="0" borderId="11" xfId="0" applyNumberFormat="1" applyFont="1" applyBorder="1" applyAlignment="1">
      <alignment horizontal="center"/>
    </xf>
    <xf numFmtId="49" fontId="2" fillId="15" borderId="11" xfId="3" applyNumberFormat="1" applyFont="1" applyFill="1" applyBorder="1" applyAlignment="1">
      <alignment horizontal="left"/>
    </xf>
    <xf numFmtId="0" fontId="2" fillId="15" borderId="11" xfId="7" applyNumberFormat="1" applyFont="1" applyFill="1" applyBorder="1" applyAlignment="1">
      <alignment horizontal="left"/>
    </xf>
    <xf numFmtId="167" fontId="2" fillId="0" borderId="11" xfId="0" applyNumberFormat="1" applyFont="1" applyFill="1" applyBorder="1" applyAlignment="1">
      <alignment horizontal="center"/>
    </xf>
    <xf numFmtId="2" fontId="2" fillId="0" borderId="0" xfId="0" applyNumberFormat="1" applyFont="1" applyFill="1" applyBorder="1" applyAlignment="1" applyProtection="1">
      <alignment horizontal="center"/>
      <protection locked="0"/>
    </xf>
    <xf numFmtId="1" fontId="0" fillId="0" borderId="0" xfId="0" applyNumberFormat="1" applyFont="1" applyFill="1"/>
    <xf numFmtId="0" fontId="33" fillId="0" borderId="0" xfId="0" applyFont="1" applyFill="1"/>
  </cellXfs>
  <cellStyles count="196">
    <cellStyle name="20% - Accent1 2" xfId="10"/>
    <cellStyle name="20% - Accent2 2" xfId="11"/>
    <cellStyle name="20% - Accent3 2" xfId="12"/>
    <cellStyle name="20% - Accent4 2" xfId="13"/>
    <cellStyle name="20% - Accent5 2" xfId="14"/>
    <cellStyle name="20% - Accent6 2" xfId="15"/>
    <cellStyle name="20% - Dekorfärg1 2" xfId="16"/>
    <cellStyle name="20% - Dekorfärg2 2" xfId="17"/>
    <cellStyle name="20% - Dekorfärg3 2" xfId="18"/>
    <cellStyle name="20% - Dekorfärg4 2" xfId="19"/>
    <cellStyle name="20% - Dekorfärg5 2" xfId="20"/>
    <cellStyle name="20% - Dekorfärg6 2" xfId="21"/>
    <cellStyle name="20% - Акцент1" xfId="22"/>
    <cellStyle name="20% - Акцент1 2" xfId="23"/>
    <cellStyle name="20% - Акцент2" xfId="24"/>
    <cellStyle name="20% - Акцент2 2" xfId="25"/>
    <cellStyle name="20% - Акцент3" xfId="26"/>
    <cellStyle name="20% - Акцент3 2" xfId="27"/>
    <cellStyle name="20% - Акцент4" xfId="28"/>
    <cellStyle name="20% - Акцент4 2" xfId="29"/>
    <cellStyle name="20% - Акцент5" xfId="30"/>
    <cellStyle name="20% - Акцент5 2" xfId="31"/>
    <cellStyle name="20% - Акцент6" xfId="32"/>
    <cellStyle name="20% - Акцент6 2" xfId="33"/>
    <cellStyle name="40% - Accent1 2" xfId="34"/>
    <cellStyle name="40% - Accent2 2" xfId="35"/>
    <cellStyle name="40% - Accent3 2" xfId="36"/>
    <cellStyle name="40% - Accent4 2" xfId="37"/>
    <cellStyle name="40% - Accent5 2" xfId="38"/>
    <cellStyle name="40% - Accent6 2" xfId="39"/>
    <cellStyle name="40% - Dekorfärg1 2" xfId="40"/>
    <cellStyle name="40% - Dekorfärg2 2" xfId="41"/>
    <cellStyle name="40% - Dekorfärg3 2" xfId="42"/>
    <cellStyle name="40% - Dekorfärg4 2" xfId="43"/>
    <cellStyle name="40% - Dekorfärg5 2" xfId="44"/>
    <cellStyle name="40% - Dekorfärg6 2" xfId="45"/>
    <cellStyle name="40% - Акцент1" xfId="46"/>
    <cellStyle name="40% - Акцент1 2" xfId="47"/>
    <cellStyle name="40% - Акцент2" xfId="48"/>
    <cellStyle name="40% - Акцент2 2" xfId="49"/>
    <cellStyle name="40% - Акцент3" xfId="50"/>
    <cellStyle name="40% - Акцент3 2" xfId="51"/>
    <cellStyle name="40% - Акцент4" xfId="52"/>
    <cellStyle name="40% - Акцент4 2" xfId="53"/>
    <cellStyle name="40% - Акцент5" xfId="54"/>
    <cellStyle name="40% - Акцент5 2" xfId="55"/>
    <cellStyle name="40% - Акцент6" xfId="56"/>
    <cellStyle name="40% - Акцент6 2" xfId="57"/>
    <cellStyle name="60% - Accent1 2" xfId="58"/>
    <cellStyle name="60% - Accent2 2" xfId="59"/>
    <cellStyle name="60% - Accent3 2" xfId="60"/>
    <cellStyle name="60% - Accent4 2" xfId="61"/>
    <cellStyle name="60% - Accent5 2" xfId="62"/>
    <cellStyle name="60% - Accent6 2" xfId="63"/>
    <cellStyle name="60% - Акцент1" xfId="64"/>
    <cellStyle name="60% - Акцент1 2" xfId="65"/>
    <cellStyle name="60% - Акцент2" xfId="66"/>
    <cellStyle name="60% - Акцент2 2" xfId="67"/>
    <cellStyle name="60% - Акцент3" xfId="68"/>
    <cellStyle name="60% - Акцент3 2" xfId="69"/>
    <cellStyle name="60% - Акцент4" xfId="70"/>
    <cellStyle name="60% - Акцент4 2" xfId="71"/>
    <cellStyle name="60% - Акцент5" xfId="72"/>
    <cellStyle name="60% - Акцент5 2" xfId="73"/>
    <cellStyle name="60% - Акцент6" xfId="74"/>
    <cellStyle name="60% - Акцент6 2" xfId="75"/>
    <cellStyle name="Accent1 2" xfId="76"/>
    <cellStyle name="Accent2 2" xfId="77"/>
    <cellStyle name="Accent3 2" xfId="78"/>
    <cellStyle name="Accent4 2" xfId="79"/>
    <cellStyle name="Accent5 2" xfId="80"/>
    <cellStyle name="Accent6 2" xfId="81"/>
    <cellStyle name="Anteckning 2" xfId="82"/>
    <cellStyle name="Bad 2" xfId="83"/>
    <cellStyle name="Calculation 2" xfId="84"/>
    <cellStyle name="Check Cell 2" xfId="85"/>
    <cellStyle name="Explanatory Text 2" xfId="86"/>
    <cellStyle name="Good 2" xfId="87"/>
    <cellStyle name="Heading 1 2" xfId="88"/>
    <cellStyle name="Heading 2 2" xfId="89"/>
    <cellStyle name="Heading 3 2" xfId="90"/>
    <cellStyle name="Heading 4 2" xfId="91"/>
    <cellStyle name="Input 2" xfId="92"/>
    <cellStyle name="Linked Cell 2" xfId="93"/>
    <cellStyle name="Neutral 2" xfId="94"/>
    <cellStyle name="Normal" xfId="0" builtinId="0"/>
    <cellStyle name="Normal 10" xfId="95"/>
    <cellStyle name="Normal 10 2" xfId="96"/>
    <cellStyle name="Normal 11" xfId="97"/>
    <cellStyle name="Normal 11 2" xfId="98"/>
    <cellStyle name="Normal 11 2 2" xfId="1"/>
    <cellStyle name="Normal 11 3" xfId="99"/>
    <cellStyle name="Normal 11 3 2" xfId="100"/>
    <cellStyle name="Normal 11 4" xfId="101"/>
    <cellStyle name="Normal 12" xfId="2"/>
    <cellStyle name="Normal 13" xfId="102"/>
    <cellStyle name="Normal 13 2" xfId="103"/>
    <cellStyle name="Normal 14" xfId="104"/>
    <cellStyle name="Normal 14 2" xfId="105"/>
    <cellStyle name="Normal 14 3" xfId="6"/>
    <cellStyle name="Normal 15" xfId="9"/>
    <cellStyle name="Normal 15 2" xfId="106"/>
    <cellStyle name="Normal 16" xfId="107"/>
    <cellStyle name="Normal 16 2" xfId="108"/>
    <cellStyle name="Normal 17" xfId="109"/>
    <cellStyle name="Normal 17 2" xfId="110"/>
    <cellStyle name="Normal 18" xfId="111"/>
    <cellStyle name="Normal 18 2" xfId="112"/>
    <cellStyle name="Normal 19" xfId="113"/>
    <cellStyle name="Normal 19 2" xfId="114"/>
    <cellStyle name="Normal 2" xfId="115"/>
    <cellStyle name="Normal 2 2" xfId="116"/>
    <cellStyle name="Normal 2 2 2" xfId="117"/>
    <cellStyle name="Normal 2 3" xfId="118"/>
    <cellStyle name="Normal 2 3 2" xfId="119"/>
    <cellStyle name="Normal 2 3 3" xfId="7"/>
    <cellStyle name="Normal 2 4" xfId="4"/>
    <cellStyle name="Normal 20" xfId="120"/>
    <cellStyle name="Normal 20 2" xfId="121"/>
    <cellStyle name="Normal 21" xfId="122"/>
    <cellStyle name="Normal 21 2" xfId="123"/>
    <cellStyle name="Normal 22" xfId="124"/>
    <cellStyle name="Normal 23" xfId="125"/>
    <cellStyle name="Normal 3" xfId="126"/>
    <cellStyle name="Normal 3 2" xfId="127"/>
    <cellStyle name="Normal 3 2 2" xfId="5"/>
    <cellStyle name="Normal 3 3" xfId="128"/>
    <cellStyle name="Normal 3 4" xfId="8"/>
    <cellStyle name="Normal 4" xfId="129"/>
    <cellStyle name="Normal 5" xfId="130"/>
    <cellStyle name="Normal 5 2" xfId="3"/>
    <cellStyle name="Normal 5 2 2" xfId="131"/>
    <cellStyle name="Normal 6" xfId="132"/>
    <cellStyle name="Normal 6 2" xfId="133"/>
    <cellStyle name="Normal 7" xfId="134"/>
    <cellStyle name="Normal 7 2" xfId="135"/>
    <cellStyle name="Normal 8" xfId="136"/>
    <cellStyle name="Normal 9" xfId="137"/>
    <cellStyle name="Normal 9 2" xfId="138"/>
    <cellStyle name="Normal_layer" xfId="195"/>
    <cellStyle name="Note 2" xfId="139"/>
    <cellStyle name="Output 2" xfId="140"/>
    <cellStyle name="Standard 2" xfId="141"/>
    <cellStyle name="Standard_icecontent1" xfId="142"/>
    <cellStyle name="Title 2" xfId="143"/>
    <cellStyle name="Title 2 2" xfId="144"/>
    <cellStyle name="Total 2" xfId="145"/>
    <cellStyle name="Warning Text 2" xfId="146"/>
    <cellStyle name="Акцент1" xfId="147"/>
    <cellStyle name="Акцент1 2" xfId="148"/>
    <cellStyle name="Акцент2" xfId="149"/>
    <cellStyle name="Акцент2 2" xfId="150"/>
    <cellStyle name="Акцент3" xfId="151"/>
    <cellStyle name="Акцент3 2" xfId="152"/>
    <cellStyle name="Акцент4" xfId="153"/>
    <cellStyle name="Акцент4 2" xfId="154"/>
    <cellStyle name="Акцент5" xfId="155"/>
    <cellStyle name="Акцент5 2" xfId="156"/>
    <cellStyle name="Акцент6" xfId="157"/>
    <cellStyle name="Акцент6 2" xfId="158"/>
    <cellStyle name="Ввод " xfId="159"/>
    <cellStyle name="Ввод  2" xfId="160"/>
    <cellStyle name="Вывод" xfId="161"/>
    <cellStyle name="Вывод 2" xfId="162"/>
    <cellStyle name="Вычисление" xfId="163"/>
    <cellStyle name="Вычисление 2" xfId="164"/>
    <cellStyle name="Заголовок 1" xfId="165"/>
    <cellStyle name="Заголовок 1 2" xfId="166"/>
    <cellStyle name="Заголовок 2" xfId="167"/>
    <cellStyle name="Заголовок 2 2" xfId="168"/>
    <cellStyle name="Заголовок 3" xfId="169"/>
    <cellStyle name="Заголовок 3 2" xfId="170"/>
    <cellStyle name="Заголовок 4" xfId="171"/>
    <cellStyle name="Заголовок 4 2" xfId="172"/>
    <cellStyle name="Итог" xfId="173"/>
    <cellStyle name="Итог 2" xfId="174"/>
    <cellStyle name="Контрольная ячейка" xfId="175"/>
    <cellStyle name="Контрольная ячейка 2" xfId="176"/>
    <cellStyle name="Название" xfId="177"/>
    <cellStyle name="Название 2" xfId="178"/>
    <cellStyle name="Название 2 2" xfId="179"/>
    <cellStyle name="Название 3" xfId="180"/>
    <cellStyle name="Нейтральный" xfId="181"/>
    <cellStyle name="Нейтральный 2" xfId="182"/>
    <cellStyle name="Обычный_CMst" xfId="183"/>
    <cellStyle name="Плохой" xfId="184"/>
    <cellStyle name="Плохой 2" xfId="185"/>
    <cellStyle name="Пояснение" xfId="186"/>
    <cellStyle name="Пояснение 2" xfId="187"/>
    <cellStyle name="Примечание" xfId="188"/>
    <cellStyle name="Связанная ячейка" xfId="189"/>
    <cellStyle name="Связанная ячейка 2" xfId="190"/>
    <cellStyle name="Текст предупреждения" xfId="191"/>
    <cellStyle name="Текст предупреждения 2" xfId="192"/>
    <cellStyle name="Хороший" xfId="193"/>
    <cellStyle name="Хороший 2" xfId="1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6"/>
  <sheetViews>
    <sheetView workbookViewId="0">
      <pane ySplit="585" activePane="bottomLeft"/>
      <selection activeCell="A2" sqref="A1:XFD1048576"/>
      <selection pane="bottomLeft" activeCell="T522" sqref="T522"/>
    </sheetView>
  </sheetViews>
  <sheetFormatPr defaultColWidth="9.140625" defaultRowHeight="15"/>
  <cols>
    <col min="1" max="1" width="9.140625" style="34"/>
    <col min="2" max="2" width="25.42578125" style="33" customWidth="1"/>
    <col min="3" max="3" width="25.7109375" style="33" customWidth="1"/>
    <col min="4" max="4" width="11.85546875" style="33" customWidth="1"/>
    <col min="5" max="8" width="9.140625" style="33" customWidth="1"/>
    <col min="9" max="10" width="15.85546875" style="33" customWidth="1"/>
    <col min="11" max="11" width="12.140625" style="34" customWidth="1"/>
    <col min="12" max="12" width="23.28515625" style="34" customWidth="1"/>
    <col min="13" max="13" width="18.28515625" style="34" customWidth="1"/>
    <col min="14" max="14" width="10.28515625" style="34" customWidth="1"/>
    <col min="15" max="15" width="12.85546875" style="34" customWidth="1"/>
    <col min="16" max="16" width="12.5703125" style="34" customWidth="1"/>
    <col min="17" max="17" width="20.28515625" style="34" customWidth="1"/>
    <col min="18" max="18" width="17.140625" style="49" customWidth="1"/>
    <col min="19" max="19" width="21.7109375" style="34" customWidth="1"/>
    <col min="20" max="20" width="19.5703125" style="34" customWidth="1"/>
    <col min="21" max="21" width="14.5703125" style="34" customWidth="1"/>
    <col min="22" max="22" width="12.42578125" style="33" customWidth="1"/>
    <col min="23" max="16384" width="9.140625" style="5"/>
  </cols>
  <sheetData>
    <row r="1" spans="1:22" s="96" customFormat="1" ht="15" customHeight="1">
      <c r="A1" s="112" t="s">
        <v>549</v>
      </c>
      <c r="B1" s="94" t="s">
        <v>550</v>
      </c>
      <c r="C1" s="107" t="s">
        <v>0</v>
      </c>
      <c r="D1" s="92" t="s">
        <v>561</v>
      </c>
      <c r="E1" s="107" t="s">
        <v>1</v>
      </c>
      <c r="F1" s="107" t="s">
        <v>2</v>
      </c>
      <c r="G1" s="107" t="s">
        <v>3</v>
      </c>
      <c r="H1" s="107" t="s">
        <v>4</v>
      </c>
      <c r="I1" s="93" t="s">
        <v>5</v>
      </c>
      <c r="J1" s="93" t="s">
        <v>6</v>
      </c>
      <c r="K1" s="93" t="s">
        <v>7</v>
      </c>
      <c r="L1" s="93" t="s">
        <v>856</v>
      </c>
      <c r="M1" s="93" t="s">
        <v>556</v>
      </c>
      <c r="N1" s="93" t="s">
        <v>557</v>
      </c>
      <c r="O1" s="93" t="s">
        <v>558</v>
      </c>
      <c r="P1" s="93" t="s">
        <v>559</v>
      </c>
      <c r="Q1" s="94" t="s">
        <v>560</v>
      </c>
      <c r="R1" s="87" t="s">
        <v>509</v>
      </c>
      <c r="S1" s="93" t="s">
        <v>948</v>
      </c>
      <c r="T1" s="39" t="s">
        <v>897</v>
      </c>
      <c r="U1" s="125" t="s">
        <v>949</v>
      </c>
      <c r="V1" s="94" t="s">
        <v>896</v>
      </c>
    </row>
    <row r="2" spans="1:22" ht="15" customHeight="1">
      <c r="A2" s="36">
        <v>1</v>
      </c>
      <c r="B2" s="4" t="s">
        <v>883</v>
      </c>
      <c r="C2" s="2" t="s">
        <v>52</v>
      </c>
      <c r="D2" s="35" t="s">
        <v>546</v>
      </c>
      <c r="E2" s="2" t="s">
        <v>9</v>
      </c>
      <c r="F2" s="2" t="s">
        <v>10</v>
      </c>
      <c r="G2" s="2" t="s">
        <v>11</v>
      </c>
      <c r="H2" s="2" t="s">
        <v>12</v>
      </c>
      <c r="I2" s="3">
        <v>55.917000000000002</v>
      </c>
      <c r="J2" s="3">
        <v>-98.418000000000006</v>
      </c>
      <c r="K2" s="36">
        <v>220</v>
      </c>
      <c r="L2" s="36">
        <v>90</v>
      </c>
      <c r="M2" s="37">
        <v>10.5550979</v>
      </c>
      <c r="N2" s="37">
        <v>55.7901758</v>
      </c>
      <c r="O2" s="37">
        <v>20.182146099999997</v>
      </c>
      <c r="P2" s="37">
        <v>10.526053199999998</v>
      </c>
      <c r="Q2" s="4"/>
      <c r="S2" s="3"/>
      <c r="V2" s="4"/>
    </row>
    <row r="3" spans="1:22" ht="15" customHeight="1">
      <c r="A3" s="36">
        <v>2</v>
      </c>
      <c r="B3" s="4" t="s">
        <v>891</v>
      </c>
      <c r="C3" s="2" t="s">
        <v>931</v>
      </c>
      <c r="D3" s="35" t="s">
        <v>546</v>
      </c>
      <c r="E3" s="2" t="s">
        <v>9</v>
      </c>
      <c r="F3" s="2" t="s">
        <v>10</v>
      </c>
      <c r="G3" s="2" t="s">
        <v>11</v>
      </c>
      <c r="H3" s="2" t="s">
        <v>12</v>
      </c>
      <c r="I3" s="3">
        <v>68.956450000000004</v>
      </c>
      <c r="J3" s="3">
        <v>-133.00677506775068</v>
      </c>
      <c r="K3" s="36">
        <v>105</v>
      </c>
      <c r="L3" s="36">
        <v>62</v>
      </c>
      <c r="M3" s="37">
        <v>15.768000000000001</v>
      </c>
      <c r="N3" s="37">
        <v>63.194300000000013</v>
      </c>
      <c r="O3" s="37">
        <v>63.192</v>
      </c>
      <c r="P3" s="37">
        <v>9.6</v>
      </c>
      <c r="Q3" s="4"/>
      <c r="S3" s="3" t="s">
        <v>900</v>
      </c>
      <c r="V3" s="4"/>
    </row>
    <row r="4" spans="1:22" ht="15" customHeight="1">
      <c r="A4" s="36">
        <v>3</v>
      </c>
      <c r="B4" s="44" t="s">
        <v>532</v>
      </c>
      <c r="C4" s="16" t="s">
        <v>930</v>
      </c>
      <c r="D4" s="35" t="s">
        <v>546</v>
      </c>
      <c r="E4" s="7" t="s">
        <v>9</v>
      </c>
      <c r="F4" s="16" t="s">
        <v>10</v>
      </c>
      <c r="G4" s="16" t="s">
        <v>11</v>
      </c>
      <c r="H4" s="7"/>
      <c r="I4" s="9">
        <v>61.483330000000002</v>
      </c>
      <c r="J4" s="9">
        <v>-123.03333000000001</v>
      </c>
      <c r="K4" s="39">
        <v>300</v>
      </c>
      <c r="L4" s="39"/>
      <c r="M4" s="40">
        <v>25.4</v>
      </c>
      <c r="N4" s="40">
        <v>86</v>
      </c>
      <c r="O4" s="40">
        <v>93.6</v>
      </c>
      <c r="P4" s="40">
        <v>78.7</v>
      </c>
      <c r="Q4" s="17"/>
      <c r="R4" s="50"/>
      <c r="S4" s="3" t="s">
        <v>900</v>
      </c>
      <c r="V4" s="4"/>
    </row>
    <row r="5" spans="1:22" ht="15" customHeight="1">
      <c r="A5" s="36">
        <v>4</v>
      </c>
      <c r="B5" s="4" t="s">
        <v>891</v>
      </c>
      <c r="C5" s="2" t="s">
        <v>53</v>
      </c>
      <c r="D5" s="35" t="s">
        <v>546</v>
      </c>
      <c r="E5" s="2" t="s">
        <v>9</v>
      </c>
      <c r="F5" s="2" t="s">
        <v>10</v>
      </c>
      <c r="G5" s="2" t="s">
        <v>11</v>
      </c>
      <c r="H5" s="2" t="s">
        <v>12</v>
      </c>
      <c r="I5" s="3">
        <v>68.316944444444445</v>
      </c>
      <c r="J5" s="3">
        <v>-133.4325</v>
      </c>
      <c r="K5" s="36">
        <v>379</v>
      </c>
      <c r="L5" s="36">
        <v>50</v>
      </c>
      <c r="M5" s="37">
        <v>23.995500000000003</v>
      </c>
      <c r="N5" s="37">
        <v>68.391500000000008</v>
      </c>
      <c r="O5" s="37">
        <v>47.541600000000003</v>
      </c>
      <c r="P5" s="37">
        <v>45.532199999999989</v>
      </c>
      <c r="Q5" s="4"/>
      <c r="S5" s="3"/>
      <c r="V5" s="4"/>
    </row>
    <row r="6" spans="1:22" ht="15" customHeight="1">
      <c r="A6" s="36">
        <v>5</v>
      </c>
      <c r="B6" s="4" t="s">
        <v>891</v>
      </c>
      <c r="C6" s="2" t="s">
        <v>54</v>
      </c>
      <c r="D6" s="35" t="s">
        <v>546</v>
      </c>
      <c r="E6" s="2" t="s">
        <v>9</v>
      </c>
      <c r="F6" s="2" t="s">
        <v>10</v>
      </c>
      <c r="G6" s="2" t="s">
        <v>16</v>
      </c>
      <c r="H6" s="2" t="s">
        <v>12</v>
      </c>
      <c r="I6" s="3">
        <v>68.316944444444445</v>
      </c>
      <c r="J6" s="3">
        <v>-133.4325</v>
      </c>
      <c r="K6" s="36">
        <v>209</v>
      </c>
      <c r="L6" s="36"/>
      <c r="M6" s="37">
        <v>4.077</v>
      </c>
      <c r="N6" s="37">
        <v>45.089699999999993</v>
      </c>
      <c r="O6" s="37">
        <v>40.675699999999999</v>
      </c>
      <c r="P6" s="37">
        <v>17.756399999999999</v>
      </c>
      <c r="Q6" s="4"/>
      <c r="S6" s="3" t="s">
        <v>900</v>
      </c>
      <c r="V6" s="4"/>
    </row>
    <row r="7" spans="1:22" ht="15" customHeight="1">
      <c r="A7" s="36">
        <v>6</v>
      </c>
      <c r="B7" s="4" t="s">
        <v>891</v>
      </c>
      <c r="C7" s="2" t="s">
        <v>55</v>
      </c>
      <c r="D7" s="35" t="s">
        <v>546</v>
      </c>
      <c r="E7" s="2" t="s">
        <v>9</v>
      </c>
      <c r="F7" s="2" t="s">
        <v>10</v>
      </c>
      <c r="G7" s="2" t="s">
        <v>11</v>
      </c>
      <c r="H7" s="2" t="s">
        <v>12</v>
      </c>
      <c r="I7" s="3">
        <v>65.213333333333338</v>
      </c>
      <c r="J7" s="3">
        <v>-127.01611111111112</v>
      </c>
      <c r="K7" s="36">
        <v>219</v>
      </c>
      <c r="L7" s="36"/>
      <c r="M7" s="37">
        <v>14.095500000000001</v>
      </c>
      <c r="N7" s="37">
        <v>47.425499999999992</v>
      </c>
      <c r="O7" s="37">
        <v>64.642200000000003</v>
      </c>
      <c r="P7" s="37">
        <v>18.233999999999998</v>
      </c>
      <c r="Q7" s="4"/>
      <c r="S7" s="3" t="s">
        <v>900</v>
      </c>
      <c r="V7" s="4"/>
    </row>
    <row r="8" spans="1:22" ht="15" customHeight="1">
      <c r="A8" s="36">
        <v>7</v>
      </c>
      <c r="B8" s="4" t="s">
        <v>891</v>
      </c>
      <c r="C8" s="2" t="s">
        <v>56</v>
      </c>
      <c r="D8" s="35" t="s">
        <v>546</v>
      </c>
      <c r="E8" s="2" t="s">
        <v>9</v>
      </c>
      <c r="F8" s="2" t="s">
        <v>10</v>
      </c>
      <c r="G8" s="2" t="s">
        <v>11</v>
      </c>
      <c r="H8" s="2"/>
      <c r="I8" s="3">
        <v>65.213333333333338</v>
      </c>
      <c r="J8" s="3">
        <v>-127.01611111111112</v>
      </c>
      <c r="K8" s="36">
        <v>200</v>
      </c>
      <c r="L8" s="36">
        <v>50</v>
      </c>
      <c r="M8" s="37">
        <v>20.880000000000003</v>
      </c>
      <c r="N8" s="37">
        <v>75.06280000000001</v>
      </c>
      <c r="O8" s="37">
        <v>89.173569588509238</v>
      </c>
      <c r="P8" s="37">
        <v>9.6</v>
      </c>
      <c r="Q8" s="4"/>
      <c r="S8" s="123" t="s">
        <v>902</v>
      </c>
      <c r="V8" s="3"/>
    </row>
    <row r="9" spans="1:22" ht="15" customHeight="1">
      <c r="A9" s="36">
        <v>8</v>
      </c>
      <c r="B9" s="4" t="s">
        <v>510</v>
      </c>
      <c r="C9" s="2" t="s">
        <v>8</v>
      </c>
      <c r="D9" s="35" t="s">
        <v>545</v>
      </c>
      <c r="E9" s="2" t="s">
        <v>9</v>
      </c>
      <c r="F9" s="2" t="s">
        <v>10</v>
      </c>
      <c r="G9" s="2" t="s">
        <v>11</v>
      </c>
      <c r="H9" s="2" t="s">
        <v>12</v>
      </c>
      <c r="I9" s="3">
        <v>63.573720000000002</v>
      </c>
      <c r="J9" s="3">
        <v>-157.72801999999999</v>
      </c>
      <c r="K9" s="36">
        <v>120</v>
      </c>
      <c r="L9" s="36"/>
      <c r="M9" s="37">
        <v>13.200235570814794</v>
      </c>
      <c r="N9" s="37">
        <v>86.839278747272843</v>
      </c>
      <c r="O9" s="37">
        <v>29.543896817477567</v>
      </c>
      <c r="P9" s="37">
        <v>9.6</v>
      </c>
      <c r="Q9" s="4"/>
      <c r="V9" s="3"/>
    </row>
    <row r="10" spans="1:22" ht="15" customHeight="1">
      <c r="A10" s="36">
        <v>9</v>
      </c>
      <c r="B10" s="4" t="s">
        <v>510</v>
      </c>
      <c r="C10" s="2" t="s">
        <v>13</v>
      </c>
      <c r="D10" s="35" t="s">
        <v>545</v>
      </c>
      <c r="E10" s="2" t="s">
        <v>9</v>
      </c>
      <c r="F10" s="2" t="s">
        <v>10</v>
      </c>
      <c r="G10" s="2" t="s">
        <v>14</v>
      </c>
      <c r="H10" s="2" t="s">
        <v>12</v>
      </c>
      <c r="I10" s="3">
        <v>63.573810000000002</v>
      </c>
      <c r="J10" s="3">
        <v>-157.72596999999999</v>
      </c>
      <c r="K10" s="36">
        <v>105</v>
      </c>
      <c r="L10" s="36">
        <v>97</v>
      </c>
      <c r="M10" s="37">
        <v>29.663005978845412</v>
      </c>
      <c r="N10" s="37">
        <v>150.27088052582639</v>
      </c>
      <c r="O10" s="37">
        <v>74.800780906151829</v>
      </c>
      <c r="P10" s="37">
        <v>19.2</v>
      </c>
      <c r="Q10" s="4"/>
      <c r="V10" s="3"/>
    </row>
    <row r="11" spans="1:22" ht="15" customHeight="1">
      <c r="A11" s="36">
        <v>10</v>
      </c>
      <c r="B11" s="4" t="s">
        <v>510</v>
      </c>
      <c r="C11" s="2" t="s">
        <v>15</v>
      </c>
      <c r="D11" s="35" t="s">
        <v>545</v>
      </c>
      <c r="E11" s="2" t="s">
        <v>9</v>
      </c>
      <c r="F11" s="2" t="s">
        <v>10</v>
      </c>
      <c r="G11" s="2" t="s">
        <v>16</v>
      </c>
      <c r="H11" s="2" t="s">
        <v>12</v>
      </c>
      <c r="I11" s="3">
        <v>63.573749999999997</v>
      </c>
      <c r="J11" s="3">
        <v>-157.72758999999999</v>
      </c>
      <c r="K11" s="36">
        <v>96</v>
      </c>
      <c r="L11" s="36"/>
      <c r="M11" s="37">
        <v>7.4049591994614605</v>
      </c>
      <c r="N11" s="37">
        <v>66.524528192118851</v>
      </c>
      <c r="O11" s="37">
        <v>78.548465655953464</v>
      </c>
      <c r="P11" s="37">
        <v>9.6</v>
      </c>
      <c r="Q11" s="4"/>
      <c r="T11" s="18"/>
      <c r="V11" s="3"/>
    </row>
    <row r="12" spans="1:22" ht="15" customHeight="1">
      <c r="A12" s="36">
        <v>11</v>
      </c>
      <c r="B12" s="4" t="s">
        <v>510</v>
      </c>
      <c r="C12" s="2" t="s">
        <v>17</v>
      </c>
      <c r="D12" s="35" t="s">
        <v>545</v>
      </c>
      <c r="E12" s="2" t="s">
        <v>9</v>
      </c>
      <c r="F12" s="2" t="s">
        <v>10</v>
      </c>
      <c r="G12" s="2" t="s">
        <v>16</v>
      </c>
      <c r="H12" s="2" t="s">
        <v>12</v>
      </c>
      <c r="I12" s="3">
        <v>63.57376</v>
      </c>
      <c r="J12" s="3">
        <v>-157.72880000000001</v>
      </c>
      <c r="K12" s="36">
        <v>315</v>
      </c>
      <c r="L12" s="36">
        <v>58</v>
      </c>
      <c r="M12" s="37">
        <v>18.576099256882738</v>
      </c>
      <c r="N12" s="37">
        <v>131.91765901865568</v>
      </c>
      <c r="O12" s="37">
        <v>36.006953462205097</v>
      </c>
      <c r="P12" s="37">
        <v>16.320042573081132</v>
      </c>
      <c r="Q12" s="4"/>
      <c r="S12" s="18"/>
      <c r="V12" s="3"/>
    </row>
    <row r="13" spans="1:22" ht="15" customHeight="1">
      <c r="A13" s="36">
        <v>12</v>
      </c>
      <c r="B13" s="4" t="s">
        <v>510</v>
      </c>
      <c r="C13" s="2" t="s">
        <v>18</v>
      </c>
      <c r="D13" s="35" t="s">
        <v>545</v>
      </c>
      <c r="E13" s="2" t="s">
        <v>9</v>
      </c>
      <c r="F13" s="2" t="s">
        <v>10</v>
      </c>
      <c r="G13" s="2" t="s">
        <v>16</v>
      </c>
      <c r="H13" s="2" t="s">
        <v>12</v>
      </c>
      <c r="I13" s="3">
        <v>63.570950000000003</v>
      </c>
      <c r="J13" s="3">
        <v>-157.73330999999999</v>
      </c>
      <c r="K13" s="36">
        <v>480</v>
      </c>
      <c r="L13" s="36">
        <v>58</v>
      </c>
      <c r="M13" s="37">
        <v>3.0629475694566564</v>
      </c>
      <c r="N13" s="37">
        <v>41.491893303587332</v>
      </c>
      <c r="O13" s="37">
        <v>60.935252975710632</v>
      </c>
      <c r="P13" s="37">
        <v>36.304313415996063</v>
      </c>
      <c r="Q13" s="4"/>
      <c r="S13" s="18"/>
      <c r="V13" s="3"/>
    </row>
    <row r="14" spans="1:22" ht="15" customHeight="1">
      <c r="A14" s="36">
        <v>13</v>
      </c>
      <c r="B14" s="4" t="s">
        <v>510</v>
      </c>
      <c r="C14" s="2" t="s">
        <v>19</v>
      </c>
      <c r="D14" s="35" t="s">
        <v>545</v>
      </c>
      <c r="E14" s="2" t="s">
        <v>9</v>
      </c>
      <c r="F14" s="2" t="s">
        <v>10</v>
      </c>
      <c r="G14" s="2" t="s">
        <v>16</v>
      </c>
      <c r="H14" s="2" t="s">
        <v>12</v>
      </c>
      <c r="I14" s="3">
        <v>63.57403</v>
      </c>
      <c r="J14" s="3">
        <v>-157.73059000000001</v>
      </c>
      <c r="K14" s="36">
        <v>324</v>
      </c>
      <c r="L14" s="36">
        <v>69</v>
      </c>
      <c r="M14" s="37">
        <v>3.4794134321459018</v>
      </c>
      <c r="N14" s="37">
        <v>42.128869709003823</v>
      </c>
      <c r="O14" s="37">
        <v>19.301808298429236</v>
      </c>
      <c r="P14" s="37">
        <v>17.238679830815745</v>
      </c>
      <c r="Q14" s="4"/>
      <c r="V14" s="3"/>
    </row>
    <row r="15" spans="1:22" ht="15" customHeight="1">
      <c r="A15" s="36">
        <v>14</v>
      </c>
      <c r="B15" s="4" t="s">
        <v>882</v>
      </c>
      <c r="C15" s="2" t="s">
        <v>20</v>
      </c>
      <c r="D15" s="35" t="s">
        <v>545</v>
      </c>
      <c r="E15" s="2" t="s">
        <v>9</v>
      </c>
      <c r="F15" s="2" t="s">
        <v>10</v>
      </c>
      <c r="G15" s="2" t="s">
        <v>16</v>
      </c>
      <c r="H15" s="2" t="s">
        <v>12</v>
      </c>
      <c r="I15" s="3">
        <v>65.196119999999993</v>
      </c>
      <c r="J15" s="3">
        <v>-156.63471999999999</v>
      </c>
      <c r="K15" s="36">
        <v>471</v>
      </c>
      <c r="L15" s="36">
        <v>55</v>
      </c>
      <c r="M15" s="37">
        <v>4.5761518523906801</v>
      </c>
      <c r="N15" s="37">
        <v>41.656909199469112</v>
      </c>
      <c r="O15" s="37">
        <v>42.652083370559986</v>
      </c>
      <c r="P15" s="37">
        <v>27.553025215463308</v>
      </c>
      <c r="Q15" s="4"/>
      <c r="V15" s="3"/>
    </row>
    <row r="16" spans="1:22" ht="15" customHeight="1">
      <c r="A16" s="36">
        <v>15</v>
      </c>
      <c r="B16" s="4" t="s">
        <v>882</v>
      </c>
      <c r="C16" s="2" t="s">
        <v>21</v>
      </c>
      <c r="D16" s="35" t="s">
        <v>545</v>
      </c>
      <c r="E16" s="2" t="s">
        <v>9</v>
      </c>
      <c r="F16" s="2" t="s">
        <v>10</v>
      </c>
      <c r="G16" s="2" t="s">
        <v>16</v>
      </c>
      <c r="H16" s="2" t="s">
        <v>12</v>
      </c>
      <c r="I16" s="3">
        <v>65.196640000000002</v>
      </c>
      <c r="J16" s="3">
        <v>-156.63704000000001</v>
      </c>
      <c r="K16" s="36">
        <v>481</v>
      </c>
      <c r="L16" s="36">
        <v>40</v>
      </c>
      <c r="M16" s="37">
        <v>4.3655561172336741</v>
      </c>
      <c r="N16" s="37">
        <v>26.815811869267836</v>
      </c>
      <c r="O16" s="37">
        <v>54.567045307268955</v>
      </c>
      <c r="P16" s="37">
        <v>37.935264887957665</v>
      </c>
      <c r="Q16" s="4"/>
      <c r="V16" s="3"/>
    </row>
    <row r="17" spans="1:22" ht="15" customHeight="1">
      <c r="A17" s="36">
        <v>16</v>
      </c>
      <c r="B17" s="4" t="s">
        <v>882</v>
      </c>
      <c r="C17" s="2" t="s">
        <v>22</v>
      </c>
      <c r="D17" s="35" t="s">
        <v>545</v>
      </c>
      <c r="E17" s="2" t="s">
        <v>9</v>
      </c>
      <c r="F17" s="2" t="s">
        <v>10</v>
      </c>
      <c r="G17" s="2" t="s">
        <v>16</v>
      </c>
      <c r="H17" s="2" t="s">
        <v>12</v>
      </c>
      <c r="I17" s="3">
        <v>65.197479999999999</v>
      </c>
      <c r="J17" s="3">
        <v>-156.63968</v>
      </c>
      <c r="K17" s="36">
        <v>432</v>
      </c>
      <c r="L17" s="36">
        <v>46</v>
      </c>
      <c r="M17" s="37">
        <v>6.3677197000245087</v>
      </c>
      <c r="N17" s="37">
        <v>44.699866568373459</v>
      </c>
      <c r="O17" s="37">
        <v>55.323099131044906</v>
      </c>
      <c r="P17" s="37">
        <v>39.704044162166568</v>
      </c>
      <c r="Q17" s="4"/>
      <c r="V17" s="3"/>
    </row>
    <row r="18" spans="1:22" ht="15" customHeight="1">
      <c r="A18" s="36">
        <v>17</v>
      </c>
      <c r="B18" s="4" t="s">
        <v>533</v>
      </c>
      <c r="C18" s="2" t="s">
        <v>231</v>
      </c>
      <c r="D18" s="35" t="s">
        <v>545</v>
      </c>
      <c r="E18" s="2" t="s">
        <v>9</v>
      </c>
      <c r="F18" s="2" t="s">
        <v>232</v>
      </c>
      <c r="G18" s="2" t="s">
        <v>34</v>
      </c>
      <c r="H18" s="2" t="s">
        <v>12</v>
      </c>
      <c r="I18" s="3">
        <v>65.567580000000007</v>
      </c>
      <c r="J18" s="3">
        <v>-148.92488</v>
      </c>
      <c r="K18" s="36">
        <v>273</v>
      </c>
      <c r="L18" s="36">
        <v>27</v>
      </c>
      <c r="M18" s="37">
        <v>13.590842188379764</v>
      </c>
      <c r="N18" s="37">
        <v>20.023940621842971</v>
      </c>
      <c r="O18" s="37">
        <v>15.599800341308441</v>
      </c>
      <c r="P18" s="37"/>
      <c r="Q18" s="4"/>
      <c r="T18" s="61"/>
      <c r="V18" s="3"/>
    </row>
    <row r="19" spans="1:22" ht="15" customHeight="1">
      <c r="A19" s="36">
        <v>18</v>
      </c>
      <c r="B19" s="4" t="s">
        <v>533</v>
      </c>
      <c r="C19" s="2" t="s">
        <v>233</v>
      </c>
      <c r="D19" s="35" t="s">
        <v>545</v>
      </c>
      <c r="E19" s="2" t="s">
        <v>9</v>
      </c>
      <c r="F19" s="2" t="s">
        <v>232</v>
      </c>
      <c r="G19" s="2" t="s">
        <v>34</v>
      </c>
      <c r="H19" s="2" t="s">
        <v>12</v>
      </c>
      <c r="I19" s="3">
        <v>65.813999999999993</v>
      </c>
      <c r="J19" s="3">
        <v>-149.583</v>
      </c>
      <c r="K19" s="36">
        <v>200</v>
      </c>
      <c r="L19" s="36">
        <v>53</v>
      </c>
      <c r="M19" s="37">
        <v>7.0271792761303615</v>
      </c>
      <c r="N19" s="37">
        <v>27.547369347465889</v>
      </c>
      <c r="O19" s="37">
        <v>4.2730929721344539</v>
      </c>
      <c r="P19" s="37"/>
      <c r="Q19" s="4"/>
      <c r="T19" s="61"/>
      <c r="V19" s="3"/>
    </row>
    <row r="20" spans="1:22" ht="15" customHeight="1">
      <c r="A20" s="36">
        <v>19</v>
      </c>
      <c r="B20" s="4" t="s">
        <v>533</v>
      </c>
      <c r="C20" s="2" t="s">
        <v>234</v>
      </c>
      <c r="D20" s="35" t="s">
        <v>545</v>
      </c>
      <c r="E20" s="2" t="s">
        <v>9</v>
      </c>
      <c r="F20" s="2" t="s">
        <v>232</v>
      </c>
      <c r="G20" s="2" t="s">
        <v>34</v>
      </c>
      <c r="H20" s="2" t="s">
        <v>12</v>
      </c>
      <c r="I20" s="3">
        <v>65.814099999999996</v>
      </c>
      <c r="J20" s="3">
        <v>-149.5831</v>
      </c>
      <c r="K20" s="36">
        <v>200</v>
      </c>
      <c r="L20" s="36">
        <v>81</v>
      </c>
      <c r="M20" s="37">
        <v>10.886584465581191</v>
      </c>
      <c r="N20" s="37">
        <v>26.764042920743044</v>
      </c>
      <c r="O20" s="37">
        <v>15.638942594685195</v>
      </c>
      <c r="P20" s="37"/>
      <c r="Q20" s="4"/>
      <c r="T20" s="61"/>
      <c r="V20" s="3"/>
    </row>
    <row r="21" spans="1:22" ht="15" customHeight="1">
      <c r="A21" s="36">
        <v>20</v>
      </c>
      <c r="B21" s="4" t="s">
        <v>533</v>
      </c>
      <c r="C21" s="2" t="s">
        <v>235</v>
      </c>
      <c r="D21" s="35" t="s">
        <v>545</v>
      </c>
      <c r="E21" s="2" t="s">
        <v>9</v>
      </c>
      <c r="F21" s="2" t="s">
        <v>232</v>
      </c>
      <c r="G21" s="2" t="s">
        <v>34</v>
      </c>
      <c r="H21" s="2" t="s">
        <v>12</v>
      </c>
      <c r="I21" s="3">
        <v>65.81447</v>
      </c>
      <c r="J21" s="3">
        <v>-149.58308</v>
      </c>
      <c r="K21" s="36">
        <v>247</v>
      </c>
      <c r="L21" s="36">
        <v>46</v>
      </c>
      <c r="M21" s="37">
        <v>12.696873938331692</v>
      </c>
      <c r="N21" s="37">
        <v>19.366576969013693</v>
      </c>
      <c r="O21" s="37">
        <v>7.8184674586816829</v>
      </c>
      <c r="P21" s="37">
        <v>11.739720198522701</v>
      </c>
      <c r="Q21" s="4"/>
      <c r="S21" s="9" t="s">
        <v>898</v>
      </c>
      <c r="V21" s="5"/>
    </row>
    <row r="22" spans="1:22" ht="15" customHeight="1">
      <c r="A22" s="36">
        <v>21</v>
      </c>
      <c r="B22" s="4" t="s">
        <v>533</v>
      </c>
      <c r="C22" s="2" t="s">
        <v>144</v>
      </c>
      <c r="D22" s="35" t="s">
        <v>545</v>
      </c>
      <c r="E22" s="2" t="s">
        <v>9</v>
      </c>
      <c r="F22" s="2" t="s">
        <v>145</v>
      </c>
      <c r="G22" s="2" t="s">
        <v>146</v>
      </c>
      <c r="H22" s="2" t="s">
        <v>12</v>
      </c>
      <c r="I22" s="3">
        <v>65.568560000000005</v>
      </c>
      <c r="J22" s="3">
        <v>-148.92307</v>
      </c>
      <c r="K22" s="36">
        <v>206</v>
      </c>
      <c r="L22" s="36">
        <v>20</v>
      </c>
      <c r="M22" s="37">
        <v>10.836683447136409</v>
      </c>
      <c r="N22" s="37">
        <v>14.140140060206242</v>
      </c>
      <c r="O22" s="37">
        <v>12.555889119399883</v>
      </c>
      <c r="P22" s="37"/>
      <c r="Q22" s="4"/>
      <c r="S22" s="58"/>
      <c r="T22" s="18"/>
      <c r="V22" s="5"/>
    </row>
    <row r="23" spans="1:22" ht="15" customHeight="1">
      <c r="A23" s="36">
        <v>22</v>
      </c>
      <c r="B23" s="4" t="s">
        <v>533</v>
      </c>
      <c r="C23" s="2" t="s">
        <v>147</v>
      </c>
      <c r="D23" s="35" t="s">
        <v>545</v>
      </c>
      <c r="E23" s="2" t="s">
        <v>9</v>
      </c>
      <c r="F23" s="2" t="s">
        <v>145</v>
      </c>
      <c r="G23" s="2" t="s">
        <v>148</v>
      </c>
      <c r="H23" s="2" t="s">
        <v>12</v>
      </c>
      <c r="I23" s="3">
        <v>65.5685</v>
      </c>
      <c r="J23" s="3">
        <v>-148.923</v>
      </c>
      <c r="K23" s="36">
        <v>224</v>
      </c>
      <c r="L23" s="36">
        <v>78</v>
      </c>
      <c r="M23" s="37">
        <v>9.1104450407679192</v>
      </c>
      <c r="N23" s="37">
        <v>17.680913506567542</v>
      </c>
      <c r="O23" s="37">
        <v>8.1470970685169313</v>
      </c>
      <c r="P23" s="37"/>
      <c r="Q23" s="4"/>
      <c r="S23" s="3"/>
      <c r="T23" s="18"/>
      <c r="V23" s="5"/>
    </row>
    <row r="24" spans="1:22" ht="15" customHeight="1">
      <c r="A24" s="36">
        <v>23</v>
      </c>
      <c r="B24" s="4" t="s">
        <v>533</v>
      </c>
      <c r="C24" s="2" t="s">
        <v>149</v>
      </c>
      <c r="D24" s="35" t="s">
        <v>545</v>
      </c>
      <c r="E24" s="2" t="s">
        <v>9</v>
      </c>
      <c r="F24" s="2" t="s">
        <v>145</v>
      </c>
      <c r="G24" s="2" t="s">
        <v>146</v>
      </c>
      <c r="H24" s="2" t="s">
        <v>12</v>
      </c>
      <c r="I24" s="3">
        <v>65.568719999999999</v>
      </c>
      <c r="J24" s="3">
        <v>-148.92260999999999</v>
      </c>
      <c r="K24" s="36">
        <v>182</v>
      </c>
      <c r="L24" s="36">
        <v>54</v>
      </c>
      <c r="M24" s="37">
        <v>7.9585404864775011</v>
      </c>
      <c r="N24" s="37">
        <v>15.683139621340263</v>
      </c>
      <c r="O24" s="37">
        <v>15.312756063207992</v>
      </c>
      <c r="P24" s="37"/>
      <c r="Q24" s="4"/>
      <c r="S24" s="3" t="s">
        <v>899</v>
      </c>
      <c r="T24" s="18"/>
      <c r="V24" s="5"/>
    </row>
    <row r="25" spans="1:22" ht="15" customHeight="1">
      <c r="A25" s="36">
        <v>24</v>
      </c>
      <c r="B25" s="4" t="s">
        <v>533</v>
      </c>
      <c r="C25" s="2" t="s">
        <v>150</v>
      </c>
      <c r="D25" s="35" t="s">
        <v>545</v>
      </c>
      <c r="E25" s="2" t="s">
        <v>9</v>
      </c>
      <c r="F25" s="2" t="s">
        <v>145</v>
      </c>
      <c r="G25" s="2" t="s">
        <v>146</v>
      </c>
      <c r="H25" s="2" t="s">
        <v>12</v>
      </c>
      <c r="I25" s="3">
        <v>65.398200000000003</v>
      </c>
      <c r="J25" s="3">
        <v>-149.04871</v>
      </c>
      <c r="K25" s="36">
        <v>203</v>
      </c>
      <c r="L25" s="36">
        <v>39</v>
      </c>
      <c r="M25" s="37">
        <v>7.4909684908640255</v>
      </c>
      <c r="N25" s="37">
        <v>49.362341643091511</v>
      </c>
      <c r="O25" s="37">
        <v>24.500096650039236</v>
      </c>
      <c r="P25" s="37"/>
      <c r="Q25" s="4"/>
      <c r="S25" s="3"/>
      <c r="T25" s="18"/>
      <c r="V25" s="5"/>
    </row>
    <row r="26" spans="1:22" ht="15" customHeight="1">
      <c r="A26" s="36">
        <v>25</v>
      </c>
      <c r="B26" s="4" t="s">
        <v>533</v>
      </c>
      <c r="C26" s="2" t="s">
        <v>151</v>
      </c>
      <c r="D26" s="35" t="s">
        <v>545</v>
      </c>
      <c r="E26" s="2" t="s">
        <v>9</v>
      </c>
      <c r="F26" s="2" t="s">
        <v>145</v>
      </c>
      <c r="G26" s="2" t="s">
        <v>146</v>
      </c>
      <c r="H26" s="2" t="s">
        <v>12</v>
      </c>
      <c r="I26" s="3">
        <v>65.389610000000005</v>
      </c>
      <c r="J26" s="3">
        <v>-149.05781999999999</v>
      </c>
      <c r="K26" s="36">
        <v>210</v>
      </c>
      <c r="L26" s="36">
        <v>67</v>
      </c>
      <c r="M26" s="37">
        <v>7.4554090112156359</v>
      </c>
      <c r="N26" s="37">
        <v>19.273329078459049</v>
      </c>
      <c r="O26" s="37">
        <v>18.72961148198188</v>
      </c>
      <c r="P26" s="37"/>
      <c r="Q26" s="4"/>
      <c r="S26" s="3"/>
      <c r="T26" s="18"/>
      <c r="V26" s="5"/>
    </row>
    <row r="27" spans="1:22" ht="15" customHeight="1">
      <c r="A27" s="36">
        <v>26</v>
      </c>
      <c r="B27" s="4" t="s">
        <v>533</v>
      </c>
      <c r="C27" s="2" t="s">
        <v>152</v>
      </c>
      <c r="D27" s="35" t="s">
        <v>545</v>
      </c>
      <c r="E27" s="2" t="s">
        <v>9</v>
      </c>
      <c r="F27" s="2" t="s">
        <v>145</v>
      </c>
      <c r="G27" s="2" t="s">
        <v>146</v>
      </c>
      <c r="H27" s="2" t="s">
        <v>12</v>
      </c>
      <c r="I27" s="3">
        <v>65.694389102381095</v>
      </c>
      <c r="J27" s="3">
        <v>-149.13164323809599</v>
      </c>
      <c r="K27" s="36">
        <v>185</v>
      </c>
      <c r="L27" s="36">
        <v>62</v>
      </c>
      <c r="M27" s="37">
        <v>7.152875652774461</v>
      </c>
      <c r="N27" s="37">
        <v>16.744635097229793</v>
      </c>
      <c r="O27" s="37">
        <v>10.162986421335944</v>
      </c>
      <c r="P27" s="37"/>
      <c r="Q27" s="4"/>
      <c r="S27" s="3" t="s">
        <v>899</v>
      </c>
      <c r="T27" s="18"/>
      <c r="V27" s="5"/>
    </row>
    <row r="28" spans="1:22" ht="15" customHeight="1">
      <c r="A28" s="36">
        <v>27</v>
      </c>
      <c r="B28" s="4" t="s">
        <v>533</v>
      </c>
      <c r="C28" s="2" t="s">
        <v>236</v>
      </c>
      <c r="D28" s="35" t="s">
        <v>545</v>
      </c>
      <c r="E28" s="2" t="s">
        <v>9</v>
      </c>
      <c r="F28" s="2" t="s">
        <v>232</v>
      </c>
      <c r="G28" s="2" t="s">
        <v>34</v>
      </c>
      <c r="H28" s="2" t="s">
        <v>12</v>
      </c>
      <c r="I28" s="3">
        <v>65.551111111111098</v>
      </c>
      <c r="J28" s="3">
        <v>-148.896388888888</v>
      </c>
      <c r="K28" s="36">
        <v>203</v>
      </c>
      <c r="L28" s="36">
        <v>79</v>
      </c>
      <c r="M28" s="37">
        <v>11.047386158550422</v>
      </c>
      <c r="N28" s="37">
        <v>18.238798719163036</v>
      </c>
      <c r="O28" s="37">
        <v>9.3577828559185825</v>
      </c>
      <c r="P28" s="37"/>
      <c r="Q28" s="4"/>
      <c r="V28" s="9"/>
    </row>
    <row r="29" spans="1:22" ht="15" customHeight="1">
      <c r="A29" s="36">
        <v>28</v>
      </c>
      <c r="B29" s="4" t="s">
        <v>511</v>
      </c>
      <c r="C29" s="2" t="s">
        <v>153</v>
      </c>
      <c r="D29" s="35" t="s">
        <v>545</v>
      </c>
      <c r="E29" s="2" t="s">
        <v>9</v>
      </c>
      <c r="F29" s="2" t="s">
        <v>145</v>
      </c>
      <c r="G29" s="2" t="s">
        <v>146</v>
      </c>
      <c r="H29" s="2" t="s">
        <v>12</v>
      </c>
      <c r="I29" s="3">
        <v>65.551111111111098</v>
      </c>
      <c r="J29" s="3">
        <v>-148.896388888888</v>
      </c>
      <c r="K29" s="36">
        <v>1130</v>
      </c>
      <c r="L29" s="36">
        <v>40</v>
      </c>
      <c r="M29" s="37">
        <v>20.822700000000001</v>
      </c>
      <c r="N29" s="37">
        <v>32.490957727918051</v>
      </c>
      <c r="O29" s="37">
        <v>7.2155529695145111</v>
      </c>
      <c r="P29" s="37">
        <v>12.574072072462435</v>
      </c>
      <c r="Q29" s="4"/>
      <c r="S29" s="124" t="s">
        <v>913</v>
      </c>
      <c r="T29" s="18"/>
      <c r="U29" s="34">
        <v>3</v>
      </c>
      <c r="V29" s="9"/>
    </row>
    <row r="30" spans="1:22" ht="15" customHeight="1">
      <c r="A30" s="36">
        <v>29</v>
      </c>
      <c r="B30" s="4" t="s">
        <v>511</v>
      </c>
      <c r="C30" s="2" t="s">
        <v>154</v>
      </c>
      <c r="D30" s="35" t="s">
        <v>545</v>
      </c>
      <c r="E30" s="2" t="s">
        <v>9</v>
      </c>
      <c r="F30" s="2" t="s">
        <v>145</v>
      </c>
      <c r="G30" s="2" t="s">
        <v>148</v>
      </c>
      <c r="H30" s="2" t="s">
        <v>12</v>
      </c>
      <c r="I30" s="3">
        <v>65.552777777777706</v>
      </c>
      <c r="J30" s="3">
        <v>-148.89722222222201</v>
      </c>
      <c r="K30" s="36">
        <v>900</v>
      </c>
      <c r="L30" s="36">
        <v>71</v>
      </c>
      <c r="M30" s="37">
        <v>8.3495417460402095</v>
      </c>
      <c r="N30" s="37">
        <v>20.772318750429022</v>
      </c>
      <c r="O30" s="37">
        <v>37.235290581364296</v>
      </c>
      <c r="P30" s="37">
        <v>7.5600000000000005</v>
      </c>
      <c r="Q30" s="4"/>
      <c r="S30" s="115" t="s">
        <v>914</v>
      </c>
      <c r="U30" s="34">
        <v>3</v>
      </c>
      <c r="V30" s="9"/>
    </row>
    <row r="31" spans="1:22" ht="15" customHeight="1">
      <c r="A31" s="36">
        <v>30</v>
      </c>
      <c r="B31" s="4" t="s">
        <v>511</v>
      </c>
      <c r="C31" s="2" t="s">
        <v>155</v>
      </c>
      <c r="D31" s="35" t="s">
        <v>545</v>
      </c>
      <c r="E31" s="2" t="s">
        <v>9</v>
      </c>
      <c r="F31" s="2" t="s">
        <v>145</v>
      </c>
      <c r="G31" s="2" t="s">
        <v>148</v>
      </c>
      <c r="H31" s="2" t="s">
        <v>12</v>
      </c>
      <c r="I31" s="3">
        <v>65.554166666666603</v>
      </c>
      <c r="J31" s="3">
        <v>-148.89861111111099</v>
      </c>
      <c r="K31" s="36">
        <v>927.99999999999989</v>
      </c>
      <c r="L31" s="36">
        <v>70</v>
      </c>
      <c r="M31" s="37">
        <v>6.4618643571542806</v>
      </c>
      <c r="N31" s="37">
        <v>16.771433318133639</v>
      </c>
      <c r="O31" s="37">
        <v>12.912153388715517</v>
      </c>
      <c r="P31" s="37">
        <v>17.323910300948306</v>
      </c>
      <c r="Q31" s="4"/>
      <c r="S31" s="124" t="s">
        <v>915</v>
      </c>
      <c r="U31" s="34">
        <v>3</v>
      </c>
      <c r="V31" s="9"/>
    </row>
    <row r="32" spans="1:22">
      <c r="A32" s="36">
        <v>31</v>
      </c>
      <c r="B32" s="4" t="s">
        <v>511</v>
      </c>
      <c r="C32" s="2" t="s">
        <v>156</v>
      </c>
      <c r="D32" s="35" t="s">
        <v>545</v>
      </c>
      <c r="E32" s="2" t="s">
        <v>9</v>
      </c>
      <c r="F32" s="2" t="s">
        <v>145</v>
      </c>
      <c r="G32" s="2" t="s">
        <v>148</v>
      </c>
      <c r="H32" s="2" t="s">
        <v>12</v>
      </c>
      <c r="I32" s="3">
        <v>65.5555555555555</v>
      </c>
      <c r="J32" s="3">
        <v>-148.90166666666599</v>
      </c>
      <c r="K32" s="36">
        <v>750</v>
      </c>
      <c r="L32" s="36">
        <v>67</v>
      </c>
      <c r="M32" s="37">
        <v>7.9541939206442294</v>
      </c>
      <c r="N32" s="37">
        <v>20.527580107107166</v>
      </c>
      <c r="O32" s="37">
        <v>18.395806568790245</v>
      </c>
      <c r="P32" s="37">
        <v>12.847898396838588</v>
      </c>
      <c r="Q32" s="4"/>
      <c r="S32" s="123" t="s">
        <v>916</v>
      </c>
      <c r="U32" s="34">
        <v>3</v>
      </c>
      <c r="V32" s="3"/>
    </row>
    <row r="33" spans="1:22" ht="15" customHeight="1">
      <c r="A33" s="36">
        <v>32</v>
      </c>
      <c r="B33" s="4" t="s">
        <v>511</v>
      </c>
      <c r="C33" s="2" t="s">
        <v>157</v>
      </c>
      <c r="D33" s="35" t="s">
        <v>545</v>
      </c>
      <c r="E33" s="2" t="s">
        <v>9</v>
      </c>
      <c r="F33" s="2" t="s">
        <v>145</v>
      </c>
      <c r="G33" s="2" t="s">
        <v>148</v>
      </c>
      <c r="H33" s="2" t="s">
        <v>12</v>
      </c>
      <c r="I33" s="3">
        <v>65.556111111111093</v>
      </c>
      <c r="J33" s="3">
        <v>-148.905</v>
      </c>
      <c r="K33" s="36">
        <v>1877.9999999999998</v>
      </c>
      <c r="L33" s="36">
        <v>100</v>
      </c>
      <c r="M33" s="37">
        <v>6.4618643571542806</v>
      </c>
      <c r="N33" s="37">
        <v>21.919690468295009</v>
      </c>
      <c r="O33" s="37">
        <v>14.003532243975041</v>
      </c>
      <c r="P33" s="37">
        <v>16.379899185995402</v>
      </c>
      <c r="Q33" s="4"/>
      <c r="S33" s="123" t="s">
        <v>917</v>
      </c>
      <c r="U33" s="34">
        <v>3</v>
      </c>
      <c r="V33" s="3"/>
    </row>
    <row r="34" spans="1:22" ht="15" customHeight="1">
      <c r="A34" s="36">
        <v>33</v>
      </c>
      <c r="B34" s="4" t="s">
        <v>511</v>
      </c>
      <c r="C34" s="2" t="s">
        <v>158</v>
      </c>
      <c r="D34" s="35" t="s">
        <v>545</v>
      </c>
      <c r="E34" s="2" t="s">
        <v>9</v>
      </c>
      <c r="F34" s="2" t="s">
        <v>145</v>
      </c>
      <c r="G34" s="2" t="s">
        <v>148</v>
      </c>
      <c r="H34" s="2" t="s">
        <v>12</v>
      </c>
      <c r="I34" s="3">
        <v>65.557222222222194</v>
      </c>
      <c r="J34" s="3">
        <v>-148.90805555555499</v>
      </c>
      <c r="K34" s="36">
        <v>1000</v>
      </c>
      <c r="L34" s="36">
        <v>40</v>
      </c>
      <c r="M34" s="37">
        <v>6.5161704444562929</v>
      </c>
      <c r="N34" s="37">
        <v>21.201698564869719</v>
      </c>
      <c r="O34" s="37">
        <v>48.274014188108069</v>
      </c>
      <c r="P34" s="37">
        <v>18.960864424897455</v>
      </c>
      <c r="Q34" s="4"/>
      <c r="S34" s="123" t="s">
        <v>918</v>
      </c>
      <c r="U34" s="34">
        <v>3</v>
      </c>
      <c r="V34" s="3"/>
    </row>
    <row r="35" spans="1:22" ht="15" customHeight="1">
      <c r="A35" s="36">
        <v>34</v>
      </c>
      <c r="B35" s="4" t="s">
        <v>512</v>
      </c>
      <c r="C35" s="2" t="s">
        <v>237</v>
      </c>
      <c r="D35" s="35" t="s">
        <v>545</v>
      </c>
      <c r="E35" s="2" t="s">
        <v>9</v>
      </c>
      <c r="F35" s="2" t="s">
        <v>232</v>
      </c>
      <c r="G35" s="2" t="s">
        <v>34</v>
      </c>
      <c r="H35" s="2" t="s">
        <v>25</v>
      </c>
      <c r="I35" s="3">
        <v>71.259429999999995</v>
      </c>
      <c r="J35" s="3">
        <v>-156.33552</v>
      </c>
      <c r="K35" s="36">
        <v>220</v>
      </c>
      <c r="L35" s="36">
        <v>45</v>
      </c>
      <c r="M35" s="37">
        <v>27.076146601388484</v>
      </c>
      <c r="N35" s="37">
        <v>81.66689841367365</v>
      </c>
      <c r="O35" s="37">
        <v>18.86825697504381</v>
      </c>
      <c r="P35" s="37"/>
      <c r="Q35" s="4"/>
      <c r="V35" s="3"/>
    </row>
    <row r="36" spans="1:22" ht="15" customHeight="1">
      <c r="A36" s="36">
        <v>35</v>
      </c>
      <c r="B36" s="4" t="s">
        <v>512</v>
      </c>
      <c r="C36" s="2" t="s">
        <v>238</v>
      </c>
      <c r="D36" s="35" t="s">
        <v>545</v>
      </c>
      <c r="E36" s="2" t="s">
        <v>9</v>
      </c>
      <c r="F36" s="2" t="s">
        <v>232</v>
      </c>
      <c r="G36" s="2" t="s">
        <v>34</v>
      </c>
      <c r="H36" s="2" t="s">
        <v>25</v>
      </c>
      <c r="I36" s="3">
        <v>71.047830000000005</v>
      </c>
      <c r="J36" s="3">
        <v>-155.59164999999999</v>
      </c>
      <c r="K36" s="36">
        <v>145</v>
      </c>
      <c r="L36" s="36">
        <v>44.5</v>
      </c>
      <c r="M36" s="37">
        <v>18.898010473568981</v>
      </c>
      <c r="N36" s="37">
        <v>57.06715751692041</v>
      </c>
      <c r="O36" s="37">
        <v>10.254038738822397</v>
      </c>
      <c r="P36" s="37"/>
      <c r="Q36" s="4"/>
      <c r="S36" s="3" t="s">
        <v>899</v>
      </c>
      <c r="V36" s="5"/>
    </row>
    <row r="37" spans="1:22" ht="15" customHeight="1">
      <c r="A37" s="36">
        <v>36</v>
      </c>
      <c r="B37" s="4" t="s">
        <v>512</v>
      </c>
      <c r="C37" s="2" t="s">
        <v>239</v>
      </c>
      <c r="D37" s="35" t="s">
        <v>545</v>
      </c>
      <c r="E37" s="2" t="s">
        <v>9</v>
      </c>
      <c r="F37" s="2" t="s">
        <v>232</v>
      </c>
      <c r="G37" s="2" t="s">
        <v>240</v>
      </c>
      <c r="H37" s="2" t="s">
        <v>25</v>
      </c>
      <c r="I37" s="3">
        <v>70.894869999999997</v>
      </c>
      <c r="J37" s="3">
        <v>-155.99696</v>
      </c>
      <c r="K37" s="36">
        <v>190</v>
      </c>
      <c r="L37" s="36">
        <v>57.5</v>
      </c>
      <c r="M37" s="37">
        <v>5.0238605659985556</v>
      </c>
      <c r="N37" s="37">
        <v>14.10282784004516</v>
      </c>
      <c r="O37" s="37">
        <v>15.043407609849179</v>
      </c>
      <c r="P37" s="37"/>
      <c r="Q37" s="4"/>
      <c r="S37" s="3" t="s">
        <v>899</v>
      </c>
      <c r="V37" s="5"/>
    </row>
    <row r="38" spans="1:22" ht="15" customHeight="1">
      <c r="A38" s="36">
        <v>37</v>
      </c>
      <c r="B38" s="4" t="s">
        <v>512</v>
      </c>
      <c r="C38" s="2" t="s">
        <v>23</v>
      </c>
      <c r="D38" s="35" t="s">
        <v>545</v>
      </c>
      <c r="E38" s="2" t="s">
        <v>9</v>
      </c>
      <c r="F38" s="2" t="s">
        <v>10</v>
      </c>
      <c r="G38" s="2" t="s">
        <v>24</v>
      </c>
      <c r="H38" s="2" t="s">
        <v>25</v>
      </c>
      <c r="I38" s="3">
        <v>70.873679999999993</v>
      </c>
      <c r="J38" s="3">
        <v>-155.48536999999999</v>
      </c>
      <c r="K38" s="36">
        <v>170</v>
      </c>
      <c r="L38" s="36">
        <v>37.5</v>
      </c>
      <c r="M38" s="37">
        <v>30.51399965899871</v>
      </c>
      <c r="N38" s="37">
        <v>76.692749032776064</v>
      </c>
      <c r="O38" s="37">
        <v>15.449332173854271</v>
      </c>
      <c r="P38" s="37">
        <v>9.6</v>
      </c>
      <c r="Q38" s="4"/>
      <c r="S38" s="3"/>
      <c r="V38" s="5"/>
    </row>
    <row r="39" spans="1:22" ht="15" customHeight="1">
      <c r="A39" s="36">
        <v>38</v>
      </c>
      <c r="B39" s="4" t="s">
        <v>512</v>
      </c>
      <c r="C39" s="2" t="s">
        <v>241</v>
      </c>
      <c r="D39" s="35" t="s">
        <v>545</v>
      </c>
      <c r="E39" s="2" t="s">
        <v>9</v>
      </c>
      <c r="F39" s="2" t="s">
        <v>232</v>
      </c>
      <c r="G39" s="2" t="s">
        <v>34</v>
      </c>
      <c r="H39" s="2" t="s">
        <v>25</v>
      </c>
      <c r="I39" s="3">
        <v>71.057410000000004</v>
      </c>
      <c r="J39" s="3">
        <v>-155.23967999999999</v>
      </c>
      <c r="K39" s="36">
        <v>205</v>
      </c>
      <c r="L39" s="36">
        <v>37.5</v>
      </c>
      <c r="M39" s="37">
        <v>20.380049727200479</v>
      </c>
      <c r="N39" s="37">
        <v>58.985152500014564</v>
      </c>
      <c r="O39" s="37">
        <v>32.698715790798786</v>
      </c>
      <c r="P39" s="37"/>
      <c r="Q39" s="4"/>
      <c r="S39" s="3"/>
      <c r="V39" s="5"/>
    </row>
    <row r="40" spans="1:22" ht="15" customHeight="1">
      <c r="A40" s="36">
        <v>39</v>
      </c>
      <c r="B40" s="4" t="s">
        <v>512</v>
      </c>
      <c r="C40" s="2" t="s">
        <v>159</v>
      </c>
      <c r="D40" s="35" t="s">
        <v>545</v>
      </c>
      <c r="E40" s="2" t="s">
        <v>9</v>
      </c>
      <c r="F40" s="2" t="s">
        <v>145</v>
      </c>
      <c r="G40" s="2" t="s">
        <v>148</v>
      </c>
      <c r="H40" s="2" t="s">
        <v>25</v>
      </c>
      <c r="I40" s="3">
        <v>70.82011</v>
      </c>
      <c r="J40" s="3">
        <v>-154.53210000000001</v>
      </c>
      <c r="K40" s="36">
        <v>213</v>
      </c>
      <c r="L40" s="36">
        <v>38</v>
      </c>
      <c r="M40" s="37">
        <v>20.269601233522032</v>
      </c>
      <c r="N40" s="37">
        <v>67.267699418747895</v>
      </c>
      <c r="O40" s="37">
        <v>27.950563751146287</v>
      </c>
      <c r="P40" s="37"/>
      <c r="Q40" s="4"/>
      <c r="S40" s="3"/>
      <c r="T40" s="61"/>
      <c r="V40" s="5"/>
    </row>
    <row r="41" spans="1:22" ht="15" customHeight="1">
      <c r="A41" s="36">
        <v>40</v>
      </c>
      <c r="B41" s="4" t="s">
        <v>512</v>
      </c>
      <c r="C41" s="2" t="s">
        <v>242</v>
      </c>
      <c r="D41" s="35" t="s">
        <v>545</v>
      </c>
      <c r="E41" s="2" t="s">
        <v>9</v>
      </c>
      <c r="F41" s="2" t="s">
        <v>232</v>
      </c>
      <c r="G41" s="2" t="s">
        <v>34</v>
      </c>
      <c r="H41" s="2" t="s">
        <v>25</v>
      </c>
      <c r="I41" s="3">
        <v>70.768050000000002</v>
      </c>
      <c r="J41" s="3">
        <v>-154.17680999999999</v>
      </c>
      <c r="K41" s="36">
        <v>270</v>
      </c>
      <c r="L41" s="36">
        <v>57.5</v>
      </c>
      <c r="M41" s="37">
        <v>41.389224227278788</v>
      </c>
      <c r="N41" s="37">
        <v>75.015460455700179</v>
      </c>
      <c r="O41" s="37">
        <v>35.456975909169927</v>
      </c>
      <c r="P41" s="37">
        <v>31.907148922640218</v>
      </c>
      <c r="Q41" s="4"/>
      <c r="S41" s="3" t="s">
        <v>898</v>
      </c>
      <c r="V41" s="5"/>
    </row>
    <row r="42" spans="1:22" ht="15" customHeight="1">
      <c r="A42" s="36">
        <v>41</v>
      </c>
      <c r="B42" s="4" t="s">
        <v>512</v>
      </c>
      <c r="C42" s="2" t="s">
        <v>243</v>
      </c>
      <c r="D42" s="35" t="s">
        <v>545</v>
      </c>
      <c r="E42" s="2" t="s">
        <v>9</v>
      </c>
      <c r="F42" s="2" t="s">
        <v>232</v>
      </c>
      <c r="G42" s="2" t="s">
        <v>244</v>
      </c>
      <c r="H42" s="2" t="s">
        <v>25</v>
      </c>
      <c r="I42" s="3">
        <v>70.893159999999995</v>
      </c>
      <c r="J42" s="3">
        <v>-153.33769000000001</v>
      </c>
      <c r="K42" s="36">
        <v>230</v>
      </c>
      <c r="L42" s="36">
        <v>50</v>
      </c>
      <c r="M42" s="37">
        <v>11.131323194996011</v>
      </c>
      <c r="N42" s="37">
        <v>44.173319888094952</v>
      </c>
      <c r="O42" s="37">
        <v>48.673992053367883</v>
      </c>
      <c r="P42" s="37"/>
      <c r="Q42" s="4"/>
      <c r="S42" s="58"/>
      <c r="T42" s="83"/>
      <c r="V42" s="5"/>
    </row>
    <row r="43" spans="1:22" ht="15" customHeight="1">
      <c r="A43" s="36">
        <v>42</v>
      </c>
      <c r="B43" s="4" t="s">
        <v>512</v>
      </c>
      <c r="C43" s="2" t="s">
        <v>245</v>
      </c>
      <c r="D43" s="35" t="s">
        <v>545</v>
      </c>
      <c r="E43" s="2" t="s">
        <v>9</v>
      </c>
      <c r="F43" s="2" t="s">
        <v>232</v>
      </c>
      <c r="G43" s="2" t="s">
        <v>34</v>
      </c>
      <c r="H43" s="2" t="s">
        <v>25</v>
      </c>
      <c r="I43" s="3">
        <v>70.855810000000005</v>
      </c>
      <c r="J43" s="3">
        <v>-152.88229999999999</v>
      </c>
      <c r="K43" s="36">
        <v>222</v>
      </c>
      <c r="L43" s="36">
        <v>50</v>
      </c>
      <c r="M43" s="37">
        <v>12.897699560582938</v>
      </c>
      <c r="N43" s="37">
        <v>27.488352196574407</v>
      </c>
      <c r="O43" s="37">
        <v>16.086625688094554</v>
      </c>
      <c r="P43" s="37"/>
      <c r="Q43" s="4"/>
      <c r="S43" s="58"/>
      <c r="T43" s="96"/>
      <c r="V43" s="5"/>
    </row>
    <row r="44" spans="1:22" ht="15" customHeight="1">
      <c r="A44" s="36">
        <v>43</v>
      </c>
      <c r="B44" s="4" t="s">
        <v>512</v>
      </c>
      <c r="C44" s="2" t="s">
        <v>246</v>
      </c>
      <c r="D44" s="35" t="s">
        <v>545</v>
      </c>
      <c r="E44" s="2" t="s">
        <v>9</v>
      </c>
      <c r="F44" s="2" t="s">
        <v>232</v>
      </c>
      <c r="G44" s="2" t="s">
        <v>34</v>
      </c>
      <c r="H44" s="2" t="s">
        <v>25</v>
      </c>
      <c r="I44" s="3">
        <v>70.870783446969597</v>
      </c>
      <c r="J44" s="3">
        <v>-152.522246625631</v>
      </c>
      <c r="K44" s="36">
        <v>223</v>
      </c>
      <c r="L44" s="36">
        <v>58</v>
      </c>
      <c r="M44" s="37">
        <v>48.641635407370558</v>
      </c>
      <c r="N44" s="37">
        <v>81.504348763340928</v>
      </c>
      <c r="O44" s="37">
        <v>13.937886585217653</v>
      </c>
      <c r="P44" s="37"/>
      <c r="Q44" s="4"/>
      <c r="S44" s="3"/>
      <c r="T44" s="116"/>
      <c r="V44" s="5"/>
    </row>
    <row r="45" spans="1:22" ht="15" customHeight="1">
      <c r="A45" s="36">
        <v>44</v>
      </c>
      <c r="B45" s="4" t="s">
        <v>512</v>
      </c>
      <c r="C45" s="2" t="s">
        <v>247</v>
      </c>
      <c r="D45" s="35" t="s">
        <v>545</v>
      </c>
      <c r="E45" s="2" t="s">
        <v>9</v>
      </c>
      <c r="F45" s="2" t="s">
        <v>232</v>
      </c>
      <c r="G45" s="2" t="s">
        <v>34</v>
      </c>
      <c r="H45" s="2" t="s">
        <v>25</v>
      </c>
      <c r="I45" s="3">
        <v>70.715744432539097</v>
      </c>
      <c r="J45" s="3">
        <v>-152.38197801851899</v>
      </c>
      <c r="K45" s="36">
        <v>210</v>
      </c>
      <c r="L45" s="36">
        <v>54.5</v>
      </c>
      <c r="M45" s="37">
        <v>58.129379271353635</v>
      </c>
      <c r="N45" s="37">
        <v>95.009699954267461</v>
      </c>
      <c r="O45" s="37">
        <v>16.806901729702453</v>
      </c>
      <c r="P45" s="37"/>
      <c r="Q45" s="4"/>
      <c r="S45" s="3"/>
      <c r="T45" s="83"/>
      <c r="V45" s="5"/>
    </row>
    <row r="46" spans="1:22" ht="15" customHeight="1">
      <c r="A46" s="36">
        <v>45</v>
      </c>
      <c r="B46" s="4" t="s">
        <v>512</v>
      </c>
      <c r="C46" s="2" t="s">
        <v>248</v>
      </c>
      <c r="D46" s="35" t="s">
        <v>545</v>
      </c>
      <c r="E46" s="2" t="s">
        <v>9</v>
      </c>
      <c r="F46" s="2" t="s">
        <v>232</v>
      </c>
      <c r="G46" s="2" t="s">
        <v>34</v>
      </c>
      <c r="H46" s="2" t="s">
        <v>25</v>
      </c>
      <c r="I46" s="3">
        <v>70.575548999999995</v>
      </c>
      <c r="J46" s="3">
        <v>-152.537779</v>
      </c>
      <c r="K46" s="36">
        <v>355</v>
      </c>
      <c r="L46" s="36">
        <v>41.5</v>
      </c>
      <c r="M46" s="37">
        <v>26.511591514126778</v>
      </c>
      <c r="N46" s="37">
        <v>55.378140758784212</v>
      </c>
      <c r="O46" s="37">
        <v>39.815494093213523</v>
      </c>
      <c r="P46" s="37">
        <v>22.11726187431978</v>
      </c>
      <c r="Q46" s="4"/>
      <c r="S46" s="3"/>
      <c r="T46" s="83"/>
      <c r="V46" s="5"/>
    </row>
    <row r="47" spans="1:22" ht="15" customHeight="1">
      <c r="A47" s="36">
        <v>46</v>
      </c>
      <c r="B47" s="4" t="s">
        <v>512</v>
      </c>
      <c r="C47" s="2" t="s">
        <v>249</v>
      </c>
      <c r="D47" s="35" t="s">
        <v>545</v>
      </c>
      <c r="E47" s="2" t="s">
        <v>9</v>
      </c>
      <c r="F47" s="2" t="s">
        <v>232</v>
      </c>
      <c r="G47" s="2" t="s">
        <v>34</v>
      </c>
      <c r="H47" s="2" t="s">
        <v>25</v>
      </c>
      <c r="I47" s="3">
        <v>70.547428999999994</v>
      </c>
      <c r="J47" s="3">
        <v>-152.08767499999999</v>
      </c>
      <c r="K47" s="36">
        <v>165</v>
      </c>
      <c r="L47" s="36">
        <v>52.5</v>
      </c>
      <c r="M47" s="37">
        <v>21.310277452847288</v>
      </c>
      <c r="N47" s="37">
        <v>66.684580781433141</v>
      </c>
      <c r="O47" s="37">
        <v>20.717845458670482</v>
      </c>
      <c r="P47" s="37"/>
      <c r="Q47" s="4"/>
      <c r="S47" s="3" t="s">
        <v>899</v>
      </c>
      <c r="T47" s="61"/>
      <c r="V47" s="5"/>
    </row>
    <row r="48" spans="1:22" ht="15" customHeight="1">
      <c r="A48" s="36">
        <v>47</v>
      </c>
      <c r="B48" s="4" t="s">
        <v>512</v>
      </c>
      <c r="C48" s="2" t="s">
        <v>250</v>
      </c>
      <c r="D48" s="35" t="s">
        <v>545</v>
      </c>
      <c r="E48" s="2" t="s">
        <v>9</v>
      </c>
      <c r="F48" s="2" t="s">
        <v>232</v>
      </c>
      <c r="G48" s="2" t="s">
        <v>244</v>
      </c>
      <c r="H48" s="2" t="s">
        <v>25</v>
      </c>
      <c r="I48" s="3">
        <v>70.495791999999994</v>
      </c>
      <c r="J48" s="3">
        <v>-151.733056</v>
      </c>
      <c r="K48" s="36">
        <v>205</v>
      </c>
      <c r="L48" s="36">
        <v>52.5</v>
      </c>
      <c r="M48" s="37">
        <v>24.003819784753016</v>
      </c>
      <c r="N48" s="37">
        <v>47.513294049076542</v>
      </c>
      <c r="O48" s="37">
        <v>15.476196233428483</v>
      </c>
      <c r="P48" s="37"/>
      <c r="Q48" s="4"/>
      <c r="S48" s="58"/>
      <c r="T48" s="61"/>
      <c r="V48" s="5"/>
    </row>
    <row r="49" spans="1:24" ht="15" customHeight="1">
      <c r="A49" s="36">
        <v>48</v>
      </c>
      <c r="B49" s="4" t="s">
        <v>512</v>
      </c>
      <c r="C49" s="2" t="s">
        <v>251</v>
      </c>
      <c r="D49" s="35" t="s">
        <v>545</v>
      </c>
      <c r="E49" s="2" t="s">
        <v>9</v>
      </c>
      <c r="F49" s="2" t="s">
        <v>232</v>
      </c>
      <c r="G49" s="2" t="s">
        <v>244</v>
      </c>
      <c r="H49" s="2" t="s">
        <v>25</v>
      </c>
      <c r="I49" s="3">
        <v>70.434650000000005</v>
      </c>
      <c r="J49" s="3">
        <v>-151.61695</v>
      </c>
      <c r="K49" s="36">
        <v>230</v>
      </c>
      <c r="L49" s="36">
        <v>42</v>
      </c>
      <c r="M49" s="37">
        <v>22.400651815525542</v>
      </c>
      <c r="N49" s="37">
        <v>41.159565976152571</v>
      </c>
      <c r="O49" s="37">
        <v>20.420441080076042</v>
      </c>
      <c r="P49" s="37"/>
      <c r="Q49" s="4"/>
      <c r="S49" s="3"/>
      <c r="T49" s="61"/>
      <c r="V49" s="5"/>
    </row>
    <row r="50" spans="1:24" ht="15" customHeight="1">
      <c r="A50" s="36">
        <v>49</v>
      </c>
      <c r="B50" s="4" t="s">
        <v>512</v>
      </c>
      <c r="C50" s="2" t="s">
        <v>252</v>
      </c>
      <c r="D50" s="35" t="s">
        <v>545</v>
      </c>
      <c r="E50" s="2" t="s">
        <v>9</v>
      </c>
      <c r="F50" s="2" t="s">
        <v>232</v>
      </c>
      <c r="G50" s="2" t="s">
        <v>244</v>
      </c>
      <c r="H50" s="2" t="s">
        <v>25</v>
      </c>
      <c r="I50" s="3">
        <v>70.433335</v>
      </c>
      <c r="J50" s="3">
        <v>-150.939435</v>
      </c>
      <c r="K50" s="36">
        <v>165</v>
      </c>
      <c r="L50" s="36">
        <v>52.5</v>
      </c>
      <c r="M50" s="37">
        <v>19.780118432567367</v>
      </c>
      <c r="N50" s="37">
        <v>52.486598038107502</v>
      </c>
      <c r="O50" s="37">
        <v>20.189199237439396</v>
      </c>
      <c r="P50" s="37"/>
      <c r="Q50" s="4"/>
      <c r="S50" s="58" t="s">
        <v>899</v>
      </c>
      <c r="V50" s="5"/>
    </row>
    <row r="51" spans="1:24" ht="15" customHeight="1">
      <c r="A51" s="36">
        <v>50</v>
      </c>
      <c r="B51" s="4" t="s">
        <v>512</v>
      </c>
      <c r="C51" s="2" t="s">
        <v>253</v>
      </c>
      <c r="D51" s="35" t="s">
        <v>545</v>
      </c>
      <c r="E51" s="2" t="s">
        <v>9</v>
      </c>
      <c r="F51" s="2" t="s">
        <v>232</v>
      </c>
      <c r="G51" s="2" t="s">
        <v>244</v>
      </c>
      <c r="H51" s="2" t="s">
        <v>25</v>
      </c>
      <c r="I51" s="3">
        <v>70.504249999999999</v>
      </c>
      <c r="J51" s="3">
        <v>-149.43913000000001</v>
      </c>
      <c r="K51" s="36">
        <v>185</v>
      </c>
      <c r="L51" s="36">
        <v>52.5</v>
      </c>
      <c r="M51" s="37">
        <v>17.795658475146105</v>
      </c>
      <c r="N51" s="37">
        <v>49.258231277713044</v>
      </c>
      <c r="O51" s="37">
        <v>42.047738606626766</v>
      </c>
      <c r="P51" s="37"/>
      <c r="Q51" s="4"/>
      <c r="S51" s="9" t="s">
        <v>899</v>
      </c>
      <c r="V51" s="5"/>
    </row>
    <row r="52" spans="1:24" ht="15" customHeight="1">
      <c r="A52" s="36">
        <v>51</v>
      </c>
      <c r="B52" s="4" t="s">
        <v>512</v>
      </c>
      <c r="C52" s="2" t="s">
        <v>254</v>
      </c>
      <c r="D52" s="35" t="s">
        <v>545</v>
      </c>
      <c r="E52" s="2" t="s">
        <v>9</v>
      </c>
      <c r="F52" s="2" t="s">
        <v>232</v>
      </c>
      <c r="G52" s="2" t="s">
        <v>34</v>
      </c>
      <c r="H52" s="2" t="s">
        <v>25</v>
      </c>
      <c r="I52" s="3">
        <v>70.450479999999999</v>
      </c>
      <c r="J52" s="3">
        <v>-149.02557999999999</v>
      </c>
      <c r="K52" s="36">
        <v>185</v>
      </c>
      <c r="L52" s="36">
        <v>47.5</v>
      </c>
      <c r="M52" s="37">
        <v>26.317269804787607</v>
      </c>
      <c r="N52" s="37">
        <v>47.052357469809202</v>
      </c>
      <c r="O52" s="37">
        <v>11.411804215494289</v>
      </c>
      <c r="P52" s="37"/>
      <c r="Q52" s="4"/>
      <c r="S52" s="9" t="s">
        <v>899</v>
      </c>
      <c r="V52" s="5"/>
    </row>
    <row r="53" spans="1:24" ht="15" customHeight="1">
      <c r="A53" s="36">
        <v>52</v>
      </c>
      <c r="B53" s="4" t="s">
        <v>512</v>
      </c>
      <c r="C53" s="2" t="s">
        <v>255</v>
      </c>
      <c r="D53" s="35" t="s">
        <v>545</v>
      </c>
      <c r="E53" s="2" t="s">
        <v>9</v>
      </c>
      <c r="F53" s="2" t="s">
        <v>232</v>
      </c>
      <c r="G53" s="2" t="s">
        <v>34</v>
      </c>
      <c r="H53" s="2" t="s">
        <v>25</v>
      </c>
      <c r="I53" s="3">
        <v>70.404939999999996</v>
      </c>
      <c r="J53" s="3">
        <v>-148.70070000000001</v>
      </c>
      <c r="K53" s="36">
        <v>220</v>
      </c>
      <c r="L53" s="36">
        <v>70</v>
      </c>
      <c r="M53" s="37">
        <v>13.233550179198899</v>
      </c>
      <c r="N53" s="37">
        <v>35.671834116143629</v>
      </c>
      <c r="O53" s="37">
        <v>30.385315217681885</v>
      </c>
      <c r="P53" s="37"/>
      <c r="Q53" s="4"/>
      <c r="S53" s="9"/>
      <c r="T53" s="61"/>
      <c r="V53" s="5"/>
    </row>
    <row r="54" spans="1:24" ht="15" customHeight="1">
      <c r="A54" s="36">
        <v>53</v>
      </c>
      <c r="B54" s="4" t="s">
        <v>512</v>
      </c>
      <c r="C54" s="2" t="s">
        <v>160</v>
      </c>
      <c r="D54" s="35" t="s">
        <v>545</v>
      </c>
      <c r="E54" s="2" t="s">
        <v>9</v>
      </c>
      <c r="F54" s="2" t="s">
        <v>145</v>
      </c>
      <c r="G54" s="2" t="s">
        <v>161</v>
      </c>
      <c r="H54" s="2" t="s">
        <v>25</v>
      </c>
      <c r="I54" s="3">
        <v>70.267070000000004</v>
      </c>
      <c r="J54" s="3">
        <v>-147.99382</v>
      </c>
      <c r="K54" s="36">
        <v>247</v>
      </c>
      <c r="L54" s="36">
        <v>44</v>
      </c>
      <c r="M54" s="37">
        <v>10.78281732597604</v>
      </c>
      <c r="N54" s="37">
        <v>48.424736961224902</v>
      </c>
      <c r="O54" s="37">
        <v>48.79099785849214</v>
      </c>
      <c r="P54" s="37">
        <v>56.18232261003088</v>
      </c>
      <c r="Q54" s="4"/>
      <c r="S54" s="9" t="s">
        <v>898</v>
      </c>
      <c r="V54" s="5"/>
    </row>
    <row r="55" spans="1:24" ht="15" customHeight="1">
      <c r="A55" s="36">
        <v>54</v>
      </c>
      <c r="B55" s="4" t="s">
        <v>512</v>
      </c>
      <c r="C55" s="2" t="s">
        <v>256</v>
      </c>
      <c r="D55" s="35" t="s">
        <v>545</v>
      </c>
      <c r="E55" s="2" t="s">
        <v>9</v>
      </c>
      <c r="F55" s="2" t="s">
        <v>232</v>
      </c>
      <c r="G55" s="2" t="s">
        <v>34</v>
      </c>
      <c r="H55" s="2" t="s">
        <v>25</v>
      </c>
      <c r="I55" s="3">
        <v>70.218440000000001</v>
      </c>
      <c r="J55" s="3">
        <v>-147.74447000000001</v>
      </c>
      <c r="K55" s="36">
        <v>152</v>
      </c>
      <c r="L55" s="36">
        <v>52.5</v>
      </c>
      <c r="M55" s="37">
        <v>22.147656743129694</v>
      </c>
      <c r="N55" s="37">
        <v>65.842879284239444</v>
      </c>
      <c r="O55" s="37">
        <v>53.571588549407629</v>
      </c>
      <c r="P55" s="37"/>
      <c r="Q55" s="4"/>
      <c r="S55" s="34" t="s">
        <v>899</v>
      </c>
      <c r="T55" s="61"/>
      <c r="V55" s="5"/>
    </row>
    <row r="56" spans="1:24" ht="15" customHeight="1">
      <c r="A56" s="36">
        <v>55</v>
      </c>
      <c r="B56" s="4" t="s">
        <v>512</v>
      </c>
      <c r="C56" s="2" t="s">
        <v>257</v>
      </c>
      <c r="D56" s="35" t="s">
        <v>545</v>
      </c>
      <c r="E56" s="2" t="s">
        <v>9</v>
      </c>
      <c r="F56" s="2" t="s">
        <v>232</v>
      </c>
      <c r="G56" s="2" t="s">
        <v>244</v>
      </c>
      <c r="H56" s="2" t="s">
        <v>25</v>
      </c>
      <c r="I56" s="3">
        <v>70.057460000000006</v>
      </c>
      <c r="J56" s="3">
        <v>-145.53469000000001</v>
      </c>
      <c r="K56" s="36">
        <v>258</v>
      </c>
      <c r="L56" s="36">
        <v>55.5</v>
      </c>
      <c r="M56" s="37">
        <v>21.058909039216598</v>
      </c>
      <c r="N56" s="37">
        <v>52.607257858463143</v>
      </c>
      <c r="O56" s="37">
        <v>34.767449027987404</v>
      </c>
      <c r="P56" s="37">
        <v>32.340239976035562</v>
      </c>
      <c r="Q56" s="4"/>
      <c r="S56" s="34" t="s">
        <v>898</v>
      </c>
      <c r="T56" s="61"/>
      <c r="V56" s="5"/>
    </row>
    <row r="57" spans="1:24" ht="15" customHeight="1">
      <c r="A57" s="36">
        <v>56</v>
      </c>
      <c r="B57" s="4" t="s">
        <v>512</v>
      </c>
      <c r="C57" s="2" t="s">
        <v>258</v>
      </c>
      <c r="D57" s="35" t="s">
        <v>545</v>
      </c>
      <c r="E57" s="2" t="s">
        <v>9</v>
      </c>
      <c r="F57" s="2" t="s">
        <v>232</v>
      </c>
      <c r="G57" s="2" t="s">
        <v>244</v>
      </c>
      <c r="H57" s="2" t="s">
        <v>25</v>
      </c>
      <c r="I57" s="3">
        <v>69.989382823231495</v>
      </c>
      <c r="J57" s="3">
        <v>-145.15104808081</v>
      </c>
      <c r="K57" s="36">
        <v>164</v>
      </c>
      <c r="L57" s="36">
        <v>40.5</v>
      </c>
      <c r="M57" s="37">
        <v>22.95052993981551</v>
      </c>
      <c r="N57" s="37">
        <v>62.430518628181844</v>
      </c>
      <c r="O57" s="37">
        <v>24.648082091481555</v>
      </c>
      <c r="P57" s="37"/>
      <c r="Q57" s="4"/>
      <c r="S57" s="34" t="s">
        <v>899</v>
      </c>
      <c r="V57" s="5"/>
    </row>
    <row r="58" spans="1:24" ht="15" customHeight="1">
      <c r="A58" s="36">
        <v>57</v>
      </c>
      <c r="B58" s="4" t="s">
        <v>512</v>
      </c>
      <c r="C58" s="2" t="s">
        <v>259</v>
      </c>
      <c r="D58" s="35" t="s">
        <v>545</v>
      </c>
      <c r="E58" s="2" t="s">
        <v>9</v>
      </c>
      <c r="F58" s="2" t="s">
        <v>232</v>
      </c>
      <c r="G58" s="2" t="s">
        <v>34</v>
      </c>
      <c r="H58" s="2" t="s">
        <v>25</v>
      </c>
      <c r="I58" s="3">
        <v>69.92953</v>
      </c>
      <c r="J58" s="3">
        <v>-144.93877000000001</v>
      </c>
      <c r="K58" s="36">
        <v>300</v>
      </c>
      <c r="L58" s="36">
        <v>55</v>
      </c>
      <c r="M58" s="37">
        <v>15.5894242071309</v>
      </c>
      <c r="N58" s="37">
        <v>38.051728855547033</v>
      </c>
      <c r="O58" s="37">
        <v>16.891628104183216</v>
      </c>
      <c r="P58" s="37">
        <v>16.891628104183216</v>
      </c>
      <c r="Q58" s="4"/>
      <c r="V58" s="5"/>
    </row>
    <row r="59" spans="1:24" ht="15" customHeight="1">
      <c r="A59" s="36">
        <v>58</v>
      </c>
      <c r="B59" s="4" t="s">
        <v>512</v>
      </c>
      <c r="C59" s="2" t="s">
        <v>260</v>
      </c>
      <c r="D59" s="35" t="s">
        <v>545</v>
      </c>
      <c r="E59" s="2" t="s">
        <v>9</v>
      </c>
      <c r="F59" s="2" t="s">
        <v>232</v>
      </c>
      <c r="G59" s="2" t="s">
        <v>244</v>
      </c>
      <c r="H59" s="2" t="s">
        <v>25</v>
      </c>
      <c r="I59" s="3">
        <v>69.964849999999998</v>
      </c>
      <c r="J59" s="3">
        <v>-144.67170999999999</v>
      </c>
      <c r="K59" s="36">
        <v>265</v>
      </c>
      <c r="L59" s="36">
        <v>92.5</v>
      </c>
      <c r="M59" s="37">
        <v>11.685878374602861</v>
      </c>
      <c r="N59" s="37">
        <v>55.142622383157764</v>
      </c>
      <c r="O59" s="37">
        <v>35.230993694334288</v>
      </c>
      <c r="P59" s="37">
        <v>21.01610147877048</v>
      </c>
      <c r="Q59" s="4"/>
      <c r="S59" s="34" t="s">
        <v>898</v>
      </c>
      <c r="V59" s="5"/>
    </row>
    <row r="60" spans="1:24" ht="15" customHeight="1">
      <c r="A60" s="36">
        <v>59</v>
      </c>
      <c r="B60" s="4" t="s">
        <v>512</v>
      </c>
      <c r="C60" s="2" t="s">
        <v>261</v>
      </c>
      <c r="D60" s="35" t="s">
        <v>545</v>
      </c>
      <c r="E60" s="2" t="s">
        <v>9</v>
      </c>
      <c r="F60" s="2" t="s">
        <v>232</v>
      </c>
      <c r="G60" s="2" t="s">
        <v>34</v>
      </c>
      <c r="H60" s="2" t="s">
        <v>25</v>
      </c>
      <c r="I60" s="3">
        <v>70.035550000000001</v>
      </c>
      <c r="J60" s="3">
        <v>-142.72332</v>
      </c>
      <c r="K60" s="36">
        <v>195</v>
      </c>
      <c r="L60" s="36">
        <v>45</v>
      </c>
      <c r="M60" s="37">
        <v>19.59396633304253</v>
      </c>
      <c r="N60" s="37">
        <v>73.317915470681726</v>
      </c>
      <c r="O60" s="37">
        <v>40.129056230985192</v>
      </c>
      <c r="P60" s="37"/>
      <c r="Q60" s="4"/>
      <c r="S60" s="34" t="s">
        <v>898</v>
      </c>
      <c r="V60" s="5"/>
    </row>
    <row r="61" spans="1:24" ht="15" customHeight="1">
      <c r="A61" s="36">
        <v>60</v>
      </c>
      <c r="B61" s="4" t="s">
        <v>512</v>
      </c>
      <c r="C61" s="2" t="s">
        <v>162</v>
      </c>
      <c r="D61" s="35" t="s">
        <v>545</v>
      </c>
      <c r="E61" s="2" t="s">
        <v>9</v>
      </c>
      <c r="F61" s="2" t="s">
        <v>145</v>
      </c>
      <c r="G61" s="2" t="s">
        <v>148</v>
      </c>
      <c r="H61" s="2" t="s">
        <v>25</v>
      </c>
      <c r="I61" s="3">
        <v>69.777336752922395</v>
      </c>
      <c r="J61" s="3">
        <v>-141.72357806944501</v>
      </c>
      <c r="K61" s="36">
        <v>210</v>
      </c>
      <c r="L61" s="36">
        <v>98</v>
      </c>
      <c r="M61" s="37">
        <v>9.9254764341803678</v>
      </c>
      <c r="N61" s="37">
        <v>41.767674522110738</v>
      </c>
      <c r="O61" s="37">
        <v>32.883996725592382</v>
      </c>
      <c r="P61" s="37"/>
      <c r="Q61" s="4"/>
      <c r="S61" s="9"/>
      <c r="V61" s="5"/>
    </row>
    <row r="62" spans="1:24" s="18" customFormat="1" ht="15" customHeight="1">
      <c r="A62" s="36">
        <v>61</v>
      </c>
      <c r="B62" s="4" t="s">
        <v>512</v>
      </c>
      <c r="C62" s="2" t="s">
        <v>262</v>
      </c>
      <c r="D62" s="35" t="s">
        <v>545</v>
      </c>
      <c r="E62" s="2" t="s">
        <v>9</v>
      </c>
      <c r="F62" s="2" t="s">
        <v>232</v>
      </c>
      <c r="G62" s="2" t="s">
        <v>34</v>
      </c>
      <c r="H62" s="2" t="s">
        <v>25</v>
      </c>
      <c r="I62" s="3">
        <v>69.682860000000005</v>
      </c>
      <c r="J62" s="3">
        <v>-141.19610800000001</v>
      </c>
      <c r="K62" s="36">
        <v>208</v>
      </c>
      <c r="L62" s="36">
        <v>53.5</v>
      </c>
      <c r="M62" s="37">
        <v>22.255006166315461</v>
      </c>
      <c r="N62" s="37">
        <v>64.583658097055576</v>
      </c>
      <c r="O62" s="37">
        <v>36.125392667296772</v>
      </c>
      <c r="P62" s="37"/>
      <c r="Q62" s="4"/>
      <c r="R62" s="49"/>
      <c r="S62" s="83"/>
      <c r="U62" s="34"/>
      <c r="V62" s="5"/>
      <c r="W62" s="5"/>
      <c r="X62" s="5"/>
    </row>
    <row r="63" spans="1:24" s="18" customFormat="1" ht="15" customHeight="1">
      <c r="A63" s="36">
        <v>62</v>
      </c>
      <c r="B63" s="4" t="s">
        <v>512</v>
      </c>
      <c r="C63" s="2" t="s">
        <v>163</v>
      </c>
      <c r="D63" s="35" t="s">
        <v>545</v>
      </c>
      <c r="E63" s="2" t="s">
        <v>9</v>
      </c>
      <c r="F63" s="2" t="s">
        <v>145</v>
      </c>
      <c r="G63" s="2" t="s">
        <v>148</v>
      </c>
      <c r="H63" s="2" t="s">
        <v>25</v>
      </c>
      <c r="I63" s="3">
        <v>70.483099999999993</v>
      </c>
      <c r="J63" s="3">
        <v>-150.53102000000001</v>
      </c>
      <c r="K63" s="36">
        <v>190</v>
      </c>
      <c r="L63" s="36">
        <v>55</v>
      </c>
      <c r="M63" s="37">
        <v>5.588208499876508</v>
      </c>
      <c r="N63" s="37">
        <v>18.029890027512103</v>
      </c>
      <c r="O63" s="37">
        <v>19.754395521689666</v>
      </c>
      <c r="P63" s="37"/>
      <c r="Q63" s="4"/>
      <c r="R63" s="49"/>
      <c r="S63" s="9" t="s">
        <v>899</v>
      </c>
      <c r="T63" s="34"/>
      <c r="U63" s="34"/>
      <c r="V63" s="5"/>
      <c r="W63" s="5"/>
      <c r="X63" s="5"/>
    </row>
    <row r="64" spans="1:24" s="18" customFormat="1" ht="15" customHeight="1">
      <c r="A64" s="36">
        <v>63</v>
      </c>
      <c r="B64" s="4" t="s">
        <v>512</v>
      </c>
      <c r="C64" s="2" t="s">
        <v>164</v>
      </c>
      <c r="D64" s="35" t="s">
        <v>545</v>
      </c>
      <c r="E64" s="2" t="s">
        <v>9</v>
      </c>
      <c r="F64" s="2" t="s">
        <v>145</v>
      </c>
      <c r="G64" s="2" t="s">
        <v>148</v>
      </c>
      <c r="H64" s="2" t="s">
        <v>25</v>
      </c>
      <c r="I64" s="3">
        <v>70.48442</v>
      </c>
      <c r="J64" s="3">
        <v>-150.53146000000001</v>
      </c>
      <c r="K64" s="36">
        <v>205</v>
      </c>
      <c r="L64" s="36">
        <v>85</v>
      </c>
      <c r="M64" s="37">
        <v>7.001370791279836</v>
      </c>
      <c r="N64" s="37">
        <v>22.53503770940727</v>
      </c>
      <c r="O64" s="37">
        <v>25.821456702785039</v>
      </c>
      <c r="P64" s="37"/>
      <c r="Q64" s="4"/>
      <c r="R64" s="49"/>
      <c r="S64" s="3"/>
      <c r="T64" s="34"/>
    </row>
    <row r="65" spans="1:24" ht="15" customHeight="1">
      <c r="A65" s="36">
        <v>64</v>
      </c>
      <c r="B65" s="4" t="s">
        <v>512</v>
      </c>
      <c r="C65" s="2" t="s">
        <v>165</v>
      </c>
      <c r="D65" s="35" t="s">
        <v>545</v>
      </c>
      <c r="E65" s="2" t="s">
        <v>9</v>
      </c>
      <c r="F65" s="2" t="s">
        <v>145</v>
      </c>
      <c r="G65" s="2" t="s">
        <v>148</v>
      </c>
      <c r="H65" s="2" t="s">
        <v>25</v>
      </c>
      <c r="I65" s="3">
        <v>70.411460000000005</v>
      </c>
      <c r="J65" s="3">
        <v>-151.07339999999999</v>
      </c>
      <c r="K65" s="36">
        <v>270</v>
      </c>
      <c r="L65" s="36">
        <v>55</v>
      </c>
      <c r="M65" s="37">
        <v>10.234515523976675</v>
      </c>
      <c r="N65" s="37">
        <v>24.769379876454746</v>
      </c>
      <c r="O65" s="37">
        <v>24.262449115498818</v>
      </c>
      <c r="P65" s="37">
        <v>13.785114174159737</v>
      </c>
      <c r="Q65" s="4"/>
      <c r="S65" s="3" t="s">
        <v>898</v>
      </c>
      <c r="T65" s="83"/>
      <c r="U65" s="18"/>
      <c r="V65" s="18"/>
      <c r="W65" s="18"/>
      <c r="X65" s="18"/>
    </row>
    <row r="66" spans="1:24" ht="15" customHeight="1">
      <c r="A66" s="36">
        <v>65</v>
      </c>
      <c r="B66" s="4" t="s">
        <v>512</v>
      </c>
      <c r="C66" s="2" t="s">
        <v>166</v>
      </c>
      <c r="D66" s="35" t="s">
        <v>545</v>
      </c>
      <c r="E66" s="2" t="s">
        <v>9</v>
      </c>
      <c r="F66" s="2" t="s">
        <v>145</v>
      </c>
      <c r="G66" s="2" t="s">
        <v>148</v>
      </c>
      <c r="H66" s="2" t="s">
        <v>25</v>
      </c>
      <c r="I66" s="3">
        <v>70.48442</v>
      </c>
      <c r="J66" s="3">
        <v>-150.53146000000001</v>
      </c>
      <c r="K66" s="36">
        <v>207</v>
      </c>
      <c r="L66" s="36">
        <v>31.5</v>
      </c>
      <c r="M66" s="37">
        <v>2.7945526562731509</v>
      </c>
      <c r="N66" s="37">
        <v>26.052049434321479</v>
      </c>
      <c r="O66" s="37">
        <v>19.201245486966062</v>
      </c>
      <c r="P66" s="37"/>
      <c r="Q66" s="4"/>
      <c r="S66" s="3"/>
      <c r="T66" s="83"/>
      <c r="U66" s="18"/>
      <c r="V66" s="18"/>
      <c r="W66" s="18"/>
      <c r="X66" s="18"/>
    </row>
    <row r="67" spans="1:24" ht="15" customHeight="1">
      <c r="A67" s="36">
        <v>66</v>
      </c>
      <c r="B67" s="4" t="s">
        <v>512</v>
      </c>
      <c r="C67" s="2" t="s">
        <v>263</v>
      </c>
      <c r="D67" s="35" t="s">
        <v>545</v>
      </c>
      <c r="E67" s="2" t="s">
        <v>9</v>
      </c>
      <c r="F67" s="2" t="s">
        <v>232</v>
      </c>
      <c r="G67" s="2" t="s">
        <v>244</v>
      </c>
      <c r="H67" s="2" t="s">
        <v>25</v>
      </c>
      <c r="I67" s="3">
        <v>71.324160000000006</v>
      </c>
      <c r="J67" s="3">
        <v>-156.56843333333333</v>
      </c>
      <c r="K67" s="36">
        <v>150</v>
      </c>
      <c r="L67" s="36">
        <v>52</v>
      </c>
      <c r="M67" s="37">
        <v>36.38237221271239</v>
      </c>
      <c r="N67" s="37">
        <v>66.277305360798465</v>
      </c>
      <c r="O67" s="37">
        <v>31.686901384519683</v>
      </c>
      <c r="P67" s="37"/>
      <c r="Q67" s="4"/>
      <c r="S67" s="83" t="s">
        <v>899</v>
      </c>
      <c r="T67" s="18"/>
      <c r="V67" s="5"/>
    </row>
    <row r="68" spans="1:24" ht="15" customHeight="1">
      <c r="A68" s="36">
        <v>67</v>
      </c>
      <c r="B68" s="4" t="s">
        <v>534</v>
      </c>
      <c r="C68" s="2" t="s">
        <v>26</v>
      </c>
      <c r="D68" s="35" t="s">
        <v>545</v>
      </c>
      <c r="E68" s="2" t="s">
        <v>9</v>
      </c>
      <c r="F68" s="2" t="s">
        <v>10</v>
      </c>
      <c r="G68" s="2" t="s">
        <v>14</v>
      </c>
      <c r="H68" s="2" t="s">
        <v>27</v>
      </c>
      <c r="I68" s="3">
        <v>68.923333333333332</v>
      </c>
      <c r="J68" s="3">
        <v>-149.67666666666668</v>
      </c>
      <c r="K68" s="36">
        <v>210</v>
      </c>
      <c r="L68" s="36">
        <v>65</v>
      </c>
      <c r="M68" s="37">
        <v>16.557969290863479</v>
      </c>
      <c r="N68" s="37">
        <v>61.920982927659708</v>
      </c>
      <c r="O68" s="37">
        <v>32.358457912744456</v>
      </c>
      <c r="P68" s="37">
        <v>9.6</v>
      </c>
      <c r="Q68" s="4"/>
      <c r="S68" s="3"/>
      <c r="V68" s="5"/>
    </row>
    <row r="69" spans="1:24" ht="15" customHeight="1">
      <c r="A69" s="36">
        <v>68</v>
      </c>
      <c r="B69" s="4" t="s">
        <v>534</v>
      </c>
      <c r="C69" s="2" t="s">
        <v>264</v>
      </c>
      <c r="D69" s="35" t="s">
        <v>545</v>
      </c>
      <c r="E69" s="2" t="s">
        <v>9</v>
      </c>
      <c r="F69" s="2" t="s">
        <v>232</v>
      </c>
      <c r="G69" s="2" t="s">
        <v>34</v>
      </c>
      <c r="H69" s="2" t="s">
        <v>30</v>
      </c>
      <c r="I69" s="3">
        <v>62.175000000000004</v>
      </c>
      <c r="J69" s="3">
        <v>-160.4205</v>
      </c>
      <c r="K69" s="36">
        <v>230</v>
      </c>
      <c r="L69" s="36">
        <v>55</v>
      </c>
      <c r="M69" s="37">
        <v>43.257798420109062</v>
      </c>
      <c r="N69" s="37">
        <v>49.275189632683457</v>
      </c>
      <c r="O69" s="37">
        <v>4.1882477336869721</v>
      </c>
      <c r="P69" s="37"/>
      <c r="Q69" s="4"/>
      <c r="V69" s="5"/>
    </row>
    <row r="70" spans="1:24" ht="15" customHeight="1">
      <c r="A70" s="36">
        <v>69</v>
      </c>
      <c r="B70" s="4" t="s">
        <v>534</v>
      </c>
      <c r="C70" s="2" t="s">
        <v>28</v>
      </c>
      <c r="D70" s="35" t="s">
        <v>545</v>
      </c>
      <c r="E70" s="2" t="s">
        <v>9</v>
      </c>
      <c r="F70" s="2" t="s">
        <v>10</v>
      </c>
      <c r="G70" s="2" t="s">
        <v>16</v>
      </c>
      <c r="H70" s="2" t="s">
        <v>12</v>
      </c>
      <c r="I70" s="3">
        <v>65.274999999999991</v>
      </c>
      <c r="J70" s="3">
        <v>-147.91666666666669</v>
      </c>
      <c r="K70" s="36">
        <v>250</v>
      </c>
      <c r="L70" s="36">
        <v>87</v>
      </c>
      <c r="M70" s="37">
        <v>38.479457262765138</v>
      </c>
      <c r="N70" s="37">
        <v>98.655663385720302</v>
      </c>
      <c r="O70" s="37">
        <v>34.905066187570853</v>
      </c>
      <c r="P70" s="37">
        <v>24.386699391763937</v>
      </c>
      <c r="Q70" s="4"/>
      <c r="S70" s="3" t="s">
        <v>898</v>
      </c>
      <c r="V70" s="5"/>
    </row>
    <row r="71" spans="1:24" s="54" customFormat="1" ht="15" customHeight="1">
      <c r="A71" s="36">
        <v>70</v>
      </c>
      <c r="B71" s="4" t="s">
        <v>534</v>
      </c>
      <c r="C71" s="2" t="s">
        <v>167</v>
      </c>
      <c r="D71" s="35" t="s">
        <v>545</v>
      </c>
      <c r="E71" s="2" t="s">
        <v>9</v>
      </c>
      <c r="F71" s="2" t="s">
        <v>145</v>
      </c>
      <c r="G71" s="2" t="s">
        <v>146</v>
      </c>
      <c r="H71" s="2" t="s">
        <v>30</v>
      </c>
      <c r="I71" s="3">
        <v>64.891666666666666</v>
      </c>
      <c r="J71" s="3">
        <v>-147.85833333333335</v>
      </c>
      <c r="K71" s="36">
        <v>155</v>
      </c>
      <c r="L71" s="36">
        <v>85</v>
      </c>
      <c r="M71" s="37">
        <v>30.629420231635091</v>
      </c>
      <c r="N71" s="37">
        <v>35.986560070545295</v>
      </c>
      <c r="O71" s="37">
        <v>9.1277151073400766</v>
      </c>
      <c r="P71" s="37"/>
      <c r="Q71" s="4"/>
      <c r="R71" s="49"/>
      <c r="S71" s="3" t="s">
        <v>899</v>
      </c>
      <c r="T71" s="83"/>
      <c r="U71" s="34"/>
      <c r="V71" s="5"/>
      <c r="W71" s="5"/>
      <c r="X71" s="5"/>
    </row>
    <row r="72" spans="1:24" s="54" customFormat="1" ht="15" customHeight="1">
      <c r="A72" s="36">
        <v>71</v>
      </c>
      <c r="B72" s="4" t="s">
        <v>537</v>
      </c>
      <c r="C72" s="2" t="s">
        <v>942</v>
      </c>
      <c r="D72" s="117" t="s">
        <v>545</v>
      </c>
      <c r="E72" s="2" t="s">
        <v>425</v>
      </c>
      <c r="F72" s="2" t="s">
        <v>469</v>
      </c>
      <c r="G72" s="2"/>
      <c r="H72" s="2"/>
      <c r="I72" s="3">
        <v>64.851388888888906</v>
      </c>
      <c r="J72" s="3">
        <v>-147.83416666666699</v>
      </c>
      <c r="K72" s="36">
        <v>155</v>
      </c>
      <c r="L72" s="36"/>
      <c r="M72" s="37">
        <v>34.478458164046863</v>
      </c>
      <c r="N72" s="37">
        <v>40.26420814223836</v>
      </c>
      <c r="O72" s="37">
        <v>7.6118484259525587</v>
      </c>
      <c r="P72" s="37"/>
      <c r="Q72" s="4"/>
      <c r="R72" s="49"/>
      <c r="S72" s="9" t="s">
        <v>899</v>
      </c>
      <c r="T72" s="34"/>
      <c r="U72" s="34"/>
      <c r="V72" s="5"/>
      <c r="W72" s="5"/>
      <c r="X72" s="5"/>
    </row>
    <row r="73" spans="1:24" s="54" customFormat="1" ht="15" customHeight="1">
      <c r="A73" s="36">
        <v>72</v>
      </c>
      <c r="B73" s="4" t="s">
        <v>534</v>
      </c>
      <c r="C73" s="2" t="s">
        <v>29</v>
      </c>
      <c r="D73" s="35" t="s">
        <v>545</v>
      </c>
      <c r="E73" s="2" t="s">
        <v>9</v>
      </c>
      <c r="F73" s="2" t="s">
        <v>10</v>
      </c>
      <c r="G73" s="2" t="s">
        <v>24</v>
      </c>
      <c r="H73" s="2" t="s">
        <v>30</v>
      </c>
      <c r="I73" s="3">
        <v>63.724166666666669</v>
      </c>
      <c r="J73" s="3">
        <v>-150.9675</v>
      </c>
      <c r="K73" s="36">
        <v>140</v>
      </c>
      <c r="L73" s="36">
        <v>42</v>
      </c>
      <c r="M73" s="37">
        <v>38.726452206892255</v>
      </c>
      <c r="N73" s="37">
        <v>76.597583221862465</v>
      </c>
      <c r="O73" s="37">
        <v>18.672784715104299</v>
      </c>
      <c r="P73" s="37">
        <v>9.6</v>
      </c>
      <c r="Q73" s="4"/>
      <c r="R73" s="49"/>
      <c r="S73" s="3"/>
      <c r="T73" s="34"/>
      <c r="U73" s="61"/>
    </row>
    <row r="74" spans="1:24" ht="15" customHeight="1">
      <c r="A74" s="36">
        <v>73</v>
      </c>
      <c r="B74" s="4" t="s">
        <v>534</v>
      </c>
      <c r="C74" s="2" t="s">
        <v>168</v>
      </c>
      <c r="D74" s="35" t="s">
        <v>545</v>
      </c>
      <c r="E74" s="2" t="s">
        <v>9</v>
      </c>
      <c r="F74" s="2" t="s">
        <v>145</v>
      </c>
      <c r="G74" s="2" t="s">
        <v>146</v>
      </c>
      <c r="H74" s="2" t="s">
        <v>12</v>
      </c>
      <c r="I74" s="3">
        <v>63.685000000000002</v>
      </c>
      <c r="J74" s="3">
        <v>-151.52333333333334</v>
      </c>
      <c r="K74" s="36">
        <v>150</v>
      </c>
      <c r="L74" s="36">
        <v>75</v>
      </c>
      <c r="M74" s="37">
        <v>27.317049999999998</v>
      </c>
      <c r="N74" s="37">
        <v>41.876999717993399</v>
      </c>
      <c r="O74" s="37">
        <v>13.510512183904426</v>
      </c>
      <c r="P74" s="37"/>
      <c r="Q74" s="4"/>
      <c r="S74" s="3" t="s">
        <v>899</v>
      </c>
      <c r="T74" s="83"/>
      <c r="U74" s="61"/>
      <c r="V74" s="54"/>
      <c r="W74" s="54"/>
      <c r="X74" s="54"/>
    </row>
    <row r="75" spans="1:24" ht="15" customHeight="1">
      <c r="A75" s="36">
        <v>74</v>
      </c>
      <c r="B75" s="4" t="s">
        <v>513</v>
      </c>
      <c r="C75" s="2" t="s">
        <v>94</v>
      </c>
      <c r="D75" s="35" t="s">
        <v>547</v>
      </c>
      <c r="E75" s="2" t="s">
        <v>9</v>
      </c>
      <c r="F75" s="2" t="s">
        <v>10</v>
      </c>
      <c r="G75" s="2" t="s">
        <v>16</v>
      </c>
      <c r="H75" s="2" t="s">
        <v>30</v>
      </c>
      <c r="I75" s="3">
        <v>67.070530000000005</v>
      </c>
      <c r="J75" s="3">
        <v>62.914990000000003</v>
      </c>
      <c r="K75" s="36">
        <v>140</v>
      </c>
      <c r="L75" s="36">
        <v>49</v>
      </c>
      <c r="M75" s="37">
        <v>15.685721903401479</v>
      </c>
      <c r="N75" s="37">
        <v>58.899251163413204</v>
      </c>
      <c r="O75" s="37">
        <v>32.575308360237599</v>
      </c>
      <c r="P75" s="37">
        <v>9.6</v>
      </c>
      <c r="Q75" s="4"/>
      <c r="S75" s="3"/>
      <c r="U75" s="61"/>
      <c r="V75" s="54"/>
      <c r="W75" s="54"/>
      <c r="X75" s="54"/>
    </row>
    <row r="76" spans="1:24" ht="15" customHeight="1">
      <c r="A76" s="36">
        <v>75</v>
      </c>
      <c r="B76" s="4" t="s">
        <v>513</v>
      </c>
      <c r="C76" s="2" t="s">
        <v>95</v>
      </c>
      <c r="D76" s="35" t="s">
        <v>547</v>
      </c>
      <c r="E76" s="2" t="s">
        <v>9</v>
      </c>
      <c r="F76" s="2" t="s">
        <v>10</v>
      </c>
      <c r="G76" s="2" t="s">
        <v>16</v>
      </c>
      <c r="H76" s="2" t="s">
        <v>30</v>
      </c>
      <c r="I76" s="3">
        <v>67.056790000000007</v>
      </c>
      <c r="J76" s="3">
        <v>62.940399999999997</v>
      </c>
      <c r="K76" s="36">
        <v>124</v>
      </c>
      <c r="L76" s="36">
        <v>117</v>
      </c>
      <c r="M76" s="37">
        <v>1.0246099417534693</v>
      </c>
      <c r="N76" s="37">
        <v>28.643471991976369</v>
      </c>
      <c r="O76" s="37">
        <v>17.344546181723622</v>
      </c>
      <c r="P76" s="37">
        <v>14.798579074436709</v>
      </c>
      <c r="Q76" s="4"/>
      <c r="S76" s="3" t="s">
        <v>902</v>
      </c>
      <c r="V76" s="5"/>
    </row>
    <row r="77" spans="1:24" ht="15" customHeight="1">
      <c r="A77" s="36">
        <v>76</v>
      </c>
      <c r="B77" s="4" t="s">
        <v>513</v>
      </c>
      <c r="C77" s="2" t="s">
        <v>96</v>
      </c>
      <c r="D77" s="35" t="s">
        <v>547</v>
      </c>
      <c r="E77" s="2" t="s">
        <v>9</v>
      </c>
      <c r="F77" s="2" t="s">
        <v>10</v>
      </c>
      <c r="G77" s="2" t="s">
        <v>16</v>
      </c>
      <c r="H77" s="2" t="s">
        <v>30</v>
      </c>
      <c r="I77" s="3">
        <v>67.060929999999999</v>
      </c>
      <c r="J77" s="3">
        <v>62.927030000000002</v>
      </c>
      <c r="K77" s="36">
        <v>349</v>
      </c>
      <c r="L77" s="36">
        <v>50</v>
      </c>
      <c r="M77" s="37">
        <v>21.074754912845673</v>
      </c>
      <c r="N77" s="37">
        <v>74.166473073399459</v>
      </c>
      <c r="O77" s="37">
        <v>52.381285081305492</v>
      </c>
      <c r="P77" s="37">
        <v>35.741698360132354</v>
      </c>
      <c r="Q77" s="4"/>
      <c r="S77" s="3"/>
      <c r="V77" s="5"/>
    </row>
    <row r="78" spans="1:24" ht="15" customHeight="1">
      <c r="A78" s="36">
        <v>77</v>
      </c>
      <c r="B78" s="4" t="s">
        <v>513</v>
      </c>
      <c r="C78" s="2" t="s">
        <v>97</v>
      </c>
      <c r="D78" s="35" t="s">
        <v>547</v>
      </c>
      <c r="E78" s="2" t="s">
        <v>9</v>
      </c>
      <c r="F78" s="2" t="s">
        <v>10</v>
      </c>
      <c r="G78" s="2" t="s">
        <v>16</v>
      </c>
      <c r="H78" s="2"/>
      <c r="I78" s="3">
        <v>67.057720000000003</v>
      </c>
      <c r="J78" s="3">
        <v>62.94632</v>
      </c>
      <c r="K78" s="36">
        <v>200</v>
      </c>
      <c r="L78" s="36">
        <v>86</v>
      </c>
      <c r="M78" s="37">
        <v>11.301822117433447</v>
      </c>
      <c r="N78" s="37">
        <v>64.872755299156978</v>
      </c>
      <c r="O78" s="37">
        <v>46.512592671890019</v>
      </c>
      <c r="P78" s="37">
        <v>9.6</v>
      </c>
      <c r="Q78" s="4"/>
      <c r="S78" s="3" t="s">
        <v>900</v>
      </c>
      <c r="V78" s="5"/>
    </row>
    <row r="79" spans="1:24" ht="15" customHeight="1">
      <c r="A79" s="36">
        <v>78</v>
      </c>
      <c r="B79" s="4" t="s">
        <v>513</v>
      </c>
      <c r="C79" s="2" t="s">
        <v>98</v>
      </c>
      <c r="D79" s="35" t="s">
        <v>547</v>
      </c>
      <c r="E79" s="2" t="s">
        <v>9</v>
      </c>
      <c r="F79" s="2" t="s">
        <v>10</v>
      </c>
      <c r="G79" s="2" t="s">
        <v>14</v>
      </c>
      <c r="H79" s="2" t="s">
        <v>30</v>
      </c>
      <c r="I79" s="3">
        <v>67.368870000000001</v>
      </c>
      <c r="J79" s="3">
        <v>62.31514</v>
      </c>
      <c r="K79" s="36">
        <v>170</v>
      </c>
      <c r="L79" s="36">
        <v>52</v>
      </c>
      <c r="M79" s="37">
        <v>15.126884561339569</v>
      </c>
      <c r="N79" s="37">
        <v>102.86996550915791</v>
      </c>
      <c r="O79" s="37">
        <v>50.369716643343196</v>
      </c>
      <c r="P79" s="37">
        <v>30</v>
      </c>
      <c r="Q79" s="4"/>
      <c r="S79" s="3" t="s">
        <v>902</v>
      </c>
      <c r="T79" s="34">
        <v>4</v>
      </c>
      <c r="V79" s="5"/>
    </row>
    <row r="80" spans="1:24" ht="15" customHeight="1">
      <c r="A80" s="36">
        <v>79</v>
      </c>
      <c r="B80" s="4" t="s">
        <v>513</v>
      </c>
      <c r="C80" s="2" t="s">
        <v>99</v>
      </c>
      <c r="D80" s="35" t="s">
        <v>547</v>
      </c>
      <c r="E80" s="2" t="s">
        <v>9</v>
      </c>
      <c r="F80" s="2" t="s">
        <v>10</v>
      </c>
      <c r="G80" s="2" t="s">
        <v>14</v>
      </c>
      <c r="H80" s="2" t="s">
        <v>30</v>
      </c>
      <c r="I80" s="3">
        <v>67.369669999999999</v>
      </c>
      <c r="J80" s="3">
        <v>62.313380000000002</v>
      </c>
      <c r="K80" s="36">
        <v>196</v>
      </c>
      <c r="L80" s="36">
        <v>52</v>
      </c>
      <c r="M80" s="37">
        <v>35.534066786111083</v>
      </c>
      <c r="N80" s="37">
        <v>96.243478036597054</v>
      </c>
      <c r="O80" s="37">
        <v>67.659857295375758</v>
      </c>
      <c r="P80" s="37">
        <v>18.463566160361392</v>
      </c>
      <c r="Q80" s="4"/>
      <c r="S80" s="3" t="s">
        <v>902</v>
      </c>
      <c r="T80" s="34">
        <v>4</v>
      </c>
      <c r="V80" s="5"/>
    </row>
    <row r="81" spans="1:24" ht="15" customHeight="1">
      <c r="A81" s="36">
        <v>80</v>
      </c>
      <c r="B81" s="4" t="s">
        <v>513</v>
      </c>
      <c r="C81" s="2" t="s">
        <v>100</v>
      </c>
      <c r="D81" s="35" t="s">
        <v>547</v>
      </c>
      <c r="E81" s="2" t="s">
        <v>9</v>
      </c>
      <c r="F81" s="2" t="s">
        <v>10</v>
      </c>
      <c r="G81" s="2" t="s">
        <v>14</v>
      </c>
      <c r="H81" s="2" t="s">
        <v>30</v>
      </c>
      <c r="I81" s="3">
        <v>67.367410000000007</v>
      </c>
      <c r="J81" s="3">
        <v>62.307369999999999</v>
      </c>
      <c r="K81" s="36">
        <v>165</v>
      </c>
      <c r="L81" s="36">
        <v>52</v>
      </c>
      <c r="M81" s="37">
        <v>27.062820218923186</v>
      </c>
      <c r="N81" s="37">
        <v>80.082573730214463</v>
      </c>
      <c r="O81" s="37">
        <v>38.921829250814994</v>
      </c>
      <c r="P81" s="37">
        <v>11.68486046033409</v>
      </c>
      <c r="Q81" s="4"/>
      <c r="S81" s="3" t="s">
        <v>902</v>
      </c>
      <c r="V81" s="5"/>
    </row>
    <row r="82" spans="1:24" ht="15" customHeight="1">
      <c r="A82" s="36">
        <v>81</v>
      </c>
      <c r="B82" s="4" t="s">
        <v>513</v>
      </c>
      <c r="C82" s="2" t="s">
        <v>101</v>
      </c>
      <c r="D82" s="35" t="s">
        <v>547</v>
      </c>
      <c r="E82" s="2" t="s">
        <v>9</v>
      </c>
      <c r="F82" s="2" t="s">
        <v>10</v>
      </c>
      <c r="G82" s="2" t="s">
        <v>14</v>
      </c>
      <c r="H82" s="2"/>
      <c r="I82" s="3">
        <v>67.368610000000004</v>
      </c>
      <c r="J82" s="3">
        <v>62.286090000000002</v>
      </c>
      <c r="K82" s="36">
        <v>200</v>
      </c>
      <c r="L82" s="36">
        <v>52</v>
      </c>
      <c r="M82" s="37">
        <v>27.220575479703893</v>
      </c>
      <c r="N82" s="37">
        <v>58.214105174197485</v>
      </c>
      <c r="O82" s="37">
        <v>34.413645263635082</v>
      </c>
      <c r="P82" s="37">
        <v>9.6</v>
      </c>
      <c r="Q82" s="4"/>
      <c r="S82" s="3" t="s">
        <v>900</v>
      </c>
      <c r="V82" s="5"/>
    </row>
    <row r="83" spans="1:24" ht="15" customHeight="1">
      <c r="A83" s="36">
        <v>82</v>
      </c>
      <c r="B83" s="4" t="s">
        <v>513</v>
      </c>
      <c r="C83" s="2" t="s">
        <v>102</v>
      </c>
      <c r="D83" s="35" t="s">
        <v>547</v>
      </c>
      <c r="E83" s="2" t="s">
        <v>9</v>
      </c>
      <c r="F83" s="2" t="s">
        <v>10</v>
      </c>
      <c r="G83" s="2" t="s">
        <v>16</v>
      </c>
      <c r="H83" s="2" t="s">
        <v>30</v>
      </c>
      <c r="I83" s="3">
        <v>67.297470000000004</v>
      </c>
      <c r="J83" s="3">
        <v>62.10304</v>
      </c>
      <c r="K83" s="36">
        <v>190</v>
      </c>
      <c r="L83" s="36">
        <v>52</v>
      </c>
      <c r="M83" s="37">
        <v>12.538188781389632</v>
      </c>
      <c r="N83" s="37">
        <v>41.045901980034564</v>
      </c>
      <c r="O83" s="37">
        <v>34.43525570418133</v>
      </c>
      <c r="P83" s="37">
        <v>11.389654883652808</v>
      </c>
      <c r="Q83" s="4"/>
      <c r="S83" s="3" t="s">
        <v>911</v>
      </c>
      <c r="V83" s="5"/>
    </row>
    <row r="84" spans="1:24" ht="15" customHeight="1">
      <c r="A84" s="36">
        <v>83</v>
      </c>
      <c r="B84" s="4" t="s">
        <v>513</v>
      </c>
      <c r="C84" s="2" t="s">
        <v>103</v>
      </c>
      <c r="D84" s="35" t="s">
        <v>547</v>
      </c>
      <c r="E84" s="2" t="s">
        <v>9</v>
      </c>
      <c r="F84" s="2" t="s">
        <v>10</v>
      </c>
      <c r="G84" s="2" t="s">
        <v>11</v>
      </c>
      <c r="H84" s="2"/>
      <c r="I84" s="3">
        <v>67.147689999999997</v>
      </c>
      <c r="J84" s="3">
        <v>61.835999999999999</v>
      </c>
      <c r="K84" s="36">
        <v>200</v>
      </c>
      <c r="L84" s="36">
        <v>70</v>
      </c>
      <c r="M84" s="37">
        <v>21.288755419386113</v>
      </c>
      <c r="N84" s="37">
        <v>51.962178145368135</v>
      </c>
      <c r="O84" s="37">
        <v>32.785027569902091</v>
      </c>
      <c r="P84" s="37">
        <v>10.285192328735837</v>
      </c>
      <c r="Q84" s="4"/>
      <c r="S84" s="3" t="s">
        <v>900</v>
      </c>
      <c r="T84" s="34">
        <v>4</v>
      </c>
      <c r="V84" s="5"/>
    </row>
    <row r="85" spans="1:24" ht="15" customHeight="1">
      <c r="A85" s="36">
        <v>84</v>
      </c>
      <c r="B85" s="4" t="s">
        <v>513</v>
      </c>
      <c r="C85" s="2" t="s">
        <v>104</v>
      </c>
      <c r="D85" s="35" t="s">
        <v>547</v>
      </c>
      <c r="E85" s="2" t="s">
        <v>9</v>
      </c>
      <c r="F85" s="2" t="s">
        <v>10</v>
      </c>
      <c r="G85" s="2" t="s">
        <v>11</v>
      </c>
      <c r="H85" s="2"/>
      <c r="I85" s="3">
        <v>67.155649999999994</v>
      </c>
      <c r="J85" s="3">
        <v>61.857750000000003</v>
      </c>
      <c r="K85" s="36">
        <v>200</v>
      </c>
      <c r="L85" s="36">
        <v>52</v>
      </c>
      <c r="M85" s="37">
        <v>18.516673838477246</v>
      </c>
      <c r="N85" s="37">
        <v>57.891739052358048</v>
      </c>
      <c r="O85" s="37">
        <v>30.539153030134955</v>
      </c>
      <c r="P85" s="37">
        <v>9.6</v>
      </c>
      <c r="Q85" s="4"/>
      <c r="S85" s="3" t="s">
        <v>900</v>
      </c>
      <c r="T85" s="34">
        <v>4</v>
      </c>
      <c r="V85" s="5"/>
    </row>
    <row r="86" spans="1:24" ht="15" customHeight="1">
      <c r="A86" s="36">
        <v>85</v>
      </c>
      <c r="B86" s="4" t="s">
        <v>513</v>
      </c>
      <c r="C86" s="2" t="s">
        <v>105</v>
      </c>
      <c r="D86" s="35" t="s">
        <v>547</v>
      </c>
      <c r="E86" s="2" t="s">
        <v>9</v>
      </c>
      <c r="F86" s="2" t="s">
        <v>10</v>
      </c>
      <c r="G86" s="2" t="s">
        <v>16</v>
      </c>
      <c r="H86" s="2"/>
      <c r="I86" s="3">
        <v>67.157560000000004</v>
      </c>
      <c r="J86" s="3">
        <v>61.867060000000002</v>
      </c>
      <c r="K86" s="36">
        <v>200</v>
      </c>
      <c r="L86" s="36">
        <v>52</v>
      </c>
      <c r="M86" s="37">
        <v>17.06428000421398</v>
      </c>
      <c r="N86" s="37">
        <v>60.559217755799637</v>
      </c>
      <c r="O86" s="37">
        <v>38.396585224733506</v>
      </c>
      <c r="P86" s="37">
        <v>9.6</v>
      </c>
      <c r="Q86" s="4"/>
      <c r="S86" s="58" t="s">
        <v>900</v>
      </c>
      <c r="T86" s="34">
        <v>4</v>
      </c>
      <c r="V86" s="5"/>
    </row>
    <row r="87" spans="1:24" ht="15" customHeight="1">
      <c r="A87" s="36">
        <v>86</v>
      </c>
      <c r="B87" s="4" t="s">
        <v>513</v>
      </c>
      <c r="C87" s="2" t="s">
        <v>106</v>
      </c>
      <c r="D87" s="35" t="s">
        <v>547</v>
      </c>
      <c r="E87" s="2" t="s">
        <v>9</v>
      </c>
      <c r="F87" s="2" t="s">
        <v>10</v>
      </c>
      <c r="G87" s="2" t="s">
        <v>16</v>
      </c>
      <c r="H87" s="2" t="s">
        <v>12</v>
      </c>
      <c r="I87" s="3">
        <v>67.158789999999996</v>
      </c>
      <c r="J87" s="3">
        <v>61.868470000000002</v>
      </c>
      <c r="K87" s="36">
        <v>190</v>
      </c>
      <c r="L87" s="36">
        <v>52</v>
      </c>
      <c r="M87" s="37">
        <v>10.728474153830284</v>
      </c>
      <c r="N87" s="37">
        <v>73.874093678171505</v>
      </c>
      <c r="O87" s="37">
        <v>41.281444152856025</v>
      </c>
      <c r="P87" s="37">
        <v>9.8000000000000007</v>
      </c>
      <c r="Q87" s="4"/>
      <c r="S87" s="3" t="s">
        <v>911</v>
      </c>
      <c r="V87" s="5"/>
    </row>
    <row r="88" spans="1:24" ht="15" customHeight="1">
      <c r="A88" s="36">
        <v>87</v>
      </c>
      <c r="B88" s="4" t="s">
        <v>513</v>
      </c>
      <c r="C88" s="2" t="s">
        <v>107</v>
      </c>
      <c r="D88" s="35" t="s">
        <v>547</v>
      </c>
      <c r="E88" s="2" t="s">
        <v>9</v>
      </c>
      <c r="F88" s="2" t="s">
        <v>10</v>
      </c>
      <c r="G88" s="2" t="s">
        <v>11</v>
      </c>
      <c r="H88" s="2" t="s">
        <v>30</v>
      </c>
      <c r="I88" s="3">
        <v>67.051888899999994</v>
      </c>
      <c r="J88" s="3">
        <v>62.9377</v>
      </c>
      <c r="K88" s="36">
        <v>970</v>
      </c>
      <c r="L88" s="36">
        <v>45</v>
      </c>
      <c r="M88" s="37">
        <v>29.083623419493581</v>
      </c>
      <c r="N88" s="37">
        <v>67.016971628852545</v>
      </c>
      <c r="O88" s="37">
        <v>11.687765386934906</v>
      </c>
      <c r="P88" s="37">
        <v>11.49159858499825</v>
      </c>
      <c r="Q88" s="4"/>
      <c r="S88" s="3"/>
      <c r="U88" s="34">
        <v>2</v>
      </c>
      <c r="V88" s="5"/>
    </row>
    <row r="89" spans="1:24" ht="15" customHeight="1">
      <c r="A89" s="36">
        <v>88</v>
      </c>
      <c r="B89" s="4" t="s">
        <v>513</v>
      </c>
      <c r="C89" s="2" t="s">
        <v>108</v>
      </c>
      <c r="D89" s="35" t="s">
        <v>547</v>
      </c>
      <c r="E89" s="2" t="s">
        <v>9</v>
      </c>
      <c r="F89" s="2" t="s">
        <v>10</v>
      </c>
      <c r="G89" s="2" t="s">
        <v>16</v>
      </c>
      <c r="H89" s="2" t="s">
        <v>30</v>
      </c>
      <c r="I89" s="3">
        <v>67.052769999999995</v>
      </c>
      <c r="J89" s="3">
        <v>62.944555000000001</v>
      </c>
      <c r="K89" s="36">
        <v>980</v>
      </c>
      <c r="L89" s="36">
        <v>52</v>
      </c>
      <c r="M89" s="37">
        <v>14.413224087113273</v>
      </c>
      <c r="N89" s="37">
        <v>53.997824087113273</v>
      </c>
      <c r="O89" s="37">
        <v>57.457499999999996</v>
      </c>
      <c r="P89" s="37">
        <v>38.475000000000001</v>
      </c>
      <c r="Q89" s="4"/>
      <c r="S89" s="3"/>
      <c r="U89" s="34">
        <v>2</v>
      </c>
      <c r="V89" s="5"/>
    </row>
    <row r="90" spans="1:24" ht="15" customHeight="1">
      <c r="A90" s="36">
        <v>89</v>
      </c>
      <c r="B90" s="23" t="s">
        <v>513</v>
      </c>
      <c r="C90" s="56" t="s">
        <v>109</v>
      </c>
      <c r="D90" s="57" t="s">
        <v>547</v>
      </c>
      <c r="E90" s="56" t="s">
        <v>9</v>
      </c>
      <c r="F90" s="56" t="s">
        <v>10</v>
      </c>
      <c r="G90" s="56" t="s">
        <v>16</v>
      </c>
      <c r="H90" s="56" t="s">
        <v>30</v>
      </c>
      <c r="I90" s="58">
        <v>67.055305500000003</v>
      </c>
      <c r="J90" s="58">
        <v>62.951777999999997</v>
      </c>
      <c r="K90" s="55">
        <v>260</v>
      </c>
      <c r="L90" s="55">
        <v>42</v>
      </c>
      <c r="M90" s="59">
        <v>15.844520218284178</v>
      </c>
      <c r="N90" s="59">
        <v>59.558600218284184</v>
      </c>
      <c r="O90" s="59">
        <v>40.945999999999998</v>
      </c>
      <c r="P90" s="59">
        <v>3.7800000000000002</v>
      </c>
      <c r="Q90" s="23"/>
      <c r="R90" s="60"/>
      <c r="S90" s="3" t="s">
        <v>898</v>
      </c>
      <c r="U90" s="34">
        <v>2</v>
      </c>
      <c r="V90" s="5"/>
    </row>
    <row r="91" spans="1:24" ht="15" customHeight="1">
      <c r="A91" s="36">
        <v>90</v>
      </c>
      <c r="B91" s="4" t="s">
        <v>530</v>
      </c>
      <c r="C91" s="2" t="s">
        <v>57</v>
      </c>
      <c r="D91" s="35" t="s">
        <v>546</v>
      </c>
      <c r="E91" s="2" t="s">
        <v>9</v>
      </c>
      <c r="F91" s="2" t="s">
        <v>10</v>
      </c>
      <c r="G91" s="2" t="s">
        <v>11</v>
      </c>
      <c r="H91" s="2" t="s">
        <v>25</v>
      </c>
      <c r="I91" s="3">
        <v>62.914999999999999</v>
      </c>
      <c r="J91" s="3">
        <v>-99.159000000000006</v>
      </c>
      <c r="K91" s="36">
        <v>140</v>
      </c>
      <c r="L91" s="36">
        <v>30</v>
      </c>
      <c r="M91" s="37">
        <v>35.138893617499491</v>
      </c>
      <c r="N91" s="37">
        <v>86.432533725290497</v>
      </c>
      <c r="O91" s="37">
        <v>15.579359280848825</v>
      </c>
      <c r="P91" s="37">
        <v>15.539491225396628</v>
      </c>
      <c r="Q91" s="4"/>
      <c r="R91" s="49" t="s">
        <v>890</v>
      </c>
      <c r="S91" s="3" t="s">
        <v>902</v>
      </c>
      <c r="V91" s="5"/>
    </row>
    <row r="92" spans="1:24" ht="15" customHeight="1">
      <c r="A92" s="36">
        <v>91</v>
      </c>
      <c r="B92" s="4" t="s">
        <v>530</v>
      </c>
      <c r="C92" s="2" t="s">
        <v>58</v>
      </c>
      <c r="D92" s="35" t="s">
        <v>546</v>
      </c>
      <c r="E92" s="2" t="s">
        <v>9</v>
      </c>
      <c r="F92" s="2" t="s">
        <v>10</v>
      </c>
      <c r="G92" s="2" t="s">
        <v>14</v>
      </c>
      <c r="H92" s="2" t="s">
        <v>25</v>
      </c>
      <c r="I92" s="3">
        <v>62.893999999999998</v>
      </c>
      <c r="J92" s="3">
        <v>-99.158000000000001</v>
      </c>
      <c r="K92" s="36">
        <v>130</v>
      </c>
      <c r="L92" s="36">
        <v>32</v>
      </c>
      <c r="M92" s="37">
        <v>37.553348581613875</v>
      </c>
      <c r="N92" s="37">
        <v>102.12875059524242</v>
      </c>
      <c r="O92" s="37">
        <v>15.539491225396628</v>
      </c>
      <c r="P92" s="37">
        <v>15.539491225396628</v>
      </c>
      <c r="Q92" s="4"/>
      <c r="R92" s="49" t="s">
        <v>890</v>
      </c>
      <c r="S92" s="3" t="s">
        <v>902</v>
      </c>
      <c r="V92" s="5"/>
    </row>
    <row r="93" spans="1:24" ht="15.75" customHeight="1">
      <c r="A93" s="36">
        <v>92</v>
      </c>
      <c r="B93" s="4" t="s">
        <v>513</v>
      </c>
      <c r="C93" s="2" t="s">
        <v>195</v>
      </c>
      <c r="D93" s="35" t="s">
        <v>547</v>
      </c>
      <c r="E93" s="2" t="s">
        <v>9</v>
      </c>
      <c r="F93" s="2" t="s">
        <v>145</v>
      </c>
      <c r="G93" s="2" t="s">
        <v>161</v>
      </c>
      <c r="H93" s="2" t="s">
        <v>30</v>
      </c>
      <c r="I93" s="3">
        <v>67.377861111000001</v>
      </c>
      <c r="J93" s="3">
        <v>62.217611099999999</v>
      </c>
      <c r="K93" s="36">
        <v>190</v>
      </c>
      <c r="L93" s="36"/>
      <c r="M93" s="37">
        <v>5.1486237579948604</v>
      </c>
      <c r="N93" s="37">
        <v>8.1688344428314306</v>
      </c>
      <c r="O93" s="37">
        <v>3.0707385087811572</v>
      </c>
      <c r="P93" s="37"/>
      <c r="Q93" s="4"/>
      <c r="S93" s="58" t="s">
        <v>899</v>
      </c>
      <c r="U93" s="34" t="s">
        <v>912</v>
      </c>
      <c r="V93" s="5"/>
    </row>
    <row r="94" spans="1:24" ht="15.75" customHeight="1">
      <c r="A94" s="36">
        <v>93</v>
      </c>
      <c r="B94" s="4" t="s">
        <v>513</v>
      </c>
      <c r="C94" s="2" t="s">
        <v>298</v>
      </c>
      <c r="D94" s="35" t="s">
        <v>547</v>
      </c>
      <c r="E94" s="2" t="s">
        <v>9</v>
      </c>
      <c r="F94" s="2" t="s">
        <v>232</v>
      </c>
      <c r="G94" s="2" t="s">
        <v>244</v>
      </c>
      <c r="H94" s="2" t="s">
        <v>30</v>
      </c>
      <c r="I94" s="3">
        <v>67.046443999999994</v>
      </c>
      <c r="J94" s="3">
        <v>62.933722199999998</v>
      </c>
      <c r="K94" s="36">
        <v>990</v>
      </c>
      <c r="L94" s="36">
        <v>115</v>
      </c>
      <c r="M94" s="37">
        <v>2.118733591298366</v>
      </c>
      <c r="N94" s="37">
        <v>4.8797335912983657</v>
      </c>
      <c r="O94" s="37">
        <v>3.8639999999999999</v>
      </c>
      <c r="P94" s="37">
        <v>7.4078000000000008</v>
      </c>
      <c r="Q94" s="4"/>
      <c r="U94" s="34">
        <v>2</v>
      </c>
      <c r="V94" s="5"/>
    </row>
    <row r="95" spans="1:24" ht="15" customHeight="1">
      <c r="A95" s="36">
        <v>94</v>
      </c>
      <c r="B95" s="23" t="s">
        <v>513</v>
      </c>
      <c r="C95" s="56" t="s">
        <v>299</v>
      </c>
      <c r="D95" s="57" t="s">
        <v>547</v>
      </c>
      <c r="E95" s="56" t="s">
        <v>9</v>
      </c>
      <c r="F95" s="56" t="s">
        <v>232</v>
      </c>
      <c r="G95" s="56" t="s">
        <v>34</v>
      </c>
      <c r="H95" s="56" t="s">
        <v>30</v>
      </c>
      <c r="I95" s="58">
        <v>67.054860000000005</v>
      </c>
      <c r="J95" s="58">
        <v>62.919330000000002</v>
      </c>
      <c r="K95" s="55">
        <v>440</v>
      </c>
      <c r="L95" s="55">
        <v>75</v>
      </c>
      <c r="M95" s="59">
        <v>9.8502667231918632</v>
      </c>
      <c r="N95" s="59">
        <v>20.235966723191861</v>
      </c>
      <c r="O95" s="59">
        <v>9.4315999999999995</v>
      </c>
      <c r="P95" s="59">
        <v>24.92</v>
      </c>
      <c r="Q95" s="23"/>
      <c r="R95" s="60"/>
      <c r="U95" s="34">
        <v>2</v>
      </c>
      <c r="V95" s="5"/>
    </row>
    <row r="96" spans="1:24" s="18" customFormat="1" ht="15" customHeight="1">
      <c r="A96" s="36">
        <v>95</v>
      </c>
      <c r="B96" s="4" t="s">
        <v>513</v>
      </c>
      <c r="C96" s="2" t="s">
        <v>196</v>
      </c>
      <c r="D96" s="35" t="s">
        <v>547</v>
      </c>
      <c r="E96" s="2" t="s">
        <v>9</v>
      </c>
      <c r="F96" s="2" t="s">
        <v>145</v>
      </c>
      <c r="G96" s="2" t="s">
        <v>148</v>
      </c>
      <c r="H96" s="2" t="s">
        <v>30</v>
      </c>
      <c r="I96" s="3">
        <v>67.054860000000005</v>
      </c>
      <c r="J96" s="3">
        <v>62.919330000000002</v>
      </c>
      <c r="K96" s="36">
        <v>205</v>
      </c>
      <c r="L96" s="36">
        <v>60</v>
      </c>
      <c r="M96" s="37">
        <v>8.2183687815142772</v>
      </c>
      <c r="N96" s="37">
        <v>11.066868781514277</v>
      </c>
      <c r="O96" s="37">
        <v>7.6427999999999994</v>
      </c>
      <c r="P96" s="37"/>
      <c r="Q96" s="4"/>
      <c r="R96" s="49"/>
      <c r="S96" s="58"/>
      <c r="T96" s="61"/>
      <c r="U96" s="34">
        <v>2</v>
      </c>
      <c r="V96" s="5"/>
      <c r="W96" s="5"/>
      <c r="X96" s="5"/>
    </row>
    <row r="97" spans="1:24" s="18" customFormat="1" ht="15" customHeight="1">
      <c r="A97" s="36">
        <v>96</v>
      </c>
      <c r="B97" s="4" t="s">
        <v>514</v>
      </c>
      <c r="C97" s="44" t="s">
        <v>903</v>
      </c>
      <c r="D97" s="35" t="s">
        <v>546</v>
      </c>
      <c r="E97" s="2" t="s">
        <v>9</v>
      </c>
      <c r="F97" s="2" t="s">
        <v>10</v>
      </c>
      <c r="G97" s="2" t="s">
        <v>11</v>
      </c>
      <c r="H97" s="2"/>
      <c r="I97" s="3">
        <v>55.462963999999999</v>
      </c>
      <c r="J97" s="3">
        <v>-98.163240000000002</v>
      </c>
      <c r="K97" s="36">
        <v>300</v>
      </c>
      <c r="L97" s="36">
        <v>24</v>
      </c>
      <c r="M97" s="37">
        <v>11.333519686171874</v>
      </c>
      <c r="N97" s="37">
        <v>62.76411844826562</v>
      </c>
      <c r="O97" s="37">
        <v>52.073073365968732</v>
      </c>
      <c r="P97" s="37">
        <v>40.145801141033871</v>
      </c>
      <c r="Q97" s="4"/>
      <c r="R97" s="49"/>
      <c r="S97" s="3" t="s">
        <v>900</v>
      </c>
      <c r="T97" s="34"/>
      <c r="U97" s="34"/>
      <c r="V97" s="5"/>
      <c r="W97" s="5"/>
      <c r="X97" s="5"/>
    </row>
    <row r="98" spans="1:24" ht="15" customHeight="1">
      <c r="A98" s="36">
        <v>97</v>
      </c>
      <c r="B98" s="4" t="s">
        <v>514</v>
      </c>
      <c r="C98" s="44" t="s">
        <v>904</v>
      </c>
      <c r="D98" s="35" t="s">
        <v>546</v>
      </c>
      <c r="E98" s="2" t="s">
        <v>9</v>
      </c>
      <c r="F98" s="2" t="s">
        <v>10</v>
      </c>
      <c r="G98" s="2" t="s">
        <v>11</v>
      </c>
      <c r="H98" s="2" t="s">
        <v>59</v>
      </c>
      <c r="I98" s="3">
        <v>55.422753999999998</v>
      </c>
      <c r="J98" s="3">
        <v>-98.163351000000006</v>
      </c>
      <c r="K98" s="36">
        <v>301</v>
      </c>
      <c r="L98" s="36">
        <v>27</v>
      </c>
      <c r="M98" s="37">
        <v>15.341186992398436</v>
      </c>
      <c r="N98" s="37">
        <v>67.183678984195311</v>
      </c>
      <c r="O98" s="37">
        <v>50.233891259309878</v>
      </c>
      <c r="P98" s="37">
        <v>36.707373447890625</v>
      </c>
      <c r="Q98" s="4"/>
      <c r="S98" s="3"/>
      <c r="V98" s="5"/>
    </row>
    <row r="99" spans="1:24" ht="15" customHeight="1">
      <c r="A99" s="36">
        <v>98</v>
      </c>
      <c r="B99" s="4" t="s">
        <v>514</v>
      </c>
      <c r="C99" s="2" t="s">
        <v>60</v>
      </c>
      <c r="D99" s="35" t="s">
        <v>546</v>
      </c>
      <c r="E99" s="2" t="s">
        <v>9</v>
      </c>
      <c r="F99" s="2" t="s">
        <v>10</v>
      </c>
      <c r="G99" s="2" t="s">
        <v>11</v>
      </c>
      <c r="H99" s="2" t="s">
        <v>59</v>
      </c>
      <c r="I99" s="3">
        <v>55.462519999999998</v>
      </c>
      <c r="J99" s="3">
        <v>-98.162874000000002</v>
      </c>
      <c r="K99" s="36">
        <v>286</v>
      </c>
      <c r="L99" s="36">
        <v>28</v>
      </c>
      <c r="M99" s="37">
        <v>15.346208599609376</v>
      </c>
      <c r="N99" s="37">
        <v>57.102433612867181</v>
      </c>
      <c r="O99" s="37">
        <v>37.722898041093764</v>
      </c>
      <c r="P99" s="37">
        <v>32.366243832226559</v>
      </c>
      <c r="Q99" s="4"/>
      <c r="S99" s="3" t="s">
        <v>898</v>
      </c>
      <c r="V99" s="5"/>
    </row>
    <row r="100" spans="1:24" ht="15" customHeight="1" thickBot="1">
      <c r="A100" s="36">
        <v>99</v>
      </c>
      <c r="B100" s="4" t="s">
        <v>514</v>
      </c>
      <c r="C100" s="139" t="s">
        <v>905</v>
      </c>
      <c r="D100" s="35" t="s">
        <v>546</v>
      </c>
      <c r="E100" s="2" t="s">
        <v>9</v>
      </c>
      <c r="F100" s="2" t="s">
        <v>10</v>
      </c>
      <c r="G100" s="2" t="s">
        <v>11</v>
      </c>
      <c r="H100" s="2" t="s">
        <v>61</v>
      </c>
      <c r="I100" s="3">
        <v>55.46264</v>
      </c>
      <c r="J100" s="3">
        <v>-98.158372999999997</v>
      </c>
      <c r="K100" s="36">
        <v>165</v>
      </c>
      <c r="L100" s="36">
        <v>36</v>
      </c>
      <c r="M100" s="37">
        <v>11.163765191953125</v>
      </c>
      <c r="N100" s="37">
        <v>35.872122089453136</v>
      </c>
      <c r="O100" s="37">
        <v>65.377418565203115</v>
      </c>
      <c r="P100" s="37">
        <v>18.088726598437496</v>
      </c>
      <c r="Q100" s="4"/>
      <c r="S100" s="3" t="s">
        <v>899</v>
      </c>
      <c r="U100" s="18"/>
      <c r="V100" s="18"/>
      <c r="W100" s="18"/>
      <c r="X100" s="18"/>
    </row>
    <row r="101" spans="1:24" ht="15" customHeight="1">
      <c r="A101" s="36">
        <v>100</v>
      </c>
      <c r="B101" s="4" t="s">
        <v>514</v>
      </c>
      <c r="C101" s="2" t="s">
        <v>62</v>
      </c>
      <c r="D101" s="35" t="s">
        <v>546</v>
      </c>
      <c r="E101" s="2" t="s">
        <v>9</v>
      </c>
      <c r="F101" s="2" t="s">
        <v>10</v>
      </c>
      <c r="G101" s="2" t="s">
        <v>11</v>
      </c>
      <c r="H101" s="2" t="s">
        <v>59</v>
      </c>
      <c r="I101" s="3">
        <v>55.462864000000003</v>
      </c>
      <c r="J101" s="3">
        <v>-98.158277999999996</v>
      </c>
      <c r="K101" s="36">
        <v>261</v>
      </c>
      <c r="L101" s="36">
        <v>30</v>
      </c>
      <c r="M101" s="37">
        <v>11.004837206328119</v>
      </c>
      <c r="N101" s="37">
        <v>54.082325101890625</v>
      </c>
      <c r="O101" s="37">
        <v>45.176428095906246</v>
      </c>
      <c r="P101" s="37">
        <v>47.894129952656236</v>
      </c>
      <c r="Q101" s="4"/>
      <c r="S101" s="3" t="s">
        <v>898</v>
      </c>
      <c r="U101" s="18"/>
      <c r="V101" s="18"/>
      <c r="W101" s="18"/>
      <c r="X101" s="18"/>
    </row>
    <row r="102" spans="1:24" ht="15" customHeight="1">
      <c r="A102" s="36">
        <v>101</v>
      </c>
      <c r="B102" s="4" t="s">
        <v>514</v>
      </c>
      <c r="C102" s="2" t="s">
        <v>63</v>
      </c>
      <c r="D102" s="35" t="s">
        <v>546</v>
      </c>
      <c r="E102" s="2" t="s">
        <v>9</v>
      </c>
      <c r="F102" s="2" t="s">
        <v>10</v>
      </c>
      <c r="G102" s="2" t="s">
        <v>11</v>
      </c>
      <c r="H102" s="2" t="s">
        <v>64</v>
      </c>
      <c r="I102" s="3">
        <v>55.462383000000003</v>
      </c>
      <c r="J102" s="3">
        <v>-98.158107999999999</v>
      </c>
      <c r="K102" s="36">
        <v>255</v>
      </c>
      <c r="L102" s="36">
        <v>28</v>
      </c>
      <c r="M102" s="37">
        <v>13.10314655975</v>
      </c>
      <c r="N102" s="37">
        <v>51.527493033312496</v>
      </c>
      <c r="O102" s="37">
        <v>43.800269691437492</v>
      </c>
      <c r="P102" s="37">
        <v>47.716246068609365</v>
      </c>
      <c r="Q102" s="4"/>
      <c r="S102" s="3" t="s">
        <v>898</v>
      </c>
      <c r="V102" s="5"/>
    </row>
    <row r="103" spans="1:24" ht="15.75" customHeight="1">
      <c r="A103" s="36">
        <v>102</v>
      </c>
      <c r="B103" s="4" t="s">
        <v>514</v>
      </c>
      <c r="C103" s="44" t="s">
        <v>906</v>
      </c>
      <c r="D103" s="35" t="s">
        <v>546</v>
      </c>
      <c r="E103" s="2" t="s">
        <v>9</v>
      </c>
      <c r="F103" s="2" t="s">
        <v>10</v>
      </c>
      <c r="G103" s="2" t="s">
        <v>11</v>
      </c>
      <c r="H103" s="2"/>
      <c r="I103" s="3">
        <v>55.464371</v>
      </c>
      <c r="J103" s="3">
        <v>-98.155396999999994</v>
      </c>
      <c r="K103" s="36">
        <v>230</v>
      </c>
      <c r="L103" s="36">
        <v>26</v>
      </c>
      <c r="M103" s="37">
        <v>11.109525455609377</v>
      </c>
      <c r="N103" s="37">
        <v>42.085915814921876</v>
      </c>
      <c r="O103" s="37">
        <v>45.220241370625004</v>
      </c>
      <c r="P103" s="37">
        <v>35.1</v>
      </c>
      <c r="Q103" s="4"/>
      <c r="S103" s="3" t="s">
        <v>900</v>
      </c>
    </row>
    <row r="104" spans="1:24" ht="15.75" customHeight="1">
      <c r="A104" s="36">
        <v>103</v>
      </c>
      <c r="B104" s="4" t="s">
        <v>514</v>
      </c>
      <c r="C104" s="138" t="s">
        <v>925</v>
      </c>
      <c r="D104" s="35" t="s">
        <v>546</v>
      </c>
      <c r="E104" s="2" t="s">
        <v>9</v>
      </c>
      <c r="F104" s="2" t="s">
        <v>10</v>
      </c>
      <c r="G104" s="2" t="s">
        <v>11</v>
      </c>
      <c r="H104" s="2"/>
      <c r="I104" s="3">
        <v>55.464458999999998</v>
      </c>
      <c r="J104" s="3">
        <v>-98.154649000000006</v>
      </c>
      <c r="K104" s="36">
        <v>228</v>
      </c>
      <c r="L104" s="36">
        <v>34</v>
      </c>
      <c r="M104" s="37">
        <v>10.344203211609379</v>
      </c>
      <c r="N104" s="37">
        <v>45.658398619328139</v>
      </c>
      <c r="O104" s="37">
        <v>71.476689674843726</v>
      </c>
      <c r="P104" s="37">
        <v>39.884450900865154</v>
      </c>
      <c r="Q104" s="4"/>
      <c r="S104" s="3" t="s">
        <v>900</v>
      </c>
    </row>
    <row r="105" spans="1:24" ht="15" customHeight="1">
      <c r="A105" s="36">
        <v>104</v>
      </c>
      <c r="B105" s="4" t="s">
        <v>514</v>
      </c>
      <c r="C105" s="44" t="s">
        <v>926</v>
      </c>
      <c r="D105" s="35" t="s">
        <v>546</v>
      </c>
      <c r="E105" s="2" t="s">
        <v>9</v>
      </c>
      <c r="F105" s="2" t="s">
        <v>10</v>
      </c>
      <c r="G105" s="2" t="s">
        <v>11</v>
      </c>
      <c r="H105" s="2" t="s">
        <v>65</v>
      </c>
      <c r="I105" s="3">
        <v>55.464723999999997</v>
      </c>
      <c r="J105" s="3">
        <v>-98.155665999999997</v>
      </c>
      <c r="K105" s="36">
        <v>161</v>
      </c>
      <c r="L105" s="36">
        <v>30</v>
      </c>
      <c r="M105" s="37">
        <v>12.004589878062497</v>
      </c>
      <c r="N105" s="37">
        <v>50.059605945937498</v>
      </c>
      <c r="O105" s="37">
        <v>70.240189799281239</v>
      </c>
      <c r="P105" s="37">
        <v>18.60712398984375</v>
      </c>
      <c r="Q105" s="4"/>
      <c r="S105" s="3" t="s">
        <v>899</v>
      </c>
      <c r="V105" s="5"/>
    </row>
    <row r="106" spans="1:24" ht="15" customHeight="1">
      <c r="A106" s="36">
        <v>105</v>
      </c>
      <c r="B106" s="4" t="s">
        <v>514</v>
      </c>
      <c r="C106" s="44" t="s">
        <v>927</v>
      </c>
      <c r="D106" s="35" t="s">
        <v>546</v>
      </c>
      <c r="E106" s="2" t="s">
        <v>9</v>
      </c>
      <c r="F106" s="2" t="s">
        <v>10</v>
      </c>
      <c r="G106" s="2" t="s">
        <v>11</v>
      </c>
      <c r="H106" s="2" t="s">
        <v>61</v>
      </c>
      <c r="I106" s="3">
        <v>55.465080999999998</v>
      </c>
      <c r="J106" s="3">
        <v>-98.152991999999998</v>
      </c>
      <c r="K106" s="36">
        <v>153</v>
      </c>
      <c r="L106" s="36">
        <v>42</v>
      </c>
      <c r="M106" s="37">
        <v>10.267573786375003</v>
      </c>
      <c r="N106" s="37">
        <v>45.404322852218755</v>
      </c>
      <c r="O106" s="37">
        <v>83.11030964223437</v>
      </c>
      <c r="P106" s="37">
        <v>19.432275092062497</v>
      </c>
      <c r="Q106" s="4"/>
      <c r="S106" s="3" t="s">
        <v>899</v>
      </c>
      <c r="V106" s="5"/>
    </row>
    <row r="107" spans="1:24" ht="15.75" customHeight="1">
      <c r="A107" s="36">
        <v>106</v>
      </c>
      <c r="B107" s="4" t="s">
        <v>514</v>
      </c>
      <c r="C107" s="44" t="s">
        <v>907</v>
      </c>
      <c r="D107" s="35" t="s">
        <v>546</v>
      </c>
      <c r="E107" s="2" t="s">
        <v>9</v>
      </c>
      <c r="F107" s="2" t="s">
        <v>10</v>
      </c>
      <c r="G107" s="2" t="s">
        <v>11</v>
      </c>
      <c r="H107" s="2"/>
      <c r="I107" s="3">
        <v>55.656390000000002</v>
      </c>
      <c r="J107" s="3">
        <v>-98.152225999999999</v>
      </c>
      <c r="K107" s="36">
        <v>200</v>
      </c>
      <c r="L107" s="36">
        <v>34</v>
      </c>
      <c r="M107" s="37">
        <v>8.5698979328437463</v>
      </c>
      <c r="N107" s="37">
        <v>51.457679309015631</v>
      </c>
      <c r="O107" s="37">
        <v>65.214987865592988</v>
      </c>
      <c r="P107" s="37">
        <v>25.14032462172506</v>
      </c>
      <c r="Q107" s="4"/>
      <c r="S107" s="3" t="s">
        <v>900</v>
      </c>
      <c r="V107" s="5"/>
    </row>
    <row r="108" spans="1:24" ht="15" customHeight="1">
      <c r="A108" s="36">
        <v>107</v>
      </c>
      <c r="B108" s="4" t="s">
        <v>514</v>
      </c>
      <c r="C108" s="44" t="s">
        <v>908</v>
      </c>
      <c r="D108" s="35" t="s">
        <v>546</v>
      </c>
      <c r="E108" s="2" t="s">
        <v>9</v>
      </c>
      <c r="F108" s="2" t="s">
        <v>10</v>
      </c>
      <c r="G108" s="2" t="s">
        <v>11</v>
      </c>
      <c r="H108" s="2"/>
      <c r="I108" s="3">
        <v>55.468831000000002</v>
      </c>
      <c r="J108" s="3">
        <v>-98.148934999999994</v>
      </c>
      <c r="K108" s="36">
        <v>300</v>
      </c>
      <c r="L108" s="36">
        <v>30</v>
      </c>
      <c r="M108" s="37">
        <v>14.825954219203126</v>
      </c>
      <c r="N108" s="37">
        <v>45.025890645109378</v>
      </c>
      <c r="O108" s="37">
        <v>77.57719560187499</v>
      </c>
      <c r="P108" s="37">
        <v>56.407589131160869</v>
      </c>
      <c r="Q108" s="4"/>
      <c r="S108" s="3" t="s">
        <v>900</v>
      </c>
      <c r="V108" s="5"/>
    </row>
    <row r="109" spans="1:24" ht="15" customHeight="1">
      <c r="A109" s="36">
        <v>108</v>
      </c>
      <c r="B109" s="4" t="s">
        <v>514</v>
      </c>
      <c r="C109" s="44" t="s">
        <v>928</v>
      </c>
      <c r="D109" s="35" t="s">
        <v>546</v>
      </c>
      <c r="E109" s="2" t="s">
        <v>9</v>
      </c>
      <c r="F109" s="2" t="s">
        <v>10</v>
      </c>
      <c r="G109" s="2" t="s">
        <v>11</v>
      </c>
      <c r="H109" s="2"/>
      <c r="I109" s="3">
        <v>55.469285999999997</v>
      </c>
      <c r="J109" s="3">
        <v>-98.148460999999998</v>
      </c>
      <c r="K109" s="36">
        <v>191</v>
      </c>
      <c r="L109" s="36">
        <v>14</v>
      </c>
      <c r="M109" s="37">
        <v>21.034651110093751</v>
      </c>
      <c r="N109" s="37">
        <v>65.076115751718746</v>
      </c>
      <c r="O109" s="37">
        <v>59.001223782967529</v>
      </c>
      <c r="P109" s="37">
        <v>14.778519451726293</v>
      </c>
      <c r="Q109" s="4"/>
      <c r="S109" s="3" t="s">
        <v>900</v>
      </c>
      <c r="V109" s="5"/>
    </row>
    <row r="110" spans="1:24" s="54" customFormat="1" ht="15" customHeight="1">
      <c r="A110" s="36">
        <v>109</v>
      </c>
      <c r="B110" s="4" t="s">
        <v>514</v>
      </c>
      <c r="C110" s="44" t="s">
        <v>929</v>
      </c>
      <c r="D110" s="35" t="s">
        <v>546</v>
      </c>
      <c r="E110" s="2" t="s">
        <v>9</v>
      </c>
      <c r="F110" s="2" t="s">
        <v>10</v>
      </c>
      <c r="G110" s="2" t="s">
        <v>11</v>
      </c>
      <c r="H110" s="2"/>
      <c r="I110" s="3">
        <v>55.469952999999997</v>
      </c>
      <c r="J110" s="3">
        <v>-98.148415</v>
      </c>
      <c r="K110" s="36">
        <v>240</v>
      </c>
      <c r="L110" s="36">
        <v>28</v>
      </c>
      <c r="M110" s="37">
        <v>13.228573156796873</v>
      </c>
      <c r="N110" s="37">
        <v>71.526353285609375</v>
      </c>
      <c r="O110" s="37">
        <v>57.586519336531261</v>
      </c>
      <c r="P110" s="37">
        <v>35.844632307318811</v>
      </c>
      <c r="Q110" s="4"/>
      <c r="R110" s="49"/>
      <c r="S110" s="3" t="s">
        <v>900</v>
      </c>
      <c r="T110" s="34"/>
      <c r="U110" s="34"/>
      <c r="V110" s="5"/>
      <c r="W110" s="5"/>
      <c r="X110" s="5"/>
    </row>
    <row r="111" spans="1:24" s="54" customFormat="1" ht="15" customHeight="1">
      <c r="A111" s="36">
        <v>110</v>
      </c>
      <c r="B111" s="4" t="s">
        <v>514</v>
      </c>
      <c r="C111" s="44" t="s">
        <v>909</v>
      </c>
      <c r="D111" s="35" t="s">
        <v>546</v>
      </c>
      <c r="E111" s="2" t="s">
        <v>9</v>
      </c>
      <c r="F111" s="2" t="s">
        <v>10</v>
      </c>
      <c r="G111" s="2" t="s">
        <v>11</v>
      </c>
      <c r="H111" s="2" t="s">
        <v>66</v>
      </c>
      <c r="I111" s="3">
        <v>55.465465999999999</v>
      </c>
      <c r="J111" s="3">
        <v>-98.160471000000001</v>
      </c>
      <c r="K111" s="36">
        <v>329</v>
      </c>
      <c r="L111" s="36">
        <v>22</v>
      </c>
      <c r="M111" s="37">
        <v>21.443002233312498</v>
      </c>
      <c r="N111" s="37">
        <v>65.982633592406259</v>
      </c>
      <c r="O111" s="37">
        <v>50.828355246781243</v>
      </c>
      <c r="P111" s="37">
        <v>36.7932515783125</v>
      </c>
      <c r="Q111" s="4"/>
      <c r="R111" s="49"/>
      <c r="S111" s="3"/>
      <c r="T111" s="34"/>
      <c r="U111" s="34"/>
      <c r="V111" s="5"/>
      <c r="W111" s="5"/>
      <c r="X111" s="5"/>
    </row>
    <row r="112" spans="1:24" s="54" customFormat="1" ht="15" customHeight="1">
      <c r="A112" s="36">
        <v>111</v>
      </c>
      <c r="B112" s="4" t="s">
        <v>514</v>
      </c>
      <c r="C112" s="44" t="s">
        <v>910</v>
      </c>
      <c r="D112" s="35" t="s">
        <v>546</v>
      </c>
      <c r="E112" s="2" t="s">
        <v>9</v>
      </c>
      <c r="F112" s="2" t="s">
        <v>10</v>
      </c>
      <c r="G112" s="2" t="s">
        <v>11</v>
      </c>
      <c r="H112" s="2" t="s">
        <v>59</v>
      </c>
      <c r="I112" s="3">
        <v>55.465206999999999</v>
      </c>
      <c r="J112" s="3">
        <v>-98.161197999999999</v>
      </c>
      <c r="K112" s="36">
        <v>418</v>
      </c>
      <c r="L112" s="36">
        <v>24</v>
      </c>
      <c r="M112" s="37">
        <v>10.839815205515624</v>
      </c>
      <c r="N112" s="37">
        <v>51.034329966328123</v>
      </c>
      <c r="O112" s="37">
        <v>53.277443405093749</v>
      </c>
      <c r="P112" s="37">
        <v>39.774249405468765</v>
      </c>
      <c r="Q112" s="4"/>
      <c r="R112" s="49"/>
      <c r="S112" s="3"/>
      <c r="T112" s="34"/>
      <c r="U112" s="34"/>
      <c r="V112" s="5"/>
      <c r="W112" s="5"/>
      <c r="X112" s="5"/>
    </row>
    <row r="113" spans="1:24" s="54" customFormat="1" ht="15" customHeight="1">
      <c r="A113" s="36">
        <v>112</v>
      </c>
      <c r="B113" s="38" t="s">
        <v>535</v>
      </c>
      <c r="C113" s="8" t="s">
        <v>169</v>
      </c>
      <c r="D113" s="35" t="s">
        <v>545</v>
      </c>
      <c r="E113" s="7" t="s">
        <v>9</v>
      </c>
      <c r="F113" s="7" t="s">
        <v>145</v>
      </c>
      <c r="G113" s="7" t="s">
        <v>161</v>
      </c>
      <c r="H113" s="7"/>
      <c r="I113" s="9">
        <v>69.486599999999996</v>
      </c>
      <c r="J113" s="9">
        <v>-150.08799999999999</v>
      </c>
      <c r="K113" s="39">
        <v>128</v>
      </c>
      <c r="L113" s="39">
        <v>40</v>
      </c>
      <c r="M113" s="40"/>
      <c r="N113" s="40"/>
      <c r="O113" s="40">
        <v>260</v>
      </c>
      <c r="P113" s="40"/>
      <c r="Q113" s="10" t="s">
        <v>32</v>
      </c>
      <c r="R113" s="50"/>
      <c r="S113" s="3"/>
      <c r="T113" s="83"/>
      <c r="U113" s="34"/>
      <c r="V113" s="5"/>
      <c r="W113" s="5"/>
      <c r="X113" s="5"/>
    </row>
    <row r="114" spans="1:24" ht="15" customHeight="1">
      <c r="A114" s="36">
        <v>113</v>
      </c>
      <c r="B114" s="38" t="s">
        <v>535</v>
      </c>
      <c r="C114" s="8" t="s">
        <v>170</v>
      </c>
      <c r="D114" s="35" t="s">
        <v>545</v>
      </c>
      <c r="E114" s="7" t="s">
        <v>9</v>
      </c>
      <c r="F114" s="7" t="s">
        <v>145</v>
      </c>
      <c r="G114" s="7" t="s">
        <v>146</v>
      </c>
      <c r="H114" s="7"/>
      <c r="I114" s="9">
        <v>69.488</v>
      </c>
      <c r="J114" s="9">
        <v>-150.08330000000001</v>
      </c>
      <c r="K114" s="39">
        <v>120</v>
      </c>
      <c r="L114" s="39">
        <v>58</v>
      </c>
      <c r="M114" s="40"/>
      <c r="N114" s="40"/>
      <c r="O114" s="40">
        <v>52</v>
      </c>
      <c r="P114" s="40"/>
      <c r="Q114" s="10" t="s">
        <v>32</v>
      </c>
      <c r="R114" s="50"/>
      <c r="S114" s="3"/>
      <c r="T114" s="83"/>
      <c r="U114" s="61"/>
      <c r="V114" s="54"/>
      <c r="W114" s="54"/>
      <c r="X114" s="54"/>
    </row>
    <row r="115" spans="1:24" ht="15" customHeight="1">
      <c r="A115" s="36">
        <v>114</v>
      </c>
      <c r="B115" s="38" t="s">
        <v>535</v>
      </c>
      <c r="C115" s="8" t="s">
        <v>31</v>
      </c>
      <c r="D115" s="35" t="s">
        <v>545</v>
      </c>
      <c r="E115" s="7" t="s">
        <v>9</v>
      </c>
      <c r="F115" s="7" t="s">
        <v>10</v>
      </c>
      <c r="G115" s="7" t="s">
        <v>11</v>
      </c>
      <c r="H115" s="7"/>
      <c r="I115" s="9">
        <v>68.7166</v>
      </c>
      <c r="J115" s="9">
        <v>-149.19999999999999</v>
      </c>
      <c r="K115" s="39">
        <v>125</v>
      </c>
      <c r="L115" s="39">
        <v>30</v>
      </c>
      <c r="M115" s="40"/>
      <c r="N115" s="40"/>
      <c r="O115" s="40">
        <v>47</v>
      </c>
      <c r="P115" s="40">
        <v>9.6</v>
      </c>
      <c r="Q115" s="10" t="s">
        <v>32</v>
      </c>
      <c r="R115" s="50"/>
      <c r="S115" s="3"/>
      <c r="T115" s="18"/>
      <c r="U115" s="61"/>
      <c r="V115" s="54"/>
      <c r="W115" s="54"/>
      <c r="X115" s="54"/>
    </row>
    <row r="116" spans="1:24" ht="15" customHeight="1">
      <c r="A116" s="36">
        <v>115</v>
      </c>
      <c r="B116" s="4" t="s">
        <v>543</v>
      </c>
      <c r="C116" s="2" t="s">
        <v>265</v>
      </c>
      <c r="D116" s="35" t="s">
        <v>545</v>
      </c>
      <c r="E116" s="2" t="s">
        <v>9</v>
      </c>
      <c r="F116" s="2" t="s">
        <v>232</v>
      </c>
      <c r="G116" s="2" t="s">
        <v>244</v>
      </c>
      <c r="H116" s="2" t="s">
        <v>25</v>
      </c>
      <c r="I116" s="3">
        <v>71.260818</v>
      </c>
      <c r="J116" s="3">
        <v>-156.72214700000001</v>
      </c>
      <c r="K116" s="36">
        <v>160</v>
      </c>
      <c r="L116" s="36">
        <v>36</v>
      </c>
      <c r="M116" s="37">
        <v>14.897531476449277</v>
      </c>
      <c r="N116" s="37">
        <v>47.86891168478261</v>
      </c>
      <c r="O116" s="40">
        <v>30</v>
      </c>
      <c r="P116" s="37"/>
      <c r="Q116" s="10" t="s">
        <v>35</v>
      </c>
      <c r="S116" s="34" t="s">
        <v>899</v>
      </c>
      <c r="U116" s="61"/>
      <c r="V116" s="54"/>
      <c r="W116" s="54"/>
      <c r="X116" s="54"/>
    </row>
    <row r="117" spans="1:24" ht="15" customHeight="1">
      <c r="A117" s="36">
        <v>116</v>
      </c>
      <c r="B117" s="4" t="s">
        <v>543</v>
      </c>
      <c r="C117" s="2" t="s">
        <v>266</v>
      </c>
      <c r="D117" s="35" t="s">
        <v>545</v>
      </c>
      <c r="E117" s="2" t="s">
        <v>9</v>
      </c>
      <c r="F117" s="2" t="s">
        <v>232</v>
      </c>
      <c r="G117" s="2" t="s">
        <v>244</v>
      </c>
      <c r="H117" s="2" t="s">
        <v>25</v>
      </c>
      <c r="I117" s="3">
        <v>71.260824999999997</v>
      </c>
      <c r="J117" s="3">
        <v>-156.72631000000001</v>
      </c>
      <c r="K117" s="36">
        <v>133</v>
      </c>
      <c r="L117" s="36">
        <v>19</v>
      </c>
      <c r="M117" s="37">
        <v>24.565278532608698</v>
      </c>
      <c r="N117" s="37">
        <v>61.922975543478273</v>
      </c>
      <c r="O117" s="40">
        <v>55</v>
      </c>
      <c r="P117" s="37"/>
      <c r="Q117" s="10" t="s">
        <v>35</v>
      </c>
      <c r="U117" s="61"/>
      <c r="V117" s="54"/>
      <c r="W117" s="54"/>
      <c r="X117" s="54"/>
    </row>
    <row r="118" spans="1:24" ht="15" customHeight="1">
      <c r="A118" s="36">
        <v>117</v>
      </c>
      <c r="B118" s="4" t="s">
        <v>543</v>
      </c>
      <c r="C118" s="2" t="s">
        <v>33</v>
      </c>
      <c r="D118" s="35" t="s">
        <v>545</v>
      </c>
      <c r="E118" s="2" t="s">
        <v>9</v>
      </c>
      <c r="F118" s="2" t="s">
        <v>10</v>
      </c>
      <c r="G118" s="2" t="s">
        <v>34</v>
      </c>
      <c r="H118" s="2" t="s">
        <v>25</v>
      </c>
      <c r="I118" s="3">
        <v>71.260831999999994</v>
      </c>
      <c r="J118" s="3">
        <v>-156.730603</v>
      </c>
      <c r="K118" s="36">
        <v>132</v>
      </c>
      <c r="L118" s="36">
        <v>40</v>
      </c>
      <c r="M118" s="37">
        <v>29.009995471014495</v>
      </c>
      <c r="N118" s="37">
        <v>64.894886775362323</v>
      </c>
      <c r="O118" s="40">
        <v>14.288025815217392</v>
      </c>
      <c r="P118" s="37">
        <v>13.284510869565217</v>
      </c>
      <c r="Q118" s="10" t="s">
        <v>35</v>
      </c>
      <c r="S118" s="3"/>
      <c r="V118" s="5"/>
    </row>
    <row r="119" spans="1:24" ht="15" customHeight="1">
      <c r="A119" s="36">
        <v>118</v>
      </c>
      <c r="B119" s="4" t="s">
        <v>543</v>
      </c>
      <c r="C119" s="2" t="s">
        <v>267</v>
      </c>
      <c r="D119" s="35" t="s">
        <v>545</v>
      </c>
      <c r="E119" s="2" t="s">
        <v>9</v>
      </c>
      <c r="F119" s="2" t="s">
        <v>232</v>
      </c>
      <c r="G119" s="2" t="s">
        <v>244</v>
      </c>
      <c r="H119" s="2" t="s">
        <v>25</v>
      </c>
      <c r="I119" s="3">
        <v>71.277602000000002</v>
      </c>
      <c r="J119" s="3">
        <v>-156.44993299999999</v>
      </c>
      <c r="K119" s="36">
        <v>139</v>
      </c>
      <c r="L119" s="36">
        <v>37</v>
      </c>
      <c r="M119" s="37">
        <v>13.835435228645148</v>
      </c>
      <c r="N119" s="37">
        <v>38.222638202678972</v>
      </c>
      <c r="O119" s="40">
        <v>34</v>
      </c>
      <c r="P119" s="37"/>
      <c r="Q119" s="10" t="s">
        <v>35</v>
      </c>
      <c r="V119" s="5"/>
    </row>
    <row r="120" spans="1:24" ht="15" customHeight="1">
      <c r="A120" s="36">
        <v>119</v>
      </c>
      <c r="B120" s="4" t="s">
        <v>543</v>
      </c>
      <c r="C120" s="2" t="s">
        <v>171</v>
      </c>
      <c r="D120" s="35" t="s">
        <v>545</v>
      </c>
      <c r="E120" s="2" t="s">
        <v>9</v>
      </c>
      <c r="F120" s="2" t="s">
        <v>145</v>
      </c>
      <c r="G120" s="2" t="s">
        <v>148</v>
      </c>
      <c r="H120" s="2" t="s">
        <v>25</v>
      </c>
      <c r="I120" s="3">
        <v>71.277795999999995</v>
      </c>
      <c r="J120" s="3">
        <v>-156.439615</v>
      </c>
      <c r="K120" s="36">
        <v>135</v>
      </c>
      <c r="L120" s="36">
        <v>48</v>
      </c>
      <c r="M120" s="37">
        <v>20.234132246376809</v>
      </c>
      <c r="N120" s="37">
        <v>37.527064764492749</v>
      </c>
      <c r="O120" s="40">
        <v>29</v>
      </c>
      <c r="P120" s="37"/>
      <c r="Q120" s="10" t="s">
        <v>35</v>
      </c>
      <c r="S120" s="3"/>
      <c r="T120" s="83"/>
      <c r="V120" s="5"/>
    </row>
    <row r="121" spans="1:24" s="63" customFormat="1" ht="15" customHeight="1">
      <c r="A121" s="36">
        <v>120</v>
      </c>
      <c r="B121" s="4" t="s">
        <v>543</v>
      </c>
      <c r="C121" s="2" t="s">
        <v>268</v>
      </c>
      <c r="D121" s="35" t="s">
        <v>545</v>
      </c>
      <c r="E121" s="2" t="s">
        <v>9</v>
      </c>
      <c r="F121" s="2" t="s">
        <v>232</v>
      </c>
      <c r="G121" s="2" t="s">
        <v>34</v>
      </c>
      <c r="H121" s="2" t="s">
        <v>25</v>
      </c>
      <c r="I121" s="3">
        <v>71.253496999999996</v>
      </c>
      <c r="J121" s="3">
        <v>-156.67926199999999</v>
      </c>
      <c r="K121" s="36">
        <v>149</v>
      </c>
      <c r="L121" s="36">
        <v>35</v>
      </c>
      <c r="M121" s="37">
        <v>29.288143115942031</v>
      </c>
      <c r="N121" s="37">
        <v>62.436322463768128</v>
      </c>
      <c r="O121" s="40">
        <v>57</v>
      </c>
      <c r="P121" s="37"/>
      <c r="Q121" s="10" t="s">
        <v>35</v>
      </c>
      <c r="R121" s="49"/>
      <c r="S121" s="34" t="s">
        <v>899</v>
      </c>
      <c r="T121" s="34"/>
      <c r="U121" s="34"/>
      <c r="V121" s="5"/>
      <c r="W121" s="5"/>
      <c r="X121" s="5"/>
    </row>
    <row r="122" spans="1:24" s="63" customFormat="1" ht="15" customHeight="1">
      <c r="A122" s="36">
        <v>121</v>
      </c>
      <c r="B122" s="4" t="s">
        <v>543</v>
      </c>
      <c r="C122" s="2" t="s">
        <v>269</v>
      </c>
      <c r="D122" s="35" t="s">
        <v>545</v>
      </c>
      <c r="E122" s="2" t="s">
        <v>9</v>
      </c>
      <c r="F122" s="2" t="s">
        <v>232</v>
      </c>
      <c r="G122" s="2" t="s">
        <v>244</v>
      </c>
      <c r="H122" s="2" t="s">
        <v>25</v>
      </c>
      <c r="I122" s="3">
        <v>71.253523999999999</v>
      </c>
      <c r="J122" s="3">
        <v>-156.67417599999999</v>
      </c>
      <c r="K122" s="36">
        <v>125</v>
      </c>
      <c r="L122" s="36">
        <v>51</v>
      </c>
      <c r="M122" s="37">
        <v>26.002653985507251</v>
      </c>
      <c r="N122" s="37">
        <v>63.559913949275362</v>
      </c>
      <c r="O122" s="40">
        <v>7</v>
      </c>
      <c r="P122" s="37"/>
      <c r="Q122" s="10" t="s">
        <v>35</v>
      </c>
      <c r="R122" s="49"/>
      <c r="S122" s="34"/>
      <c r="T122" s="61"/>
      <c r="U122" s="34"/>
      <c r="V122" s="5"/>
      <c r="W122" s="5"/>
      <c r="X122" s="5"/>
    </row>
    <row r="123" spans="1:24" s="63" customFormat="1" ht="15" customHeight="1">
      <c r="A123" s="36">
        <v>122</v>
      </c>
      <c r="B123" s="4" t="s">
        <v>543</v>
      </c>
      <c r="C123" s="2" t="s">
        <v>270</v>
      </c>
      <c r="D123" s="35" t="s">
        <v>545</v>
      </c>
      <c r="E123" s="2" t="s">
        <v>9</v>
      </c>
      <c r="F123" s="2" t="s">
        <v>232</v>
      </c>
      <c r="G123" s="2" t="s">
        <v>244</v>
      </c>
      <c r="H123" s="2" t="s">
        <v>25</v>
      </c>
      <c r="I123" s="3">
        <v>71.264835000000005</v>
      </c>
      <c r="J123" s="3">
        <v>-156.659538</v>
      </c>
      <c r="K123" s="36">
        <v>161</v>
      </c>
      <c r="L123" s="36">
        <v>20</v>
      </c>
      <c r="M123" s="37">
        <v>25.988665890269154</v>
      </c>
      <c r="N123" s="37">
        <v>63.933205168925284</v>
      </c>
      <c r="O123" s="40">
        <v>5</v>
      </c>
      <c r="P123" s="37"/>
      <c r="Q123" s="10" t="s">
        <v>35</v>
      </c>
      <c r="R123" s="49"/>
      <c r="S123" s="34" t="s">
        <v>899</v>
      </c>
      <c r="T123" s="61"/>
      <c r="U123" s="34"/>
      <c r="V123" s="5"/>
      <c r="W123" s="5"/>
      <c r="X123" s="5"/>
    </row>
    <row r="124" spans="1:24" s="63" customFormat="1" ht="15" customHeight="1">
      <c r="A124" s="36">
        <v>123</v>
      </c>
      <c r="B124" s="4" t="s">
        <v>543</v>
      </c>
      <c r="C124" s="2" t="s">
        <v>271</v>
      </c>
      <c r="D124" s="35" t="s">
        <v>545</v>
      </c>
      <c r="E124" s="2" t="s">
        <v>9</v>
      </c>
      <c r="F124" s="2" t="s">
        <v>232</v>
      </c>
      <c r="G124" s="2" t="s">
        <v>34</v>
      </c>
      <c r="H124" s="2" t="s">
        <v>25</v>
      </c>
      <c r="I124" s="3">
        <v>71.272516999999993</v>
      </c>
      <c r="J124" s="3">
        <v>-156.48285899999999</v>
      </c>
      <c r="K124" s="36">
        <v>122</v>
      </c>
      <c r="L124" s="36">
        <v>43</v>
      </c>
      <c r="M124" s="37">
        <v>25.101600000000001</v>
      </c>
      <c r="N124" s="37">
        <v>70.42240000000001</v>
      </c>
      <c r="O124" s="40">
        <v>75</v>
      </c>
      <c r="P124" s="37"/>
      <c r="Q124" s="10" t="s">
        <v>35</v>
      </c>
      <c r="R124" s="49"/>
      <c r="S124" s="34"/>
      <c r="T124" s="61"/>
      <c r="U124" s="34"/>
      <c r="V124" s="5"/>
      <c r="W124" s="5"/>
      <c r="X124" s="5"/>
    </row>
    <row r="125" spans="1:24" s="63" customFormat="1" ht="15" customHeight="1">
      <c r="A125" s="36">
        <v>124</v>
      </c>
      <c r="B125" s="4" t="s">
        <v>543</v>
      </c>
      <c r="C125" s="2" t="s">
        <v>272</v>
      </c>
      <c r="D125" s="35" t="s">
        <v>545</v>
      </c>
      <c r="E125" s="2" t="s">
        <v>9</v>
      </c>
      <c r="F125" s="2" t="s">
        <v>232</v>
      </c>
      <c r="G125" s="2" t="s">
        <v>34</v>
      </c>
      <c r="H125" s="2" t="s">
        <v>25</v>
      </c>
      <c r="I125" s="3">
        <v>71.221149999999994</v>
      </c>
      <c r="J125" s="3">
        <v>-156.46310500000001</v>
      </c>
      <c r="K125" s="36">
        <v>136</v>
      </c>
      <c r="L125" s="36">
        <v>46</v>
      </c>
      <c r="M125" s="37">
        <v>27.673708807798484</v>
      </c>
      <c r="N125" s="37">
        <v>43.693906007375787</v>
      </c>
      <c r="O125" s="40">
        <v>12</v>
      </c>
      <c r="P125" s="37"/>
      <c r="Q125" s="10" t="s">
        <v>35</v>
      </c>
      <c r="R125" s="49"/>
      <c r="S125" s="34"/>
      <c r="T125" s="18"/>
      <c r="U125" s="83"/>
    </row>
    <row r="126" spans="1:24" s="63" customFormat="1" ht="15" customHeight="1">
      <c r="A126" s="36">
        <v>125</v>
      </c>
      <c r="B126" s="4" t="s">
        <v>543</v>
      </c>
      <c r="C126" s="2" t="s">
        <v>273</v>
      </c>
      <c r="D126" s="35" t="s">
        <v>545</v>
      </c>
      <c r="E126" s="2" t="s">
        <v>9</v>
      </c>
      <c r="F126" s="2" t="s">
        <v>232</v>
      </c>
      <c r="G126" s="2" t="s">
        <v>244</v>
      </c>
      <c r="H126" s="2" t="s">
        <v>25</v>
      </c>
      <c r="I126" s="3">
        <v>71.221118000000004</v>
      </c>
      <c r="J126" s="3">
        <v>-156.47120000000001</v>
      </c>
      <c r="K126" s="36">
        <v>127</v>
      </c>
      <c r="L126" s="36">
        <v>38</v>
      </c>
      <c r="M126" s="37">
        <v>30.437022397891965</v>
      </c>
      <c r="N126" s="37">
        <v>58.357571914800182</v>
      </c>
      <c r="O126" s="40">
        <v>17</v>
      </c>
      <c r="P126" s="37"/>
      <c r="Q126" s="10" t="s">
        <v>35</v>
      </c>
      <c r="R126" s="49"/>
      <c r="S126" s="34"/>
      <c r="T126" s="18"/>
      <c r="U126" s="83"/>
    </row>
    <row r="127" spans="1:24" s="63" customFormat="1" ht="15" customHeight="1">
      <c r="A127" s="36">
        <v>126</v>
      </c>
      <c r="B127" s="4" t="s">
        <v>543</v>
      </c>
      <c r="C127" s="2" t="s">
        <v>172</v>
      </c>
      <c r="D127" s="35" t="s">
        <v>545</v>
      </c>
      <c r="E127" s="2" t="s">
        <v>9</v>
      </c>
      <c r="F127" s="2" t="s">
        <v>145</v>
      </c>
      <c r="G127" s="2" t="s">
        <v>146</v>
      </c>
      <c r="H127" s="2" t="s">
        <v>25</v>
      </c>
      <c r="I127" s="3">
        <v>71.221118000000004</v>
      </c>
      <c r="J127" s="3">
        <v>-156.47299899999999</v>
      </c>
      <c r="K127" s="36">
        <v>128</v>
      </c>
      <c r="L127" s="36">
        <v>37</v>
      </c>
      <c r="M127" s="37">
        <v>24.368775431995545</v>
      </c>
      <c r="N127" s="37">
        <v>49.507081068840584</v>
      </c>
      <c r="O127" s="40">
        <v>9</v>
      </c>
      <c r="P127" s="37"/>
      <c r="Q127" s="10" t="s">
        <v>35</v>
      </c>
      <c r="R127" s="49"/>
      <c r="S127" s="3"/>
      <c r="T127" s="83"/>
      <c r="U127" s="83"/>
    </row>
    <row r="128" spans="1:24" s="63" customFormat="1" ht="15" customHeight="1">
      <c r="A128" s="36">
        <v>127</v>
      </c>
      <c r="B128" s="4" t="s">
        <v>543</v>
      </c>
      <c r="C128" s="2" t="s">
        <v>274</v>
      </c>
      <c r="D128" s="35" t="s">
        <v>545</v>
      </c>
      <c r="E128" s="2" t="s">
        <v>9</v>
      </c>
      <c r="F128" s="2" t="s">
        <v>232</v>
      </c>
      <c r="G128" s="2" t="s">
        <v>244</v>
      </c>
      <c r="H128" s="2" t="s">
        <v>25</v>
      </c>
      <c r="I128" s="3">
        <v>71.213327000000007</v>
      </c>
      <c r="J128" s="3">
        <v>-156.47953999999999</v>
      </c>
      <c r="K128" s="36">
        <v>122</v>
      </c>
      <c r="L128" s="36">
        <v>44</v>
      </c>
      <c r="M128" s="37">
        <v>23.980370810688406</v>
      </c>
      <c r="N128" s="37">
        <v>43.33296847143145</v>
      </c>
      <c r="O128" s="40">
        <v>40</v>
      </c>
      <c r="P128" s="37"/>
      <c r="Q128" s="10" t="s">
        <v>35</v>
      </c>
      <c r="R128" s="49"/>
      <c r="S128" s="34"/>
      <c r="T128" s="18"/>
      <c r="U128" s="83"/>
    </row>
    <row r="129" spans="1:24" s="63" customFormat="1" ht="15" customHeight="1">
      <c r="A129" s="36">
        <v>128</v>
      </c>
      <c r="B129" s="4" t="s">
        <v>543</v>
      </c>
      <c r="C129" s="2" t="s">
        <v>275</v>
      </c>
      <c r="D129" s="35" t="s">
        <v>545</v>
      </c>
      <c r="E129" s="2" t="s">
        <v>9</v>
      </c>
      <c r="F129" s="2" t="s">
        <v>232</v>
      </c>
      <c r="G129" s="2" t="s">
        <v>34</v>
      </c>
      <c r="H129" s="2" t="s">
        <v>25</v>
      </c>
      <c r="I129" s="3">
        <v>71.213267000000002</v>
      </c>
      <c r="J129" s="3">
        <v>-156.48763099999999</v>
      </c>
      <c r="K129" s="36">
        <v>134</v>
      </c>
      <c r="L129" s="36">
        <v>39</v>
      </c>
      <c r="M129" s="37">
        <v>24.001798699174721</v>
      </c>
      <c r="N129" s="37">
        <v>45.411529224537048</v>
      </c>
      <c r="O129" s="40">
        <v>21</v>
      </c>
      <c r="P129" s="37"/>
      <c r="Q129" s="10" t="s">
        <v>35</v>
      </c>
      <c r="R129" s="49"/>
      <c r="S129" s="34"/>
      <c r="T129" s="18"/>
      <c r="U129" s="83"/>
    </row>
    <row r="130" spans="1:24" s="63" customFormat="1" ht="15" customHeight="1">
      <c r="A130" s="36">
        <v>129</v>
      </c>
      <c r="B130" s="4" t="s">
        <v>543</v>
      </c>
      <c r="C130" s="2" t="s">
        <v>276</v>
      </c>
      <c r="D130" s="35" t="s">
        <v>545</v>
      </c>
      <c r="E130" s="2" t="s">
        <v>9</v>
      </c>
      <c r="F130" s="2" t="s">
        <v>232</v>
      </c>
      <c r="G130" s="2" t="s">
        <v>34</v>
      </c>
      <c r="H130" s="2" t="s">
        <v>25</v>
      </c>
      <c r="I130" s="3">
        <v>71.213292999999993</v>
      </c>
      <c r="J130" s="3">
        <v>-156.49455499999999</v>
      </c>
      <c r="K130" s="36">
        <v>135</v>
      </c>
      <c r="L130" s="36">
        <v>35</v>
      </c>
      <c r="M130" s="37">
        <v>10.461361283643893</v>
      </c>
      <c r="N130" s="37">
        <v>33.73083193979933</v>
      </c>
      <c r="O130" s="40">
        <v>23</v>
      </c>
      <c r="P130" s="37"/>
      <c r="Q130" s="10" t="s">
        <v>35</v>
      </c>
      <c r="R130" s="49"/>
      <c r="S130" s="34"/>
      <c r="T130" s="18"/>
      <c r="U130" s="83"/>
    </row>
    <row r="131" spans="1:24" s="63" customFormat="1" ht="15" customHeight="1">
      <c r="A131" s="36">
        <v>130</v>
      </c>
      <c r="B131" s="4" t="s">
        <v>543</v>
      </c>
      <c r="C131" s="2" t="s">
        <v>277</v>
      </c>
      <c r="D131" s="35" t="s">
        <v>545</v>
      </c>
      <c r="E131" s="2" t="s">
        <v>9</v>
      </c>
      <c r="F131" s="2" t="s">
        <v>232</v>
      </c>
      <c r="G131" s="2" t="s">
        <v>34</v>
      </c>
      <c r="H131" s="2" t="s">
        <v>25</v>
      </c>
      <c r="I131" s="3">
        <v>71.209299000000001</v>
      </c>
      <c r="J131" s="3">
        <v>-156.51555300000001</v>
      </c>
      <c r="K131" s="36">
        <v>134</v>
      </c>
      <c r="L131" s="36">
        <v>37</v>
      </c>
      <c r="M131" s="37">
        <v>15.559805253623191</v>
      </c>
      <c r="N131" s="37">
        <v>51.157118810386478</v>
      </c>
      <c r="O131" s="40">
        <v>17</v>
      </c>
      <c r="P131" s="37"/>
      <c r="Q131" s="10" t="s">
        <v>35</v>
      </c>
      <c r="R131" s="49"/>
      <c r="S131" s="34"/>
      <c r="T131" s="18"/>
      <c r="U131" s="83"/>
    </row>
    <row r="132" spans="1:24" s="63" customFormat="1" ht="15" customHeight="1">
      <c r="A132" s="36">
        <v>131</v>
      </c>
      <c r="B132" s="4" t="s">
        <v>543</v>
      </c>
      <c r="C132" s="2" t="s">
        <v>278</v>
      </c>
      <c r="D132" s="35" t="s">
        <v>545</v>
      </c>
      <c r="E132" s="2" t="s">
        <v>9</v>
      </c>
      <c r="F132" s="2" t="s">
        <v>232</v>
      </c>
      <c r="G132" s="2" t="s">
        <v>34</v>
      </c>
      <c r="H132" s="2" t="s">
        <v>25</v>
      </c>
      <c r="I132" s="3">
        <v>71.209318999999994</v>
      </c>
      <c r="J132" s="3">
        <v>-156.52086700000001</v>
      </c>
      <c r="K132" s="36">
        <v>151</v>
      </c>
      <c r="L132" s="36">
        <v>73</v>
      </c>
      <c r="M132" s="37">
        <v>22.297270477484474</v>
      </c>
      <c r="N132" s="37">
        <v>71.132737410913364</v>
      </c>
      <c r="O132" s="40">
        <v>18</v>
      </c>
      <c r="P132" s="37"/>
      <c r="Q132" s="10" t="s">
        <v>35</v>
      </c>
      <c r="R132" s="49"/>
      <c r="S132" s="34" t="s">
        <v>899</v>
      </c>
      <c r="T132" s="18"/>
      <c r="U132" s="83"/>
    </row>
    <row r="133" spans="1:24" s="63" customFormat="1" ht="15" customHeight="1">
      <c r="A133" s="36">
        <v>132</v>
      </c>
      <c r="B133" s="4" t="s">
        <v>543</v>
      </c>
      <c r="C133" s="2" t="s">
        <v>279</v>
      </c>
      <c r="D133" s="35" t="s">
        <v>545</v>
      </c>
      <c r="E133" s="2" t="s">
        <v>9</v>
      </c>
      <c r="F133" s="2" t="s">
        <v>232</v>
      </c>
      <c r="G133" s="2" t="s">
        <v>244</v>
      </c>
      <c r="H133" s="2" t="s">
        <v>25</v>
      </c>
      <c r="I133" s="3">
        <v>71.209317999999996</v>
      </c>
      <c r="J133" s="3">
        <v>-156.52255199999999</v>
      </c>
      <c r="K133" s="36">
        <v>148</v>
      </c>
      <c r="L133" s="36">
        <v>49</v>
      </c>
      <c r="M133" s="37">
        <v>30.376648550724639</v>
      </c>
      <c r="N133" s="37">
        <v>49.526727053140092</v>
      </c>
      <c r="O133" s="40">
        <v>18</v>
      </c>
      <c r="P133" s="37"/>
      <c r="Q133" s="10" t="s">
        <v>35</v>
      </c>
      <c r="R133" s="49"/>
      <c r="S133" s="34" t="s">
        <v>899</v>
      </c>
      <c r="T133" s="18"/>
      <c r="U133" s="83"/>
    </row>
    <row r="134" spans="1:24" ht="15" customHeight="1">
      <c r="A134" s="36">
        <v>133</v>
      </c>
      <c r="B134" s="4" t="s">
        <v>543</v>
      </c>
      <c r="C134" s="2" t="s">
        <v>280</v>
      </c>
      <c r="D134" s="35" t="s">
        <v>545</v>
      </c>
      <c r="E134" s="2" t="s">
        <v>9</v>
      </c>
      <c r="F134" s="2" t="s">
        <v>232</v>
      </c>
      <c r="G134" s="2" t="s">
        <v>244</v>
      </c>
      <c r="H134" s="2" t="s">
        <v>25</v>
      </c>
      <c r="I134" s="3">
        <v>71.203000000000003</v>
      </c>
      <c r="J134" s="3">
        <v>-156.52164200000001</v>
      </c>
      <c r="K134" s="36">
        <v>148</v>
      </c>
      <c r="L134" s="36">
        <v>36</v>
      </c>
      <c r="M134" s="37">
        <v>23.400405344202902</v>
      </c>
      <c r="N134" s="37">
        <v>28.01951766304348</v>
      </c>
      <c r="O134" s="37">
        <v>0</v>
      </c>
      <c r="P134" s="37">
        <v>0</v>
      </c>
      <c r="Q134" s="4"/>
      <c r="T134" s="61"/>
      <c r="U134" s="83"/>
      <c r="V134" s="63"/>
      <c r="W134" s="63"/>
      <c r="X134" s="63"/>
    </row>
    <row r="135" spans="1:24" ht="15" customHeight="1">
      <c r="A135" s="36">
        <v>134</v>
      </c>
      <c r="B135" s="4" t="s">
        <v>543</v>
      </c>
      <c r="C135" s="2" t="s">
        <v>281</v>
      </c>
      <c r="D135" s="35" t="s">
        <v>545</v>
      </c>
      <c r="E135" s="2" t="s">
        <v>9</v>
      </c>
      <c r="F135" s="2" t="s">
        <v>232</v>
      </c>
      <c r="G135" s="2" t="s">
        <v>34</v>
      </c>
      <c r="H135" s="2" t="s">
        <v>25</v>
      </c>
      <c r="I135" s="3">
        <v>71.202994000000004</v>
      </c>
      <c r="J135" s="3">
        <v>-156.53334599999999</v>
      </c>
      <c r="K135" s="36">
        <v>147</v>
      </c>
      <c r="L135" s="36">
        <v>41</v>
      </c>
      <c r="M135" s="37">
        <v>34.590612383540375</v>
      </c>
      <c r="N135" s="37">
        <v>46.996958580368904</v>
      </c>
      <c r="O135" s="40">
        <v>15</v>
      </c>
      <c r="P135" s="37"/>
      <c r="Q135" s="10" t="s">
        <v>35</v>
      </c>
      <c r="S135" s="34" t="s">
        <v>899</v>
      </c>
      <c r="T135" s="61"/>
      <c r="U135" s="83"/>
      <c r="V135" s="63"/>
      <c r="W135" s="63"/>
      <c r="X135" s="63"/>
    </row>
    <row r="136" spans="1:24" ht="15" customHeight="1">
      <c r="A136" s="36">
        <v>135</v>
      </c>
      <c r="B136" s="4" t="s">
        <v>543</v>
      </c>
      <c r="C136" s="2" t="s">
        <v>282</v>
      </c>
      <c r="D136" s="35" t="s">
        <v>545</v>
      </c>
      <c r="E136" s="2" t="s">
        <v>9</v>
      </c>
      <c r="F136" s="2" t="s">
        <v>232</v>
      </c>
      <c r="G136" s="2" t="s">
        <v>34</v>
      </c>
      <c r="H136" s="2" t="s">
        <v>25</v>
      </c>
      <c r="I136" s="3">
        <v>71.211280000000002</v>
      </c>
      <c r="J136" s="3">
        <v>-156.53613200000001</v>
      </c>
      <c r="K136" s="36">
        <v>132</v>
      </c>
      <c r="L136" s="36">
        <v>38</v>
      </c>
      <c r="M136" s="37">
        <v>21.645923913043479</v>
      </c>
      <c r="N136" s="37">
        <v>58.769266304347823</v>
      </c>
      <c r="O136" s="40">
        <v>20</v>
      </c>
      <c r="P136" s="37"/>
      <c r="Q136" s="10" t="s">
        <v>35</v>
      </c>
      <c r="S136" s="83"/>
      <c r="T136" s="61"/>
      <c r="U136" s="83"/>
      <c r="V136" s="34"/>
      <c r="W136" s="63"/>
      <c r="X136" s="63"/>
    </row>
    <row r="137" spans="1:24" ht="15" customHeight="1">
      <c r="A137" s="36">
        <v>136</v>
      </c>
      <c r="B137" s="4" t="s">
        <v>543</v>
      </c>
      <c r="C137" s="2" t="s">
        <v>283</v>
      </c>
      <c r="D137" s="35" t="s">
        <v>545</v>
      </c>
      <c r="E137" s="2" t="s">
        <v>9</v>
      </c>
      <c r="F137" s="2" t="s">
        <v>232</v>
      </c>
      <c r="G137" s="2" t="s">
        <v>34</v>
      </c>
      <c r="H137" s="2" t="s">
        <v>25</v>
      </c>
      <c r="I137" s="3">
        <v>71.217001999999994</v>
      </c>
      <c r="J137" s="3">
        <v>-156.539805</v>
      </c>
      <c r="K137" s="36">
        <v>143</v>
      </c>
      <c r="L137" s="36">
        <v>33</v>
      </c>
      <c r="M137" s="37">
        <v>25.657173913043479</v>
      </c>
      <c r="N137" s="37">
        <v>47.266987126701807</v>
      </c>
      <c r="O137" s="40">
        <v>14</v>
      </c>
      <c r="P137" s="37"/>
      <c r="Q137" s="10" t="s">
        <v>35</v>
      </c>
      <c r="S137" s="83"/>
      <c r="U137" s="83"/>
      <c r="V137" s="34"/>
      <c r="W137" s="63"/>
      <c r="X137" s="63"/>
    </row>
    <row r="138" spans="1:24" ht="15" customHeight="1">
      <c r="A138" s="36">
        <v>137</v>
      </c>
      <c r="B138" s="4" t="s">
        <v>543</v>
      </c>
      <c r="C138" s="2" t="s">
        <v>284</v>
      </c>
      <c r="D138" s="35" t="s">
        <v>545</v>
      </c>
      <c r="E138" s="2" t="s">
        <v>9</v>
      </c>
      <c r="F138" s="2" t="s">
        <v>232</v>
      </c>
      <c r="G138" s="2" t="s">
        <v>34</v>
      </c>
      <c r="H138" s="2" t="s">
        <v>25</v>
      </c>
      <c r="I138" s="3">
        <v>71.216954999999999</v>
      </c>
      <c r="J138" s="3">
        <v>-156.54736</v>
      </c>
      <c r="K138" s="36">
        <v>118</v>
      </c>
      <c r="L138" s="36">
        <v>39</v>
      </c>
      <c r="M138" s="37">
        <v>22.830599129885819</v>
      </c>
      <c r="N138" s="37">
        <v>66.928825826196771</v>
      </c>
      <c r="O138" s="37">
        <v>0</v>
      </c>
      <c r="P138" s="37"/>
      <c r="Q138" s="4"/>
      <c r="V138" s="34"/>
    </row>
    <row r="139" spans="1:24" ht="15" customHeight="1">
      <c r="A139" s="36">
        <v>138</v>
      </c>
      <c r="B139" s="38" t="s">
        <v>535</v>
      </c>
      <c r="C139" s="8" t="s">
        <v>173</v>
      </c>
      <c r="D139" s="35" t="s">
        <v>545</v>
      </c>
      <c r="E139" s="7" t="s">
        <v>9</v>
      </c>
      <c r="F139" s="7" t="s">
        <v>145</v>
      </c>
      <c r="G139" s="7" t="s">
        <v>146</v>
      </c>
      <c r="H139" s="7"/>
      <c r="I139" s="9">
        <v>71.279300000000006</v>
      </c>
      <c r="J139" s="9">
        <v>-156.44380000000001</v>
      </c>
      <c r="K139" s="39">
        <v>151</v>
      </c>
      <c r="L139" s="39">
        <v>52</v>
      </c>
      <c r="M139" s="40"/>
      <c r="N139" s="40"/>
      <c r="O139" s="40">
        <v>12</v>
      </c>
      <c r="P139" s="40"/>
      <c r="Q139" s="10" t="s">
        <v>35</v>
      </c>
      <c r="R139" s="50"/>
      <c r="T139" s="83"/>
      <c r="V139" s="3"/>
    </row>
    <row r="140" spans="1:24" ht="15" customHeight="1">
      <c r="A140" s="36">
        <v>139</v>
      </c>
      <c r="B140" s="38" t="s">
        <v>535</v>
      </c>
      <c r="C140" s="8" t="s">
        <v>174</v>
      </c>
      <c r="D140" s="35" t="s">
        <v>545</v>
      </c>
      <c r="E140" s="7" t="s">
        <v>9</v>
      </c>
      <c r="F140" s="7" t="s">
        <v>145</v>
      </c>
      <c r="G140" s="7" t="s">
        <v>148</v>
      </c>
      <c r="H140" s="7"/>
      <c r="I140" s="9">
        <v>71.210700000000003</v>
      </c>
      <c r="J140" s="9">
        <v>-156.53530000000001</v>
      </c>
      <c r="K140" s="39">
        <v>145</v>
      </c>
      <c r="L140" s="39">
        <v>33</v>
      </c>
      <c r="M140" s="40"/>
      <c r="N140" s="40"/>
      <c r="O140" s="40">
        <v>11</v>
      </c>
      <c r="P140" s="40"/>
      <c r="Q140" s="10" t="s">
        <v>35</v>
      </c>
      <c r="R140" s="50"/>
      <c r="T140" s="83"/>
      <c r="V140" s="3"/>
    </row>
    <row r="141" spans="1:24" ht="15" customHeight="1">
      <c r="A141" s="36">
        <v>140</v>
      </c>
      <c r="B141" s="23" t="s">
        <v>523</v>
      </c>
      <c r="C141" s="56" t="s">
        <v>197</v>
      </c>
      <c r="D141" s="62" t="s">
        <v>547</v>
      </c>
      <c r="E141" s="56" t="s">
        <v>9</v>
      </c>
      <c r="F141" s="56" t="s">
        <v>145</v>
      </c>
      <c r="G141" s="56"/>
      <c r="H141" s="56" t="s">
        <v>198</v>
      </c>
      <c r="I141" s="58">
        <v>73.58</v>
      </c>
      <c r="J141" s="58">
        <v>117.35</v>
      </c>
      <c r="K141" s="55">
        <v>1319.9999999999998</v>
      </c>
      <c r="L141" s="55"/>
      <c r="M141" s="59">
        <v>10.695512571691939</v>
      </c>
      <c r="N141" s="59">
        <v>40.839280475113227</v>
      </c>
      <c r="O141" s="59">
        <v>48.407506750380364</v>
      </c>
      <c r="P141" s="59">
        <v>48.002330546492772</v>
      </c>
      <c r="Q141" s="23"/>
      <c r="R141" s="60"/>
      <c r="T141" s="39"/>
      <c r="U141" s="18">
        <v>4</v>
      </c>
    </row>
    <row r="142" spans="1:24" ht="15" customHeight="1">
      <c r="A142" s="36">
        <v>141</v>
      </c>
      <c r="B142" s="23" t="s">
        <v>523</v>
      </c>
      <c r="C142" s="56" t="s">
        <v>864</v>
      </c>
      <c r="D142" s="62" t="s">
        <v>547</v>
      </c>
      <c r="E142" s="56" t="s">
        <v>9</v>
      </c>
      <c r="F142" s="56" t="s">
        <v>145</v>
      </c>
      <c r="G142" s="56"/>
      <c r="H142" s="56" t="s">
        <v>198</v>
      </c>
      <c r="I142" s="58">
        <v>72.400000000000006</v>
      </c>
      <c r="J142" s="58">
        <v>126.9</v>
      </c>
      <c r="K142" s="55">
        <v>1850</v>
      </c>
      <c r="L142" s="61"/>
      <c r="M142" s="59">
        <v>12.417791571691939</v>
      </c>
      <c r="N142" s="59">
        <v>56.253624200943747</v>
      </c>
      <c r="O142" s="59">
        <v>40.487283030502482</v>
      </c>
      <c r="P142" s="59">
        <v>26.022129501524276</v>
      </c>
      <c r="Q142" s="23" t="s">
        <v>865</v>
      </c>
      <c r="R142" s="60">
        <v>37478</v>
      </c>
      <c r="V142" s="58"/>
    </row>
    <row r="143" spans="1:24" ht="15" customHeight="1">
      <c r="A143" s="36">
        <v>142</v>
      </c>
      <c r="B143" s="23" t="s">
        <v>523</v>
      </c>
      <c r="C143" s="56" t="s">
        <v>867</v>
      </c>
      <c r="D143" s="62" t="s">
        <v>547</v>
      </c>
      <c r="E143" s="56" t="s">
        <v>9</v>
      </c>
      <c r="F143" s="56" t="s">
        <v>145</v>
      </c>
      <c r="G143" s="56"/>
      <c r="H143" s="56" t="s">
        <v>198</v>
      </c>
      <c r="I143" s="58">
        <v>71.900000000000006</v>
      </c>
      <c r="J143" s="58">
        <v>129.28</v>
      </c>
      <c r="K143" s="55">
        <v>3795</v>
      </c>
      <c r="L143" s="55">
        <v>10</v>
      </c>
      <c r="M143" s="59">
        <v>20.064011680759421</v>
      </c>
      <c r="N143" s="59">
        <v>72.177958562495618</v>
      </c>
      <c r="O143" s="59">
        <v>73.488158852951912</v>
      </c>
      <c r="P143" s="59">
        <v>43.538012752060524</v>
      </c>
      <c r="Q143" s="23" t="s">
        <v>868</v>
      </c>
      <c r="R143" s="60">
        <v>36010</v>
      </c>
      <c r="U143" s="18">
        <v>5</v>
      </c>
      <c r="V143" s="58"/>
    </row>
    <row r="144" spans="1:24" ht="15" customHeight="1">
      <c r="A144" s="36">
        <v>143</v>
      </c>
      <c r="B144" s="23" t="s">
        <v>523</v>
      </c>
      <c r="C144" s="56" t="s">
        <v>199</v>
      </c>
      <c r="D144" s="62" t="s">
        <v>547</v>
      </c>
      <c r="E144" s="56" t="s">
        <v>9</v>
      </c>
      <c r="F144" s="56" t="s">
        <v>145</v>
      </c>
      <c r="G144" s="56"/>
      <c r="H144" s="56" t="s">
        <v>198</v>
      </c>
      <c r="I144" s="58">
        <v>73.349999999999994</v>
      </c>
      <c r="J144" s="58">
        <v>141.19999999999999</v>
      </c>
      <c r="K144" s="55">
        <v>1070</v>
      </c>
      <c r="L144" s="55"/>
      <c r="M144" s="59">
        <v>8.8105888457674517</v>
      </c>
      <c r="N144" s="59">
        <v>25.931647691063496</v>
      </c>
      <c r="O144" s="59">
        <v>11.678924195943104</v>
      </c>
      <c r="P144" s="59">
        <v>10.081981479825636</v>
      </c>
      <c r="Q144" s="23"/>
      <c r="R144" s="60"/>
      <c r="V144" s="58"/>
    </row>
    <row r="145" spans="1:22" ht="15" customHeight="1">
      <c r="A145" s="36">
        <v>144</v>
      </c>
      <c r="B145" s="23" t="s">
        <v>523</v>
      </c>
      <c r="C145" s="56" t="s">
        <v>200</v>
      </c>
      <c r="D145" s="62" t="s">
        <v>547</v>
      </c>
      <c r="E145" s="56" t="s">
        <v>9</v>
      </c>
      <c r="F145" s="56" t="s">
        <v>145</v>
      </c>
      <c r="G145" s="56"/>
      <c r="H145" s="56" t="s">
        <v>198</v>
      </c>
      <c r="I145" s="58">
        <v>68.75</v>
      </c>
      <c r="J145" s="58">
        <v>158.65</v>
      </c>
      <c r="K145" s="55">
        <v>4240</v>
      </c>
      <c r="L145" s="55"/>
      <c r="M145" s="59">
        <v>7.4982486940776649</v>
      </c>
      <c r="N145" s="59">
        <v>13.868396538035025</v>
      </c>
      <c r="O145" s="59">
        <v>8.8633706367971143</v>
      </c>
      <c r="P145" s="59">
        <v>12.765871414504932</v>
      </c>
      <c r="Q145" s="23"/>
      <c r="R145" s="60"/>
      <c r="V145" s="58"/>
    </row>
    <row r="146" spans="1:22" ht="15" customHeight="1">
      <c r="A146" s="36">
        <v>145</v>
      </c>
      <c r="B146" s="4" t="s">
        <v>536</v>
      </c>
      <c r="C146" s="2" t="s">
        <v>36</v>
      </c>
      <c r="D146" s="35" t="s">
        <v>545</v>
      </c>
      <c r="E146" s="2" t="s">
        <v>9</v>
      </c>
      <c r="F146" s="2" t="s">
        <v>10</v>
      </c>
      <c r="G146" s="2"/>
      <c r="H146" s="2" t="s">
        <v>37</v>
      </c>
      <c r="I146" s="3">
        <v>68.554978000000006</v>
      </c>
      <c r="J146" s="3">
        <v>-149.57959199999999</v>
      </c>
      <c r="K146" s="36">
        <v>157</v>
      </c>
      <c r="L146" s="36"/>
      <c r="M146" s="37">
        <v>16.822906625684787</v>
      </c>
      <c r="N146" s="37">
        <v>86.1665203154636</v>
      </c>
      <c r="O146" s="37">
        <v>30.559882625988283</v>
      </c>
      <c r="P146" s="37">
        <v>9.6</v>
      </c>
      <c r="Q146" s="4"/>
      <c r="V146" s="3"/>
    </row>
    <row r="147" spans="1:22" ht="15" customHeight="1">
      <c r="A147" s="36">
        <v>146</v>
      </c>
      <c r="B147" s="4" t="s">
        <v>536</v>
      </c>
      <c r="C147" s="2" t="s">
        <v>38</v>
      </c>
      <c r="D147" s="35" t="s">
        <v>545</v>
      </c>
      <c r="E147" s="2" t="s">
        <v>9</v>
      </c>
      <c r="F147" s="2" t="s">
        <v>10</v>
      </c>
      <c r="G147" s="2"/>
      <c r="H147" s="2" t="s">
        <v>37</v>
      </c>
      <c r="I147" s="3">
        <v>68.554822000000001</v>
      </c>
      <c r="J147" s="3">
        <v>-149.57835800000001</v>
      </c>
      <c r="K147" s="36">
        <v>140</v>
      </c>
      <c r="L147" s="36"/>
      <c r="M147" s="37">
        <v>17.532784672059421</v>
      </c>
      <c r="N147" s="37">
        <v>74.921579808188866</v>
      </c>
      <c r="O147" s="37">
        <v>16.062466183977875</v>
      </c>
      <c r="P147" s="37">
        <v>9.6</v>
      </c>
      <c r="Q147" s="4"/>
      <c r="S147" s="34" t="s">
        <v>911</v>
      </c>
      <c r="V147" s="3"/>
    </row>
    <row r="148" spans="1:22" ht="15" customHeight="1">
      <c r="A148" s="36">
        <v>147</v>
      </c>
      <c r="B148" s="4" t="s">
        <v>537</v>
      </c>
      <c r="C148" s="2" t="s">
        <v>406</v>
      </c>
      <c r="D148" s="35" t="s">
        <v>545</v>
      </c>
      <c r="E148" s="2" t="s">
        <v>397</v>
      </c>
      <c r="F148" s="2" t="s">
        <v>407</v>
      </c>
      <c r="G148" s="2"/>
      <c r="H148" s="2"/>
      <c r="I148" s="3">
        <v>61.191305555555601</v>
      </c>
      <c r="J148" s="3">
        <v>-145.647805555556</v>
      </c>
      <c r="K148" s="36">
        <v>152</v>
      </c>
      <c r="L148" s="36"/>
      <c r="M148" s="37">
        <v>8.8485131647302815</v>
      </c>
      <c r="N148" s="37">
        <v>13.637158171390363</v>
      </c>
      <c r="O148" s="37">
        <v>5.2465678717465121</v>
      </c>
      <c r="P148" s="37"/>
      <c r="Q148" s="4"/>
      <c r="V148" s="3"/>
    </row>
    <row r="149" spans="1:22" ht="15" customHeight="1">
      <c r="A149" s="36">
        <v>148</v>
      </c>
      <c r="B149" s="4" t="s">
        <v>537</v>
      </c>
      <c r="C149" s="2" t="s">
        <v>408</v>
      </c>
      <c r="D149" s="35" t="s">
        <v>545</v>
      </c>
      <c r="E149" s="2" t="s">
        <v>397</v>
      </c>
      <c r="F149" s="2" t="s">
        <v>407</v>
      </c>
      <c r="G149" s="2"/>
      <c r="H149" s="2" t="s">
        <v>409</v>
      </c>
      <c r="I149" s="3">
        <v>61.5833333333333</v>
      </c>
      <c r="J149" s="3">
        <v>-159.57719444444399</v>
      </c>
      <c r="K149" s="36">
        <v>230</v>
      </c>
      <c r="L149" s="36"/>
      <c r="M149" s="37">
        <v>10.85145</v>
      </c>
      <c r="N149" s="37">
        <v>24.27234</v>
      </c>
      <c r="O149" s="37">
        <v>16.323819999999998</v>
      </c>
      <c r="P149" s="37"/>
      <c r="Q149" s="4"/>
      <c r="V149" s="3"/>
    </row>
    <row r="150" spans="1:22" ht="15" customHeight="1">
      <c r="A150" s="36">
        <v>149</v>
      </c>
      <c r="B150" s="4" t="s">
        <v>537</v>
      </c>
      <c r="C150" s="2" t="s">
        <v>503</v>
      </c>
      <c r="D150" s="35" t="s">
        <v>545</v>
      </c>
      <c r="E150" s="2" t="s">
        <v>499</v>
      </c>
      <c r="F150" s="2" t="s">
        <v>504</v>
      </c>
      <c r="G150" s="2"/>
      <c r="H150" s="2"/>
      <c r="I150" s="3">
        <v>61.526694444444402</v>
      </c>
      <c r="J150" s="3">
        <v>-159.77847222222201</v>
      </c>
      <c r="K150" s="36">
        <v>200</v>
      </c>
      <c r="L150" s="36"/>
      <c r="M150" s="37">
        <v>18.62095381965521</v>
      </c>
      <c r="N150" s="37">
        <v>27.914852095574837</v>
      </c>
      <c r="O150" s="37">
        <v>4.9299600000000012</v>
      </c>
      <c r="P150" s="37"/>
      <c r="Q150" s="4"/>
      <c r="T150" s="61"/>
      <c r="V150" s="3"/>
    </row>
    <row r="151" spans="1:22" ht="15" customHeight="1">
      <c r="A151" s="36">
        <v>150</v>
      </c>
      <c r="B151" s="4" t="s">
        <v>537</v>
      </c>
      <c r="C151" s="2" t="s">
        <v>492</v>
      </c>
      <c r="D151" s="35" t="s">
        <v>545</v>
      </c>
      <c r="E151" s="2" t="s">
        <v>493</v>
      </c>
      <c r="F151" s="2" t="s">
        <v>494</v>
      </c>
      <c r="G151" s="2"/>
      <c r="H151" s="2"/>
      <c r="I151" s="3">
        <v>63.616666666666703</v>
      </c>
      <c r="J151" s="3">
        <v>-149.90002777777801</v>
      </c>
      <c r="K151" s="36">
        <v>141</v>
      </c>
      <c r="L151" s="36"/>
      <c r="M151" s="37">
        <v>41.667666706438126</v>
      </c>
      <c r="N151" s="37">
        <v>100.84154155719756</v>
      </c>
      <c r="O151" s="37">
        <v>58.98490841051688</v>
      </c>
      <c r="P151" s="37"/>
      <c r="Q151" s="4"/>
      <c r="V151" s="9"/>
    </row>
    <row r="152" spans="1:22" ht="15" customHeight="1">
      <c r="A152" s="36">
        <v>151</v>
      </c>
      <c r="B152" s="4" t="s">
        <v>537</v>
      </c>
      <c r="C152" s="2" t="s">
        <v>495</v>
      </c>
      <c r="D152" s="35" t="s">
        <v>545</v>
      </c>
      <c r="E152" s="2" t="s">
        <v>493</v>
      </c>
      <c r="F152" s="2" t="s">
        <v>494</v>
      </c>
      <c r="G152" s="2"/>
      <c r="H152" s="2"/>
      <c r="I152" s="3">
        <v>64.255194444444399</v>
      </c>
      <c r="J152" s="3">
        <v>-149.17186111111101</v>
      </c>
      <c r="K152" s="36">
        <v>140</v>
      </c>
      <c r="L152" s="36"/>
      <c r="M152" s="37">
        <v>15.178011062575289</v>
      </c>
      <c r="N152" s="37">
        <v>17.282196600320187</v>
      </c>
      <c r="O152" s="37">
        <v>2.4907553774489912</v>
      </c>
      <c r="P152" s="37"/>
      <c r="Q152" s="4"/>
      <c r="V152" s="9"/>
    </row>
    <row r="153" spans="1:22" ht="15" customHeight="1">
      <c r="A153" s="36">
        <v>152</v>
      </c>
      <c r="B153" s="4" t="s">
        <v>537</v>
      </c>
      <c r="C153" s="2" t="s">
        <v>496</v>
      </c>
      <c r="D153" s="35" t="s">
        <v>545</v>
      </c>
      <c r="E153" s="2" t="s">
        <v>493</v>
      </c>
      <c r="F153" s="2" t="s">
        <v>494</v>
      </c>
      <c r="G153" s="2"/>
      <c r="H153" s="2"/>
      <c r="I153" s="3">
        <v>64.343777777777802</v>
      </c>
      <c r="J153" s="3">
        <v>-149.204916666667</v>
      </c>
      <c r="K153" s="36">
        <v>200</v>
      </c>
      <c r="L153" s="36"/>
      <c r="M153" s="37">
        <v>11.001163680505218</v>
      </c>
      <c r="N153" s="37">
        <v>13.382690233580455</v>
      </c>
      <c r="O153" s="37">
        <v>4.5680671284196031</v>
      </c>
      <c r="P153" s="37"/>
      <c r="Q153" s="4"/>
      <c r="V153" s="9"/>
    </row>
    <row r="154" spans="1:22" ht="15" customHeight="1">
      <c r="A154" s="36">
        <v>153</v>
      </c>
      <c r="B154" s="4" t="s">
        <v>537</v>
      </c>
      <c r="C154" s="2" t="s">
        <v>497</v>
      </c>
      <c r="D154" s="35" t="s">
        <v>545</v>
      </c>
      <c r="E154" s="2" t="s">
        <v>493</v>
      </c>
      <c r="F154" s="2" t="s">
        <v>494</v>
      </c>
      <c r="G154" s="2"/>
      <c r="H154" s="2"/>
      <c r="I154" s="3">
        <v>59.5502638888889</v>
      </c>
      <c r="J154" s="3">
        <v>-160.72645</v>
      </c>
      <c r="K154" s="36">
        <v>160</v>
      </c>
      <c r="L154" s="36"/>
      <c r="M154" s="37">
        <v>8.3469979279994</v>
      </c>
      <c r="N154" s="37">
        <v>15.007898762372299</v>
      </c>
      <c r="O154" s="37">
        <v>2.3185416777800256</v>
      </c>
      <c r="P154" s="37"/>
      <c r="Q154" s="4"/>
      <c r="V154" s="9"/>
    </row>
    <row r="155" spans="1:22" ht="15" customHeight="1">
      <c r="A155" s="36">
        <v>154</v>
      </c>
      <c r="B155" s="4" t="s">
        <v>537</v>
      </c>
      <c r="C155" s="2" t="s">
        <v>498</v>
      </c>
      <c r="D155" s="35" t="s">
        <v>545</v>
      </c>
      <c r="E155" s="2" t="s">
        <v>499</v>
      </c>
      <c r="F155" s="2"/>
      <c r="G155" s="2"/>
      <c r="H155" s="2"/>
      <c r="I155" s="3">
        <v>64.794166666666698</v>
      </c>
      <c r="J155" s="3">
        <v>-147.98944444444399</v>
      </c>
      <c r="K155" s="36">
        <v>140</v>
      </c>
      <c r="L155" s="36"/>
      <c r="M155" s="37">
        <v>16.972601630899369</v>
      </c>
      <c r="N155" s="37">
        <v>20.345169929323479</v>
      </c>
      <c r="O155" s="37">
        <v>3.2206332033666349</v>
      </c>
      <c r="P155" s="37"/>
      <c r="Q155" s="4"/>
      <c r="T155" s="18"/>
      <c r="V155" s="3"/>
    </row>
    <row r="156" spans="1:22" ht="15" customHeight="1">
      <c r="A156" s="36">
        <v>155</v>
      </c>
      <c r="B156" s="4" t="s">
        <v>537</v>
      </c>
      <c r="C156" s="2" t="s">
        <v>468</v>
      </c>
      <c r="D156" s="35" t="s">
        <v>545</v>
      </c>
      <c r="E156" s="2" t="s">
        <v>425</v>
      </c>
      <c r="F156" s="2" t="s">
        <v>469</v>
      </c>
      <c r="G156" s="2"/>
      <c r="H156" s="2"/>
      <c r="I156" s="3">
        <v>67.1666666666667</v>
      </c>
      <c r="J156" s="3">
        <v>-146.416666666667</v>
      </c>
      <c r="K156" s="36">
        <v>152</v>
      </c>
      <c r="L156" s="36"/>
      <c r="M156" s="37">
        <v>9.1819458486930134</v>
      </c>
      <c r="N156" s="37">
        <v>14.955639422553775</v>
      </c>
      <c r="O156" s="37">
        <v>6.1612447570104312</v>
      </c>
      <c r="P156" s="37"/>
      <c r="Q156" s="4"/>
      <c r="V156" s="9"/>
    </row>
    <row r="157" spans="1:22" ht="15" customHeight="1">
      <c r="A157" s="36">
        <v>156</v>
      </c>
      <c r="B157" s="4" t="s">
        <v>537</v>
      </c>
      <c r="C157" s="2" t="s">
        <v>470</v>
      </c>
      <c r="D157" s="35" t="s">
        <v>545</v>
      </c>
      <c r="E157" s="2" t="s">
        <v>425</v>
      </c>
      <c r="F157" s="2" t="s">
        <v>469</v>
      </c>
      <c r="G157" s="2"/>
      <c r="H157" s="2"/>
      <c r="I157" s="3">
        <v>64.852500000000006</v>
      </c>
      <c r="J157" s="3">
        <v>-147.861388888889</v>
      </c>
      <c r="K157" s="36">
        <v>225</v>
      </c>
      <c r="L157" s="36"/>
      <c r="M157" s="37">
        <v>9.6192399999999996</v>
      </c>
      <c r="N157" s="37">
        <v>15.705629999999999</v>
      </c>
      <c r="O157" s="37">
        <v>6.1900071065090643</v>
      </c>
      <c r="P157" s="37"/>
      <c r="Q157" s="4"/>
      <c r="V157" s="9"/>
    </row>
    <row r="158" spans="1:22" ht="15" customHeight="1">
      <c r="A158" s="36">
        <v>157</v>
      </c>
      <c r="B158" s="4" t="s">
        <v>537</v>
      </c>
      <c r="C158" s="2" t="s">
        <v>39</v>
      </c>
      <c r="D158" s="35" t="s">
        <v>545</v>
      </c>
      <c r="E158" s="2" t="s">
        <v>9</v>
      </c>
      <c r="F158" s="2" t="s">
        <v>10</v>
      </c>
      <c r="G158" s="2"/>
      <c r="H158" s="2"/>
      <c r="I158" s="3">
        <v>64.865638888888896</v>
      </c>
      <c r="J158" s="3">
        <v>-147.85358333333301</v>
      </c>
      <c r="K158" s="36">
        <v>100</v>
      </c>
      <c r="L158" s="36">
        <v>47</v>
      </c>
      <c r="M158" s="37">
        <v>52.956997582861675</v>
      </c>
      <c r="N158" s="37">
        <v>107.11724238076718</v>
      </c>
      <c r="O158" s="37">
        <v>9.6</v>
      </c>
      <c r="P158" s="37">
        <v>9.6</v>
      </c>
      <c r="Q158" s="4"/>
      <c r="V158" s="3"/>
    </row>
    <row r="159" spans="1:22" ht="15" customHeight="1">
      <c r="A159" s="36">
        <v>158</v>
      </c>
      <c r="B159" s="4" t="s">
        <v>537</v>
      </c>
      <c r="C159" s="2" t="s">
        <v>472</v>
      </c>
      <c r="D159" s="35" t="s">
        <v>545</v>
      </c>
      <c r="E159" s="2" t="s">
        <v>425</v>
      </c>
      <c r="F159" s="2" t="s">
        <v>473</v>
      </c>
      <c r="G159" s="2"/>
      <c r="H159" s="2"/>
      <c r="I159" s="3">
        <v>64.866666666666703</v>
      </c>
      <c r="J159" s="3">
        <v>-147.86666666666699</v>
      </c>
      <c r="K159" s="36">
        <v>150</v>
      </c>
      <c r="L159" s="36"/>
      <c r="M159" s="37">
        <v>15.045722301599049</v>
      </c>
      <c r="N159" s="37">
        <v>17.950083469607502</v>
      </c>
      <c r="O159" s="37">
        <v>3.7009998478300155</v>
      </c>
      <c r="P159" s="37"/>
      <c r="Q159" s="4"/>
      <c r="V159" s="9"/>
    </row>
    <row r="160" spans="1:22" ht="15" customHeight="1">
      <c r="A160" s="36">
        <v>159</v>
      </c>
      <c r="B160" s="4" t="s">
        <v>537</v>
      </c>
      <c r="C160" s="2" t="s">
        <v>474</v>
      </c>
      <c r="D160" s="35" t="s">
        <v>545</v>
      </c>
      <c r="E160" s="2" t="s">
        <v>425</v>
      </c>
      <c r="F160" s="2" t="s">
        <v>473</v>
      </c>
      <c r="G160" s="2"/>
      <c r="H160" s="2"/>
      <c r="I160" s="3">
        <v>64.80395</v>
      </c>
      <c r="J160" s="3">
        <v>-148.33115000000001</v>
      </c>
      <c r="K160" s="36">
        <v>130</v>
      </c>
      <c r="L160" s="36"/>
      <c r="M160" s="37">
        <v>28.861994619608694</v>
      </c>
      <c r="N160" s="37">
        <v>32.068439361756631</v>
      </c>
      <c r="O160" s="37">
        <v>2.8920446091587309</v>
      </c>
      <c r="P160" s="37"/>
      <c r="Q160" s="4"/>
      <c r="V160" s="9"/>
    </row>
    <row r="161" spans="1:22" ht="15" customHeight="1">
      <c r="A161" s="36">
        <v>160</v>
      </c>
      <c r="B161" s="4" t="s">
        <v>537</v>
      </c>
      <c r="C161" s="2" t="s">
        <v>475</v>
      </c>
      <c r="D161" s="35" t="s">
        <v>545</v>
      </c>
      <c r="E161" s="2" t="s">
        <v>425</v>
      </c>
      <c r="F161" s="2" t="s">
        <v>473</v>
      </c>
      <c r="G161" s="2"/>
      <c r="H161" s="2"/>
      <c r="I161" s="3">
        <v>64.792583333333297</v>
      </c>
      <c r="J161" s="3">
        <v>-148.17886111111099</v>
      </c>
      <c r="K161" s="36">
        <v>154</v>
      </c>
      <c r="L161" s="36"/>
      <c r="M161" s="37">
        <v>9.8692770133735337</v>
      </c>
      <c r="N161" s="37">
        <v>12.767477013373535</v>
      </c>
      <c r="O161" s="37">
        <v>0.65916045570926762</v>
      </c>
      <c r="P161" s="37"/>
      <c r="Q161" s="4"/>
      <c r="V161" s="9"/>
    </row>
    <row r="162" spans="1:22" ht="15" customHeight="1">
      <c r="A162" s="36">
        <v>161</v>
      </c>
      <c r="B162" s="23" t="s">
        <v>537</v>
      </c>
      <c r="C162" s="56" t="s">
        <v>285</v>
      </c>
      <c r="D162" s="57" t="s">
        <v>545</v>
      </c>
      <c r="E162" s="56" t="s">
        <v>9</v>
      </c>
      <c r="F162" s="56" t="s">
        <v>232</v>
      </c>
      <c r="G162" s="56"/>
      <c r="H162" s="56"/>
      <c r="I162" s="58">
        <v>65.077166666666699</v>
      </c>
      <c r="J162" s="58">
        <v>-145.87266666666699</v>
      </c>
      <c r="K162" s="55">
        <v>152</v>
      </c>
      <c r="L162" s="55"/>
      <c r="M162" s="59">
        <v>29.856140000000003</v>
      </c>
      <c r="N162" s="59">
        <v>47.351430000000008</v>
      </c>
      <c r="O162" s="59">
        <v>7.513934783085304</v>
      </c>
      <c r="P162" s="59"/>
      <c r="Q162" s="23"/>
      <c r="R162" s="60"/>
      <c r="T162" s="18"/>
      <c r="V162" s="34"/>
    </row>
    <row r="163" spans="1:22" ht="15" customHeight="1">
      <c r="A163" s="36">
        <v>162</v>
      </c>
      <c r="B163" s="4" t="s">
        <v>537</v>
      </c>
      <c r="C163" s="2" t="s">
        <v>410</v>
      </c>
      <c r="D163" s="35" t="s">
        <v>545</v>
      </c>
      <c r="E163" s="2" t="s">
        <v>397</v>
      </c>
      <c r="F163" s="2" t="s">
        <v>407</v>
      </c>
      <c r="G163" s="2"/>
      <c r="H163" s="2"/>
      <c r="I163" s="3">
        <v>64.128333333333302</v>
      </c>
      <c r="J163" s="3">
        <v>-145.824444444444</v>
      </c>
      <c r="K163" s="36">
        <v>152</v>
      </c>
      <c r="L163" s="36"/>
      <c r="M163" s="37">
        <v>7.1913999999999998</v>
      </c>
      <c r="N163" s="37">
        <v>13.195600000000001</v>
      </c>
      <c r="O163" s="37">
        <v>4.5483480518181825</v>
      </c>
      <c r="P163" s="37"/>
      <c r="Q163" s="4"/>
      <c r="V163" s="3"/>
    </row>
    <row r="164" spans="1:22" ht="15" customHeight="1">
      <c r="A164" s="36">
        <v>163</v>
      </c>
      <c r="B164" s="4" t="s">
        <v>537</v>
      </c>
      <c r="C164" s="2" t="s">
        <v>411</v>
      </c>
      <c r="D164" s="35" t="s">
        <v>545</v>
      </c>
      <c r="E164" s="2" t="s">
        <v>397</v>
      </c>
      <c r="F164" s="2" t="s">
        <v>407</v>
      </c>
      <c r="G164" s="2"/>
      <c r="H164" s="2"/>
      <c r="I164" s="3">
        <v>60.6176666666667</v>
      </c>
      <c r="J164" s="3">
        <v>-149.52861111111099</v>
      </c>
      <c r="K164" s="36">
        <v>152</v>
      </c>
      <c r="L164" s="36"/>
      <c r="M164" s="37">
        <v>21.45964343157069</v>
      </c>
      <c r="N164" s="37">
        <v>29.948117897817134</v>
      </c>
      <c r="O164" s="37">
        <v>7.4983359223966488</v>
      </c>
      <c r="P164" s="37"/>
      <c r="Q164" s="4"/>
      <c r="V164" s="58"/>
    </row>
    <row r="165" spans="1:22" ht="15" customHeight="1">
      <c r="A165" s="36">
        <v>164</v>
      </c>
      <c r="B165" s="4" t="s">
        <v>537</v>
      </c>
      <c r="C165" s="2" t="s">
        <v>505</v>
      </c>
      <c r="D165" s="35" t="s">
        <v>545</v>
      </c>
      <c r="E165" s="2" t="s">
        <v>499</v>
      </c>
      <c r="F165" s="2" t="s">
        <v>504</v>
      </c>
      <c r="G165" s="2"/>
      <c r="H165" s="2"/>
      <c r="I165" s="3">
        <v>61.733333333333299</v>
      </c>
      <c r="J165" s="3">
        <v>-151.48333333333301</v>
      </c>
      <c r="K165" s="36">
        <v>160</v>
      </c>
      <c r="L165" s="36"/>
      <c r="M165" s="37">
        <v>13.845859999999998</v>
      </c>
      <c r="N165" s="37">
        <v>31.616306210366123</v>
      </c>
      <c r="O165" s="37">
        <v>14.050394151250128</v>
      </c>
      <c r="P165" s="37"/>
      <c r="Q165" s="4"/>
      <c r="V165" s="9"/>
    </row>
    <row r="166" spans="1:22" ht="15" customHeight="1">
      <c r="A166" s="36">
        <v>165</v>
      </c>
      <c r="B166" s="4" t="s">
        <v>537</v>
      </c>
      <c r="C166" s="2" t="s">
        <v>387</v>
      </c>
      <c r="D166" s="35" t="s">
        <v>545</v>
      </c>
      <c r="E166" s="2" t="s">
        <v>320</v>
      </c>
      <c r="F166" s="2" t="s">
        <v>388</v>
      </c>
      <c r="G166" s="2"/>
      <c r="H166" s="2"/>
      <c r="I166" s="3">
        <v>61.5833333333333</v>
      </c>
      <c r="J166" s="3">
        <v>-151.416666666667</v>
      </c>
      <c r="K166" s="36">
        <v>200</v>
      </c>
      <c r="L166" s="36"/>
      <c r="M166" s="37">
        <v>53.494185746869874</v>
      </c>
      <c r="N166" s="37">
        <v>131.1417405283932</v>
      </c>
      <c r="O166" s="37">
        <v>82.942082872676906</v>
      </c>
      <c r="P166" s="37">
        <v>0</v>
      </c>
      <c r="Q166" s="4"/>
      <c r="V166" s="3"/>
    </row>
    <row r="167" spans="1:22" ht="15" customHeight="1">
      <c r="A167" s="36">
        <v>166</v>
      </c>
      <c r="B167" s="4" t="s">
        <v>537</v>
      </c>
      <c r="C167" s="2" t="s">
        <v>500</v>
      </c>
      <c r="D167" s="35" t="s">
        <v>545</v>
      </c>
      <c r="E167" s="2" t="s">
        <v>499</v>
      </c>
      <c r="F167" s="2" t="s">
        <v>501</v>
      </c>
      <c r="G167" s="2"/>
      <c r="H167" s="2"/>
      <c r="I167" s="3">
        <v>61.5833333333333</v>
      </c>
      <c r="J167" s="3">
        <v>-151.433333333333</v>
      </c>
      <c r="K167" s="36">
        <v>157</v>
      </c>
      <c r="L167" s="36"/>
      <c r="M167" s="37">
        <v>17.024043396605446</v>
      </c>
      <c r="N167" s="37">
        <v>37.771622507997428</v>
      </c>
      <c r="O167" s="37">
        <v>19.110000000000007</v>
      </c>
      <c r="P167" s="37"/>
      <c r="Q167" s="4"/>
      <c r="T167" s="61"/>
      <c r="V167" s="3"/>
    </row>
    <row r="168" spans="1:22" ht="15" customHeight="1">
      <c r="A168" s="36">
        <v>167</v>
      </c>
      <c r="B168" s="4" t="s">
        <v>537</v>
      </c>
      <c r="C168" s="2" t="s">
        <v>506</v>
      </c>
      <c r="D168" s="35" t="s">
        <v>545</v>
      </c>
      <c r="E168" s="2" t="s">
        <v>499</v>
      </c>
      <c r="F168" s="2" t="s">
        <v>504</v>
      </c>
      <c r="G168" s="2"/>
      <c r="H168" s="2"/>
      <c r="I168" s="3">
        <v>61.5833333333333</v>
      </c>
      <c r="J168" s="3">
        <v>-151.23333333333301</v>
      </c>
      <c r="K168" s="36">
        <v>155</v>
      </c>
      <c r="L168" s="36"/>
      <c r="M168" s="37">
        <v>13.674676497699915</v>
      </c>
      <c r="N168" s="37">
        <v>24.065405873300563</v>
      </c>
      <c r="O168" s="37">
        <v>6.2822897303445977</v>
      </c>
      <c r="P168" s="37"/>
      <c r="Q168" s="4"/>
      <c r="V168" s="3"/>
    </row>
    <row r="169" spans="1:22" ht="15" customHeight="1">
      <c r="A169" s="36">
        <v>168</v>
      </c>
      <c r="B169" s="4" t="s">
        <v>537</v>
      </c>
      <c r="C169" s="2" t="s">
        <v>502</v>
      </c>
      <c r="D169" s="35" t="s">
        <v>545</v>
      </c>
      <c r="E169" s="2" t="s">
        <v>499</v>
      </c>
      <c r="F169" s="2" t="s">
        <v>501</v>
      </c>
      <c r="G169" s="2"/>
      <c r="H169" s="2"/>
      <c r="I169" s="3">
        <v>61.5833333333333</v>
      </c>
      <c r="J169" s="3">
        <v>-151.28333333333299</v>
      </c>
      <c r="K169" s="36">
        <v>162</v>
      </c>
      <c r="L169" s="36"/>
      <c r="M169" s="37">
        <v>25.530320535994907</v>
      </c>
      <c r="N169" s="37">
        <v>40.678032982001639</v>
      </c>
      <c r="O169" s="37">
        <v>5.2334222276094309</v>
      </c>
      <c r="P169" s="37"/>
      <c r="Q169" s="4"/>
      <c r="T169" s="18"/>
      <c r="V169" s="3"/>
    </row>
    <row r="170" spans="1:22" ht="15" customHeight="1">
      <c r="A170" s="36">
        <v>169</v>
      </c>
      <c r="B170" s="4" t="s">
        <v>537</v>
      </c>
      <c r="C170" s="2" t="s">
        <v>507</v>
      </c>
      <c r="D170" s="35" t="s">
        <v>545</v>
      </c>
      <c r="E170" s="2" t="s">
        <v>499</v>
      </c>
      <c r="F170" s="2" t="s">
        <v>504</v>
      </c>
      <c r="G170" s="2"/>
      <c r="H170" s="2"/>
      <c r="I170" s="3">
        <v>61.55</v>
      </c>
      <c r="J170" s="3">
        <v>-151.1</v>
      </c>
      <c r="K170" s="36">
        <v>160</v>
      </c>
      <c r="L170" s="36"/>
      <c r="M170" s="37">
        <v>26.167614335749263</v>
      </c>
      <c r="N170" s="37">
        <v>51.983046588492584</v>
      </c>
      <c r="O170" s="37">
        <v>36.900000000000006</v>
      </c>
      <c r="P170" s="37"/>
      <c r="Q170" s="4"/>
      <c r="T170" s="61"/>
      <c r="V170" s="3"/>
    </row>
    <row r="171" spans="1:22" ht="15" customHeight="1">
      <c r="A171" s="36">
        <v>170</v>
      </c>
      <c r="B171" s="4" t="s">
        <v>537</v>
      </c>
      <c r="C171" s="2" t="s">
        <v>508</v>
      </c>
      <c r="D171" s="35" t="s">
        <v>545</v>
      </c>
      <c r="E171" s="2" t="s">
        <v>499</v>
      </c>
      <c r="F171" s="2" t="s">
        <v>504</v>
      </c>
      <c r="G171" s="2"/>
      <c r="H171" s="2"/>
      <c r="I171" s="3">
        <v>61.45</v>
      </c>
      <c r="J171" s="3">
        <v>-150.98333333333301</v>
      </c>
      <c r="K171" s="36">
        <v>162</v>
      </c>
      <c r="L171" s="36"/>
      <c r="M171" s="37">
        <v>28.673683897179366</v>
      </c>
      <c r="N171" s="37">
        <v>54.490628421560004</v>
      </c>
      <c r="O171" s="37">
        <v>30.486739469962771</v>
      </c>
      <c r="P171" s="37"/>
      <c r="Q171" s="4"/>
      <c r="V171" s="3"/>
    </row>
    <row r="172" spans="1:22" ht="15" customHeight="1">
      <c r="A172" s="36">
        <v>171</v>
      </c>
      <c r="B172" s="4" t="s">
        <v>537</v>
      </c>
      <c r="C172" s="2" t="s">
        <v>476</v>
      </c>
      <c r="D172" s="35" t="s">
        <v>545</v>
      </c>
      <c r="E172" s="2" t="s">
        <v>425</v>
      </c>
      <c r="F172" s="2" t="s">
        <v>473</v>
      </c>
      <c r="G172" s="2"/>
      <c r="H172" s="2"/>
      <c r="I172" s="3">
        <v>62.628888888888902</v>
      </c>
      <c r="J172" s="3">
        <v>-150.77416666666701</v>
      </c>
      <c r="K172" s="36">
        <v>152</v>
      </c>
      <c r="L172" s="36"/>
      <c r="M172" s="37">
        <v>18.281522494890382</v>
      </c>
      <c r="N172" s="37">
        <v>21.835216183555406</v>
      </c>
      <c r="O172" s="37">
        <v>3.8857637915773608</v>
      </c>
      <c r="P172" s="37"/>
      <c r="Q172" s="4"/>
      <c r="V172" s="9"/>
    </row>
    <row r="173" spans="1:22" ht="15" customHeight="1">
      <c r="A173" s="36">
        <v>172</v>
      </c>
      <c r="B173" s="4" t="s">
        <v>537</v>
      </c>
      <c r="C173" s="2" t="s">
        <v>477</v>
      </c>
      <c r="D173" s="35" t="s">
        <v>545</v>
      </c>
      <c r="E173" s="2" t="s">
        <v>425</v>
      </c>
      <c r="F173" s="2" t="s">
        <v>473</v>
      </c>
      <c r="G173" s="2"/>
      <c r="H173" s="2"/>
      <c r="I173" s="3">
        <v>63.305075000000002</v>
      </c>
      <c r="J173" s="3">
        <v>-147.6499</v>
      </c>
      <c r="K173" s="36">
        <v>152</v>
      </c>
      <c r="L173" s="36"/>
      <c r="M173" s="37">
        <v>46.301194123283359</v>
      </c>
      <c r="N173" s="37">
        <v>51.380632342304629</v>
      </c>
      <c r="O173" s="37">
        <v>2.9777327507059042</v>
      </c>
      <c r="P173" s="37"/>
      <c r="Q173" s="4"/>
      <c r="V173" s="9"/>
    </row>
    <row r="174" spans="1:22" ht="15" customHeight="1">
      <c r="A174" s="36">
        <v>173</v>
      </c>
      <c r="B174" s="4" t="s">
        <v>537</v>
      </c>
      <c r="C174" s="2" t="s">
        <v>40</v>
      </c>
      <c r="D174" s="35" t="s">
        <v>545</v>
      </c>
      <c r="E174" s="2" t="s">
        <v>9</v>
      </c>
      <c r="F174" s="2" t="s">
        <v>10</v>
      </c>
      <c r="G174" s="2"/>
      <c r="H174" s="2"/>
      <c r="I174" s="3">
        <v>66.360833333333304</v>
      </c>
      <c r="J174" s="3">
        <v>-164.70972222222201</v>
      </c>
      <c r="K174" s="36">
        <v>220</v>
      </c>
      <c r="L174" s="36">
        <v>52</v>
      </c>
      <c r="M174" s="37">
        <v>29.984470653001594</v>
      </c>
      <c r="N174" s="37">
        <v>58.095114270731052</v>
      </c>
      <c r="O174" s="37">
        <v>11.057414805241642</v>
      </c>
      <c r="P174" s="37">
        <v>44.149000000000001</v>
      </c>
      <c r="Q174" s="4"/>
      <c r="V174" s="3"/>
    </row>
    <row r="175" spans="1:22" ht="15" customHeight="1">
      <c r="A175" s="36">
        <v>174</v>
      </c>
      <c r="B175" s="4" t="s">
        <v>537</v>
      </c>
      <c r="C175" s="2" t="s">
        <v>41</v>
      </c>
      <c r="D175" s="35" t="s">
        <v>545</v>
      </c>
      <c r="E175" s="2" t="s">
        <v>9</v>
      </c>
      <c r="F175" s="2" t="s">
        <v>10</v>
      </c>
      <c r="G175" s="2"/>
      <c r="H175" s="2"/>
      <c r="I175" s="3">
        <v>66.543333333333294</v>
      </c>
      <c r="J175" s="3">
        <v>-164.09805555555599</v>
      </c>
      <c r="K175" s="36">
        <v>100</v>
      </c>
      <c r="L175" s="36">
        <v>29</v>
      </c>
      <c r="M175" s="37">
        <v>59.03669454873252</v>
      </c>
      <c r="N175" s="37">
        <v>84.339294548732525</v>
      </c>
      <c r="O175" s="37">
        <v>9.6</v>
      </c>
      <c r="P175" s="37">
        <v>9.6</v>
      </c>
      <c r="Q175" s="4"/>
      <c r="V175" s="3"/>
    </row>
    <row r="176" spans="1:22" ht="15" customHeight="1">
      <c r="A176" s="36">
        <v>175</v>
      </c>
      <c r="B176" s="4" t="s">
        <v>537</v>
      </c>
      <c r="C176" s="2" t="s">
        <v>42</v>
      </c>
      <c r="D176" s="35" t="s">
        <v>545</v>
      </c>
      <c r="E176" s="2" t="s">
        <v>9</v>
      </c>
      <c r="F176" s="2" t="s">
        <v>10</v>
      </c>
      <c r="G176" s="2"/>
      <c r="H176" s="2"/>
      <c r="I176" s="3">
        <v>66.563888888888897</v>
      </c>
      <c r="J176" s="3">
        <v>-164.45666666666699</v>
      </c>
      <c r="K176" s="36">
        <v>100</v>
      </c>
      <c r="L176" s="36">
        <v>25</v>
      </c>
      <c r="M176" s="37">
        <v>42.180154913877971</v>
      </c>
      <c r="N176" s="37">
        <v>68.679847977919351</v>
      </c>
      <c r="O176" s="37">
        <v>9.6</v>
      </c>
      <c r="P176" s="37">
        <v>9.6</v>
      </c>
      <c r="Q176" s="4"/>
      <c r="V176" s="3"/>
    </row>
    <row r="177" spans="1:22" ht="15" customHeight="1">
      <c r="A177" s="36">
        <v>176</v>
      </c>
      <c r="B177" s="4" t="s">
        <v>537</v>
      </c>
      <c r="C177" s="2" t="s">
        <v>43</v>
      </c>
      <c r="D177" s="35" t="s">
        <v>545</v>
      </c>
      <c r="E177" s="2" t="s">
        <v>9</v>
      </c>
      <c r="F177" s="2" t="s">
        <v>10</v>
      </c>
      <c r="G177" s="2"/>
      <c r="H177" s="2"/>
      <c r="I177" s="3">
        <v>64.842388888888905</v>
      </c>
      <c r="J177" s="3">
        <v>-163.69422222222201</v>
      </c>
      <c r="K177" s="36">
        <v>100</v>
      </c>
      <c r="L177" s="36">
        <v>52</v>
      </c>
      <c r="M177" s="37">
        <v>29.122320000000002</v>
      </c>
      <c r="N177" s="37">
        <v>102.37582330731236</v>
      </c>
      <c r="O177" s="37">
        <v>16.287895670702177</v>
      </c>
      <c r="P177" s="37">
        <v>9.6</v>
      </c>
      <c r="Q177" s="4"/>
      <c r="V177" s="3"/>
    </row>
    <row r="178" spans="1:22" ht="15" customHeight="1">
      <c r="A178" s="36">
        <v>177</v>
      </c>
      <c r="B178" s="4" t="s">
        <v>537</v>
      </c>
      <c r="C178" s="2" t="s">
        <v>44</v>
      </c>
      <c r="D178" s="35" t="s">
        <v>545</v>
      </c>
      <c r="E178" s="2" t="s">
        <v>9</v>
      </c>
      <c r="F178" s="2" t="s">
        <v>10</v>
      </c>
      <c r="G178" s="2"/>
      <c r="H178" s="2"/>
      <c r="I178" s="3">
        <v>70.281111111111102</v>
      </c>
      <c r="J178" s="3">
        <v>-148.89750000000001</v>
      </c>
      <c r="K178" s="36">
        <v>80</v>
      </c>
      <c r="L178" s="36">
        <v>50</v>
      </c>
      <c r="M178" s="37">
        <v>41.514960000000002</v>
      </c>
      <c r="N178" s="37">
        <v>108.35503988388197</v>
      </c>
      <c r="O178" s="37">
        <v>5.2167994194098828</v>
      </c>
      <c r="P178" s="37">
        <v>5.2167994194098828</v>
      </c>
      <c r="Q178" s="4"/>
      <c r="V178" s="3"/>
    </row>
    <row r="179" spans="1:22" ht="15" customHeight="1">
      <c r="A179" s="36">
        <v>178</v>
      </c>
      <c r="B179" s="4" t="s">
        <v>537</v>
      </c>
      <c r="C179" s="2" t="s">
        <v>45</v>
      </c>
      <c r="D179" s="35" t="s">
        <v>545</v>
      </c>
      <c r="E179" s="2" t="s">
        <v>9</v>
      </c>
      <c r="F179" s="2" t="s">
        <v>10</v>
      </c>
      <c r="G179" s="2"/>
      <c r="H179" s="2"/>
      <c r="I179" s="3">
        <v>67.437777777777796</v>
      </c>
      <c r="J179" s="3">
        <v>-150.14500000000001</v>
      </c>
      <c r="K179" s="36">
        <v>95</v>
      </c>
      <c r="L179" s="36">
        <v>54</v>
      </c>
      <c r="M179" s="37">
        <v>45.132722080042313</v>
      </c>
      <c r="N179" s="37">
        <v>153.5281762515605</v>
      </c>
      <c r="O179" s="37">
        <v>29.037204826521911</v>
      </c>
      <c r="P179" s="37">
        <v>9.6</v>
      </c>
      <c r="Q179" s="4"/>
      <c r="V179" s="3"/>
    </row>
    <row r="180" spans="1:22" ht="15" customHeight="1">
      <c r="A180" s="36">
        <v>179</v>
      </c>
      <c r="B180" s="4" t="s">
        <v>537</v>
      </c>
      <c r="C180" s="2" t="s">
        <v>46</v>
      </c>
      <c r="D180" s="35" t="s">
        <v>545</v>
      </c>
      <c r="E180" s="2" t="s">
        <v>9</v>
      </c>
      <c r="F180" s="2" t="s">
        <v>10</v>
      </c>
      <c r="G180" s="2"/>
      <c r="H180" s="2"/>
      <c r="I180" s="3">
        <v>68.610777777777798</v>
      </c>
      <c r="J180" s="3">
        <v>-149.312555555556</v>
      </c>
      <c r="K180" s="36">
        <v>100</v>
      </c>
      <c r="L180" s="36">
        <v>50</v>
      </c>
      <c r="M180" s="37">
        <v>25.595300000000002</v>
      </c>
      <c r="N180" s="37">
        <v>107.1386050997547</v>
      </c>
      <c r="O180" s="37">
        <v>12.061599999999999</v>
      </c>
      <c r="P180" s="37">
        <v>9.6</v>
      </c>
      <c r="Q180" s="4"/>
      <c r="V180" s="3"/>
    </row>
    <row r="181" spans="1:22" ht="15" customHeight="1">
      <c r="A181" s="36">
        <v>180</v>
      </c>
      <c r="B181" s="4" t="s">
        <v>537</v>
      </c>
      <c r="C181" s="2" t="s">
        <v>47</v>
      </c>
      <c r="D181" s="35" t="s">
        <v>545</v>
      </c>
      <c r="E181" s="2" t="s">
        <v>9</v>
      </c>
      <c r="F181" s="2" t="s">
        <v>10</v>
      </c>
      <c r="G181" s="2"/>
      <c r="H181" s="2"/>
      <c r="I181" s="3">
        <v>70.267222222222202</v>
      </c>
      <c r="J181" s="3">
        <v>-148.885138888889</v>
      </c>
      <c r="K181" s="36">
        <v>100</v>
      </c>
      <c r="L181" s="36">
        <v>22</v>
      </c>
      <c r="M181" s="37">
        <v>34.312005300602571</v>
      </c>
      <c r="N181" s="37">
        <v>65.464365488735197</v>
      </c>
      <c r="O181" s="37">
        <v>17.770485542277342</v>
      </c>
      <c r="P181" s="37">
        <v>9.6</v>
      </c>
      <c r="Q181" s="4"/>
      <c r="V181" s="3"/>
    </row>
    <row r="182" spans="1:22" ht="15" customHeight="1">
      <c r="A182" s="36">
        <v>181</v>
      </c>
      <c r="B182" s="23" t="s">
        <v>537</v>
      </c>
      <c r="C182" s="56" t="s">
        <v>396</v>
      </c>
      <c r="D182" s="57" t="s">
        <v>545</v>
      </c>
      <c r="E182" s="56" t="s">
        <v>397</v>
      </c>
      <c r="F182" s="56"/>
      <c r="G182" s="56"/>
      <c r="H182" s="56"/>
      <c r="I182" s="58">
        <v>68.481527777777799</v>
      </c>
      <c r="J182" s="58">
        <v>-149.49566666666701</v>
      </c>
      <c r="K182" s="55">
        <v>130</v>
      </c>
      <c r="L182" s="55"/>
      <c r="M182" s="59">
        <v>7.894127070679211</v>
      </c>
      <c r="N182" s="59">
        <v>26.829604508889847</v>
      </c>
      <c r="O182" s="59">
        <v>25.934330936828356</v>
      </c>
      <c r="P182" s="59"/>
      <c r="Q182" s="23"/>
      <c r="R182" s="60"/>
      <c r="V182" s="3"/>
    </row>
    <row r="183" spans="1:22" ht="15" customHeight="1">
      <c r="A183" s="36">
        <v>182</v>
      </c>
      <c r="B183" s="4" t="s">
        <v>537</v>
      </c>
      <c r="C183" s="2" t="s">
        <v>48</v>
      </c>
      <c r="D183" s="35" t="s">
        <v>545</v>
      </c>
      <c r="E183" s="2" t="s">
        <v>9</v>
      </c>
      <c r="F183" s="2" t="s">
        <v>10</v>
      </c>
      <c r="G183" s="2"/>
      <c r="H183" s="2"/>
      <c r="I183" s="3">
        <v>70.376416666666699</v>
      </c>
      <c r="J183" s="3">
        <v>-148.55246666666699</v>
      </c>
      <c r="K183" s="36">
        <v>120</v>
      </c>
      <c r="L183" s="36">
        <v>38</v>
      </c>
      <c r="M183" s="37">
        <v>40.726317295336059</v>
      </c>
      <c r="N183" s="37">
        <v>98.716067135824034</v>
      </c>
      <c r="O183" s="37">
        <v>36.138892702030603</v>
      </c>
      <c r="P183" s="37">
        <v>9.6</v>
      </c>
      <c r="Q183" s="4"/>
      <c r="V183" s="3"/>
    </row>
    <row r="184" spans="1:22" ht="15" customHeight="1">
      <c r="A184" s="36">
        <v>183</v>
      </c>
      <c r="B184" s="4" t="s">
        <v>537</v>
      </c>
      <c r="C184" s="2" t="s">
        <v>424</v>
      </c>
      <c r="D184" s="35" t="s">
        <v>545</v>
      </c>
      <c r="E184" s="2" t="s">
        <v>425</v>
      </c>
      <c r="F184" s="2"/>
      <c r="G184" s="2"/>
      <c r="H184" s="2"/>
      <c r="I184" s="3">
        <v>67.334472222222203</v>
      </c>
      <c r="J184" s="3">
        <v>-150.145302777778</v>
      </c>
      <c r="K184" s="36">
        <v>130</v>
      </c>
      <c r="L184" s="36"/>
      <c r="M184" s="37">
        <v>25.430599999999998</v>
      </c>
      <c r="N184" s="37">
        <v>44.350807437882189</v>
      </c>
      <c r="O184" s="37">
        <v>24.792474881179821</v>
      </c>
      <c r="P184" s="37"/>
      <c r="Q184" s="4"/>
      <c r="V184" s="9"/>
    </row>
    <row r="185" spans="1:22" ht="15" customHeight="1">
      <c r="A185" s="36">
        <v>184</v>
      </c>
      <c r="B185" s="4" t="s">
        <v>537</v>
      </c>
      <c r="C185" s="2" t="s">
        <v>426</v>
      </c>
      <c r="D185" s="35" t="s">
        <v>545</v>
      </c>
      <c r="E185" s="2" t="s">
        <v>425</v>
      </c>
      <c r="F185" s="2"/>
      <c r="G185" s="2"/>
      <c r="H185" s="2"/>
      <c r="I185" s="3">
        <v>67.273011111111103</v>
      </c>
      <c r="J185" s="3">
        <v>-150.168591666667</v>
      </c>
      <c r="K185" s="36">
        <v>186</v>
      </c>
      <c r="L185" s="36"/>
      <c r="M185" s="37">
        <v>10.038700000000002</v>
      </c>
      <c r="N185" s="37">
        <v>20.808044294973488</v>
      </c>
      <c r="O185" s="37">
        <v>9.5791035330082934</v>
      </c>
      <c r="P185" s="37"/>
      <c r="Q185" s="4"/>
      <c r="V185" s="26"/>
    </row>
    <row r="186" spans="1:22" ht="15" customHeight="1">
      <c r="A186" s="36">
        <v>185</v>
      </c>
      <c r="B186" s="4" t="s">
        <v>537</v>
      </c>
      <c r="C186" s="2" t="s">
        <v>489</v>
      </c>
      <c r="D186" s="35" t="s">
        <v>545</v>
      </c>
      <c r="E186" s="2" t="s">
        <v>425</v>
      </c>
      <c r="F186" s="2" t="s">
        <v>490</v>
      </c>
      <c r="G186" s="2"/>
      <c r="H186" s="2"/>
      <c r="I186" s="3">
        <v>68.6164722222222</v>
      </c>
      <c r="J186" s="3">
        <v>-149.30311111111101</v>
      </c>
      <c r="K186" s="36">
        <v>152</v>
      </c>
      <c r="L186" s="36"/>
      <c r="M186" s="37">
        <v>19.968818966460212</v>
      </c>
      <c r="N186" s="37">
        <v>26.947244993395707</v>
      </c>
      <c r="O186" s="37">
        <v>7.9106306334346499</v>
      </c>
      <c r="P186" s="37"/>
      <c r="Q186" s="4"/>
      <c r="V186" s="9"/>
    </row>
    <row r="187" spans="1:22" ht="15" customHeight="1">
      <c r="A187" s="36">
        <v>186</v>
      </c>
      <c r="B187" s="4" t="s">
        <v>537</v>
      </c>
      <c r="C187" s="2" t="s">
        <v>491</v>
      </c>
      <c r="D187" s="35" t="s">
        <v>545</v>
      </c>
      <c r="E187" s="2" t="s">
        <v>425</v>
      </c>
      <c r="F187" s="2" t="s">
        <v>490</v>
      </c>
      <c r="G187" s="2"/>
      <c r="H187" s="2"/>
      <c r="I187" s="3">
        <v>68.085277777777804</v>
      </c>
      <c r="J187" s="3">
        <v>-162.97305555555599</v>
      </c>
      <c r="K187" s="36">
        <v>152</v>
      </c>
      <c r="L187" s="36"/>
      <c r="M187" s="37">
        <v>15.623019513755445</v>
      </c>
      <c r="N187" s="37">
        <v>26.785510292417214</v>
      </c>
      <c r="O187" s="37">
        <v>14.618811208838032</v>
      </c>
      <c r="P187" s="37"/>
      <c r="Q187" s="4"/>
      <c r="V187" s="9"/>
    </row>
    <row r="188" spans="1:22" ht="15" customHeight="1">
      <c r="A188" s="36">
        <v>187</v>
      </c>
      <c r="B188" s="4" t="s">
        <v>537</v>
      </c>
      <c r="C188" s="2" t="s">
        <v>471</v>
      </c>
      <c r="D188" s="35" t="s">
        <v>545</v>
      </c>
      <c r="E188" s="2" t="s">
        <v>425</v>
      </c>
      <c r="F188" s="2" t="s">
        <v>469</v>
      </c>
      <c r="G188" s="2"/>
      <c r="H188" s="2"/>
      <c r="I188" s="3">
        <v>64.018888888888895</v>
      </c>
      <c r="J188" s="3">
        <v>-145.19055555555599</v>
      </c>
      <c r="K188" s="36">
        <v>175</v>
      </c>
      <c r="L188" s="36"/>
      <c r="M188" s="37">
        <v>15.77097</v>
      </c>
      <c r="N188" s="37">
        <v>19.609349999999999</v>
      </c>
      <c r="O188" s="37">
        <v>7.2074570030455973</v>
      </c>
      <c r="P188" s="37"/>
      <c r="Q188" s="4"/>
      <c r="V188" s="9"/>
    </row>
    <row r="189" spans="1:22" ht="15" customHeight="1">
      <c r="A189" s="36">
        <v>188</v>
      </c>
      <c r="B189" s="4" t="s">
        <v>537</v>
      </c>
      <c r="C189" s="2" t="s">
        <v>427</v>
      </c>
      <c r="D189" s="35" t="s">
        <v>545</v>
      </c>
      <c r="E189" s="2" t="s">
        <v>425</v>
      </c>
      <c r="F189" s="2"/>
      <c r="G189" s="2"/>
      <c r="H189" s="2"/>
      <c r="I189" s="3">
        <v>64.019444444444403</v>
      </c>
      <c r="J189" s="3">
        <v>-145.12416666666701</v>
      </c>
      <c r="K189" s="36">
        <v>140</v>
      </c>
      <c r="L189" s="36"/>
      <c r="M189" s="37">
        <v>11.126879999999998</v>
      </c>
      <c r="N189" s="37">
        <v>17.430454685595038</v>
      </c>
      <c r="O189" s="37">
        <v>2.0311126865956446</v>
      </c>
      <c r="P189" s="37"/>
      <c r="Q189" s="4"/>
      <c r="V189" s="26"/>
    </row>
    <row r="190" spans="1:22" ht="15" customHeight="1">
      <c r="A190" s="36">
        <v>189</v>
      </c>
      <c r="B190" s="4" t="s">
        <v>537</v>
      </c>
      <c r="C190" s="2" t="s">
        <v>412</v>
      </c>
      <c r="D190" s="35" t="s">
        <v>545</v>
      </c>
      <c r="E190" s="2" t="s">
        <v>397</v>
      </c>
      <c r="F190" s="2" t="s">
        <v>407</v>
      </c>
      <c r="G190" s="2"/>
      <c r="H190" s="2"/>
      <c r="I190" s="3">
        <v>63.843333333333298</v>
      </c>
      <c r="J190" s="3">
        <v>-144.88749999999999</v>
      </c>
      <c r="K190" s="36">
        <v>185</v>
      </c>
      <c r="L190" s="36"/>
      <c r="M190" s="37">
        <v>6.9520599999999995</v>
      </c>
      <c r="N190" s="37">
        <v>11.390717030655782</v>
      </c>
      <c r="O190" s="37">
        <v>1.4128609453196344</v>
      </c>
      <c r="P190" s="37"/>
      <c r="Q190" s="4"/>
      <c r="V190" s="3"/>
    </row>
    <row r="191" spans="1:22" ht="15" customHeight="1">
      <c r="A191" s="36">
        <v>190</v>
      </c>
      <c r="B191" s="4" t="s">
        <v>537</v>
      </c>
      <c r="C191" s="2" t="s">
        <v>428</v>
      </c>
      <c r="D191" s="35" t="s">
        <v>545</v>
      </c>
      <c r="E191" s="2" t="s">
        <v>425</v>
      </c>
      <c r="F191" s="2"/>
      <c r="G191" s="2"/>
      <c r="H191" s="2"/>
      <c r="I191" s="3">
        <v>63.768888888888902</v>
      </c>
      <c r="J191" s="3">
        <v>-144.72055555555599</v>
      </c>
      <c r="K191" s="36">
        <v>140</v>
      </c>
      <c r="L191" s="36"/>
      <c r="M191" s="37">
        <v>6.1629400000000008</v>
      </c>
      <c r="N191" s="37">
        <v>10.193143158827798</v>
      </c>
      <c r="O191" s="37">
        <v>2.1848770819640251</v>
      </c>
      <c r="P191" s="37"/>
      <c r="Q191" s="4"/>
      <c r="V191" s="9"/>
    </row>
    <row r="192" spans="1:22" ht="15" customHeight="1">
      <c r="A192" s="36">
        <v>191</v>
      </c>
      <c r="B192" s="4" t="s">
        <v>537</v>
      </c>
      <c r="C192" s="2" t="s">
        <v>478</v>
      </c>
      <c r="D192" s="35" t="s">
        <v>545</v>
      </c>
      <c r="E192" s="2" t="s">
        <v>425</v>
      </c>
      <c r="F192" s="2" t="s">
        <v>473</v>
      </c>
      <c r="G192" s="2"/>
      <c r="H192" s="2"/>
      <c r="I192" s="3">
        <v>64.278361111111096</v>
      </c>
      <c r="J192" s="3">
        <v>-146.26994444444401</v>
      </c>
      <c r="K192" s="36">
        <v>190</v>
      </c>
      <c r="L192" s="36"/>
      <c r="M192" s="37">
        <v>20.348345751017142</v>
      </c>
      <c r="N192" s="37">
        <v>24.517779085999813</v>
      </c>
      <c r="O192" s="37">
        <v>4.9597577912600528</v>
      </c>
      <c r="P192" s="37"/>
      <c r="Q192" s="4"/>
      <c r="V192" s="9"/>
    </row>
    <row r="193" spans="1:22" ht="15" customHeight="1">
      <c r="A193" s="36">
        <v>192</v>
      </c>
      <c r="B193" s="4" t="s">
        <v>537</v>
      </c>
      <c r="C193" s="2" t="s">
        <v>479</v>
      </c>
      <c r="D193" s="35" t="s">
        <v>545</v>
      </c>
      <c r="E193" s="2" t="s">
        <v>425</v>
      </c>
      <c r="F193" s="2" t="s">
        <v>473</v>
      </c>
      <c r="G193" s="2"/>
      <c r="H193" s="2"/>
      <c r="I193" s="3">
        <v>63.313166666666703</v>
      </c>
      <c r="J193" s="3">
        <v>-142.673583333333</v>
      </c>
      <c r="K193" s="36">
        <v>110</v>
      </c>
      <c r="L193" s="36"/>
      <c r="M193" s="37">
        <v>24.110223343489373</v>
      </c>
      <c r="N193" s="37">
        <v>30.029091258482943</v>
      </c>
      <c r="O193" s="37">
        <v>9.1797740424343246</v>
      </c>
      <c r="P193" s="37">
        <v>9.1797740424343246</v>
      </c>
      <c r="Q193" s="4"/>
      <c r="V193" s="9"/>
    </row>
    <row r="194" spans="1:22" ht="15" customHeight="1">
      <c r="A194" s="36">
        <v>193</v>
      </c>
      <c r="B194" s="4" t="s">
        <v>537</v>
      </c>
      <c r="C194" s="2" t="s">
        <v>480</v>
      </c>
      <c r="D194" s="35" t="s">
        <v>545</v>
      </c>
      <c r="E194" s="2" t="s">
        <v>425</v>
      </c>
      <c r="F194" s="2" t="s">
        <v>473</v>
      </c>
      <c r="G194" s="2"/>
      <c r="H194" s="2"/>
      <c r="I194" s="3">
        <v>63.9438888888889</v>
      </c>
      <c r="J194" s="3">
        <v>-145.39972222222201</v>
      </c>
      <c r="K194" s="36">
        <v>152</v>
      </c>
      <c r="L194" s="36"/>
      <c r="M194" s="37">
        <v>13.647382043245852</v>
      </c>
      <c r="N194" s="37">
        <v>16.112926577684163</v>
      </c>
      <c r="O194" s="37">
        <v>1.2523506741504136</v>
      </c>
      <c r="P194" s="37"/>
      <c r="Q194" s="4"/>
      <c r="V194" s="9"/>
    </row>
    <row r="195" spans="1:22" ht="15" customHeight="1">
      <c r="A195" s="36">
        <v>194</v>
      </c>
      <c r="B195" s="4" t="s">
        <v>537</v>
      </c>
      <c r="C195" s="2" t="s">
        <v>481</v>
      </c>
      <c r="D195" s="35" t="s">
        <v>545</v>
      </c>
      <c r="E195" s="2" t="s">
        <v>425</v>
      </c>
      <c r="F195" s="2" t="s">
        <v>473</v>
      </c>
      <c r="G195" s="2"/>
      <c r="H195" s="2"/>
      <c r="I195" s="3">
        <v>63.815833333333302</v>
      </c>
      <c r="J195" s="3">
        <v>-144.967777777778</v>
      </c>
      <c r="K195" s="36">
        <v>152</v>
      </c>
      <c r="L195" s="36"/>
      <c r="M195" s="37">
        <v>15.352610000000002</v>
      </c>
      <c r="N195" s="37">
        <v>19.105912228303485</v>
      </c>
      <c r="O195" s="37">
        <v>2.7704008153695874</v>
      </c>
      <c r="P195" s="37"/>
      <c r="Q195" s="4"/>
      <c r="V195" s="9"/>
    </row>
    <row r="196" spans="1:22" ht="15" customHeight="1">
      <c r="A196" s="36">
        <v>195</v>
      </c>
      <c r="B196" s="4" t="s">
        <v>537</v>
      </c>
      <c r="C196" s="2" t="s">
        <v>482</v>
      </c>
      <c r="D196" s="35" t="s">
        <v>545</v>
      </c>
      <c r="E196" s="2" t="s">
        <v>425</v>
      </c>
      <c r="F196" s="2" t="s">
        <v>473</v>
      </c>
      <c r="G196" s="2"/>
      <c r="H196" s="2"/>
      <c r="I196" s="3">
        <v>63.881111111111103</v>
      </c>
      <c r="J196" s="3">
        <v>-145.0275</v>
      </c>
      <c r="K196" s="36">
        <v>152</v>
      </c>
      <c r="L196" s="36"/>
      <c r="M196" s="37">
        <v>10.940399999999999</v>
      </c>
      <c r="N196" s="37">
        <v>13.946880979225714</v>
      </c>
      <c r="O196" s="37">
        <v>1.5686483622399283</v>
      </c>
      <c r="P196" s="37"/>
      <c r="Q196" s="4"/>
      <c r="V196" s="9"/>
    </row>
    <row r="197" spans="1:22" ht="15" customHeight="1">
      <c r="A197" s="36">
        <v>196</v>
      </c>
      <c r="B197" s="4" t="s">
        <v>537</v>
      </c>
      <c r="C197" s="2" t="s">
        <v>483</v>
      </c>
      <c r="D197" s="35" t="s">
        <v>545</v>
      </c>
      <c r="E197" s="2" t="s">
        <v>425</v>
      </c>
      <c r="F197" s="2" t="s">
        <v>473</v>
      </c>
      <c r="G197" s="2"/>
      <c r="H197" s="2"/>
      <c r="I197" s="3">
        <v>64.011944444444396</v>
      </c>
      <c r="J197" s="3">
        <v>-145.37333333333299</v>
      </c>
      <c r="K197" s="36">
        <v>152</v>
      </c>
      <c r="L197" s="36"/>
      <c r="M197" s="37">
        <v>2.9738000000000007</v>
      </c>
      <c r="N197" s="37">
        <v>3.8564137600000006</v>
      </c>
      <c r="O197" s="37">
        <v>1.2608768000000001</v>
      </c>
      <c r="P197" s="37"/>
      <c r="Q197" s="4"/>
      <c r="V197" s="9"/>
    </row>
    <row r="198" spans="1:22" ht="15" customHeight="1">
      <c r="A198" s="36">
        <v>197</v>
      </c>
      <c r="B198" s="4" t="s">
        <v>537</v>
      </c>
      <c r="C198" s="2" t="s">
        <v>484</v>
      </c>
      <c r="D198" s="35" t="s">
        <v>545</v>
      </c>
      <c r="E198" s="2" t="s">
        <v>425</v>
      </c>
      <c r="F198" s="2" t="s">
        <v>473</v>
      </c>
      <c r="G198" s="2"/>
      <c r="H198" s="2"/>
      <c r="I198" s="3">
        <v>64.026666666666699</v>
      </c>
      <c r="J198" s="3">
        <v>-145.611111111111</v>
      </c>
      <c r="K198" s="36">
        <v>152</v>
      </c>
      <c r="L198" s="36"/>
      <c r="M198" s="37">
        <v>14.748822952536752</v>
      </c>
      <c r="N198" s="37">
        <v>18.647652274941198</v>
      </c>
      <c r="O198" s="37">
        <v>2.8292932240444522</v>
      </c>
      <c r="P198" s="37"/>
      <c r="Q198" s="4"/>
      <c r="V198" s="9"/>
    </row>
    <row r="199" spans="1:22" ht="15" customHeight="1">
      <c r="A199" s="36">
        <v>198</v>
      </c>
      <c r="B199" s="4" t="s">
        <v>537</v>
      </c>
      <c r="C199" s="2" t="s">
        <v>485</v>
      </c>
      <c r="D199" s="35" t="s">
        <v>545</v>
      </c>
      <c r="E199" s="2" t="s">
        <v>425</v>
      </c>
      <c r="F199" s="2" t="s">
        <v>473</v>
      </c>
      <c r="G199" s="2"/>
      <c r="H199" s="2"/>
      <c r="I199" s="3">
        <v>64.186111111111103</v>
      </c>
      <c r="J199" s="3">
        <v>-145.80000000000001</v>
      </c>
      <c r="K199" s="36">
        <v>200</v>
      </c>
      <c r="L199" s="36"/>
      <c r="M199" s="37">
        <v>14.4132</v>
      </c>
      <c r="N199" s="37">
        <v>25.772261654080452</v>
      </c>
      <c r="O199" s="37">
        <v>4.0239161114838708</v>
      </c>
      <c r="P199" s="37"/>
      <c r="Q199" s="4"/>
      <c r="V199" s="9"/>
    </row>
    <row r="200" spans="1:22" ht="15" customHeight="1">
      <c r="A200" s="36">
        <v>199</v>
      </c>
      <c r="B200" s="4" t="s">
        <v>537</v>
      </c>
      <c r="C200" s="2" t="s">
        <v>413</v>
      </c>
      <c r="D200" s="35" t="s">
        <v>545</v>
      </c>
      <c r="E200" s="2" t="s">
        <v>397</v>
      </c>
      <c r="F200" s="2" t="s">
        <v>407</v>
      </c>
      <c r="G200" s="2"/>
      <c r="H200" s="2"/>
      <c r="I200" s="3">
        <v>62.05</v>
      </c>
      <c r="J200" s="3">
        <v>-145.36666666666699</v>
      </c>
      <c r="K200" s="36">
        <v>166</v>
      </c>
      <c r="L200" s="36"/>
      <c r="M200" s="37">
        <v>7.0651981830187767</v>
      </c>
      <c r="N200" s="37">
        <v>10.583029786800029</v>
      </c>
      <c r="O200" s="37">
        <v>1.249493121100798</v>
      </c>
      <c r="P200" s="37"/>
      <c r="Q200" s="4"/>
      <c r="V200" s="3"/>
    </row>
    <row r="201" spans="1:22" ht="15" customHeight="1">
      <c r="A201" s="36">
        <v>200</v>
      </c>
      <c r="B201" s="23" t="s">
        <v>537</v>
      </c>
      <c r="C201" s="56" t="s">
        <v>419</v>
      </c>
      <c r="D201" s="57" t="s">
        <v>545</v>
      </c>
      <c r="E201" s="56" t="s">
        <v>397</v>
      </c>
      <c r="F201" s="56" t="s">
        <v>420</v>
      </c>
      <c r="G201" s="56"/>
      <c r="H201" s="56"/>
      <c r="I201" s="58">
        <v>61.65</v>
      </c>
      <c r="J201" s="58">
        <v>-144.583333333333</v>
      </c>
      <c r="K201" s="55">
        <v>168</v>
      </c>
      <c r="L201" s="55"/>
      <c r="M201" s="59">
        <v>19.757787502426435</v>
      </c>
      <c r="N201" s="59">
        <v>48.968097502426438</v>
      </c>
      <c r="O201" s="59">
        <v>11.596284181924204</v>
      </c>
      <c r="P201" s="59"/>
      <c r="Q201" s="23"/>
      <c r="R201" s="60"/>
      <c r="V201" s="3"/>
    </row>
    <row r="202" spans="1:22" ht="15" customHeight="1">
      <c r="A202" s="36">
        <v>201</v>
      </c>
      <c r="B202" s="4" t="s">
        <v>537</v>
      </c>
      <c r="C202" s="2" t="s">
        <v>429</v>
      </c>
      <c r="D202" s="35" t="s">
        <v>545</v>
      </c>
      <c r="E202" s="2" t="s">
        <v>425</v>
      </c>
      <c r="F202" s="2"/>
      <c r="G202" s="2"/>
      <c r="H202" s="2"/>
      <c r="I202" s="3">
        <v>61.7</v>
      </c>
      <c r="J202" s="3">
        <v>-144.73333333333301</v>
      </c>
      <c r="K202" s="36">
        <v>171</v>
      </c>
      <c r="L202" s="36"/>
      <c r="M202" s="37">
        <v>9.9417504218495498</v>
      </c>
      <c r="N202" s="37">
        <v>15.40764042184955</v>
      </c>
      <c r="O202" s="37">
        <v>7.8033200000000029</v>
      </c>
      <c r="P202" s="37"/>
      <c r="Q202" s="4"/>
      <c r="V202" s="9"/>
    </row>
    <row r="203" spans="1:22" ht="15" customHeight="1">
      <c r="A203" s="36">
        <v>202</v>
      </c>
      <c r="B203" s="4" t="s">
        <v>537</v>
      </c>
      <c r="C203" s="2" t="s">
        <v>430</v>
      </c>
      <c r="D203" s="35" t="s">
        <v>545</v>
      </c>
      <c r="E203" s="2" t="s">
        <v>425</v>
      </c>
      <c r="F203" s="2"/>
      <c r="G203" s="2"/>
      <c r="H203" s="2"/>
      <c r="I203" s="3">
        <v>61.733333333333299</v>
      </c>
      <c r="J203" s="3">
        <v>-144.88333333333301</v>
      </c>
      <c r="K203" s="36">
        <v>163</v>
      </c>
      <c r="L203" s="36"/>
      <c r="M203" s="37">
        <v>8.0715420016749704</v>
      </c>
      <c r="N203" s="37">
        <v>15.114152001674972</v>
      </c>
      <c r="O203" s="37">
        <v>6.9418303912350385</v>
      </c>
      <c r="P203" s="37"/>
      <c r="Q203" s="4"/>
      <c r="V203" s="9"/>
    </row>
    <row r="204" spans="1:22" ht="15" customHeight="1">
      <c r="A204" s="36">
        <v>203</v>
      </c>
      <c r="B204" s="4" t="s">
        <v>537</v>
      </c>
      <c r="C204" s="2" t="s">
        <v>431</v>
      </c>
      <c r="D204" s="35" t="s">
        <v>545</v>
      </c>
      <c r="E204" s="2" t="s">
        <v>425</v>
      </c>
      <c r="F204" s="2"/>
      <c r="G204" s="2"/>
      <c r="H204" s="2"/>
      <c r="I204" s="3">
        <v>61.8</v>
      </c>
      <c r="J204" s="3">
        <v>-145.083333333333</v>
      </c>
      <c r="K204" s="36">
        <v>165</v>
      </c>
      <c r="L204" s="36"/>
      <c r="M204" s="37">
        <v>3.2932000000000001</v>
      </c>
      <c r="N204" s="37">
        <v>6.0159170327352198</v>
      </c>
      <c r="O204" s="37">
        <v>3.1239199999999991</v>
      </c>
      <c r="P204" s="37"/>
      <c r="Q204" s="4"/>
      <c r="V204" s="28"/>
    </row>
    <row r="205" spans="1:22" ht="15" customHeight="1">
      <c r="A205" s="36">
        <v>204</v>
      </c>
      <c r="B205" s="4" t="s">
        <v>537</v>
      </c>
      <c r="C205" s="2" t="s">
        <v>432</v>
      </c>
      <c r="D205" s="35" t="s">
        <v>545</v>
      </c>
      <c r="E205" s="2" t="s">
        <v>425</v>
      </c>
      <c r="F205" s="2"/>
      <c r="G205" s="2"/>
      <c r="H205" s="2"/>
      <c r="I205" s="3">
        <v>61.933333333333302</v>
      </c>
      <c r="J205" s="3">
        <v>-145.35</v>
      </c>
      <c r="K205" s="36">
        <v>160</v>
      </c>
      <c r="L205" s="36"/>
      <c r="M205" s="37">
        <v>3.3552400000000002</v>
      </c>
      <c r="N205" s="37">
        <v>5.4820913277448415</v>
      </c>
      <c r="O205" s="37">
        <v>2.38409638854215</v>
      </c>
      <c r="P205" s="37"/>
      <c r="Q205" s="4"/>
      <c r="V205" s="28"/>
    </row>
    <row r="206" spans="1:22" ht="15" customHeight="1">
      <c r="A206" s="36">
        <v>205</v>
      </c>
      <c r="B206" s="4" t="s">
        <v>537</v>
      </c>
      <c r="C206" s="2" t="s">
        <v>433</v>
      </c>
      <c r="D206" s="35" t="s">
        <v>545</v>
      </c>
      <c r="E206" s="2" t="s">
        <v>425</v>
      </c>
      <c r="F206" s="2"/>
      <c r="G206" s="2"/>
      <c r="H206" s="2"/>
      <c r="I206" s="3">
        <v>66.816666666666706</v>
      </c>
      <c r="J206" s="3">
        <v>-145.083333333333</v>
      </c>
      <c r="K206" s="36">
        <v>173</v>
      </c>
      <c r="L206" s="36"/>
      <c r="M206" s="37">
        <v>9.9489912079614413</v>
      </c>
      <c r="N206" s="37">
        <v>17.068314985271051</v>
      </c>
      <c r="O206" s="37">
        <v>6.9142166618255878</v>
      </c>
      <c r="P206" s="37"/>
      <c r="Q206" s="4"/>
      <c r="V206" s="28"/>
    </row>
    <row r="207" spans="1:22" ht="15" customHeight="1">
      <c r="A207" s="36">
        <v>206</v>
      </c>
      <c r="B207" s="4" t="s">
        <v>537</v>
      </c>
      <c r="C207" s="2" t="s">
        <v>434</v>
      </c>
      <c r="D207" s="35" t="s">
        <v>545</v>
      </c>
      <c r="E207" s="2" t="s">
        <v>425</v>
      </c>
      <c r="F207" s="2"/>
      <c r="G207" s="2"/>
      <c r="H207" s="2"/>
      <c r="I207" s="3">
        <v>65.033333333333303</v>
      </c>
      <c r="J207" s="3">
        <v>-150.583333333333</v>
      </c>
      <c r="K207" s="36">
        <v>155</v>
      </c>
      <c r="L207" s="36"/>
      <c r="M207" s="37">
        <v>14.739742037956484</v>
      </c>
      <c r="N207" s="37">
        <v>22.105362037956485</v>
      </c>
      <c r="O207" s="37">
        <v>3.8864368919825516</v>
      </c>
      <c r="P207" s="37"/>
      <c r="Q207" s="4"/>
      <c r="V207" s="28"/>
    </row>
    <row r="208" spans="1:22" ht="15" customHeight="1">
      <c r="A208" s="36">
        <v>207</v>
      </c>
      <c r="B208" s="4" t="s">
        <v>537</v>
      </c>
      <c r="C208" s="2" t="s">
        <v>435</v>
      </c>
      <c r="D208" s="35" t="s">
        <v>545</v>
      </c>
      <c r="E208" s="2" t="s">
        <v>425</v>
      </c>
      <c r="F208" s="2"/>
      <c r="G208" s="2"/>
      <c r="H208" s="2"/>
      <c r="I208" s="3">
        <v>64.616666666666703</v>
      </c>
      <c r="J208" s="3">
        <v>-150.19999999999999</v>
      </c>
      <c r="K208" s="36">
        <v>215</v>
      </c>
      <c r="L208" s="36"/>
      <c r="M208" s="37">
        <v>18.87408628969116</v>
      </c>
      <c r="N208" s="37">
        <v>22.96305628969116</v>
      </c>
      <c r="O208" s="37">
        <v>6.5167838836548952</v>
      </c>
      <c r="P208" s="37">
        <v>8.4187277169040797</v>
      </c>
      <c r="Q208" s="4"/>
      <c r="V208" s="9"/>
    </row>
    <row r="209" spans="1:24" ht="15" customHeight="1">
      <c r="A209" s="36">
        <v>208</v>
      </c>
      <c r="B209" s="4" t="s">
        <v>537</v>
      </c>
      <c r="C209" s="2" t="s">
        <v>436</v>
      </c>
      <c r="D209" s="35" t="s">
        <v>545</v>
      </c>
      <c r="E209" s="2" t="s">
        <v>425</v>
      </c>
      <c r="F209" s="2"/>
      <c r="G209" s="2"/>
      <c r="H209" s="2"/>
      <c r="I209" s="3">
        <v>65.6666666666667</v>
      </c>
      <c r="J209" s="3">
        <v>-150.5</v>
      </c>
      <c r="K209" s="36">
        <v>181</v>
      </c>
      <c r="L209" s="36"/>
      <c r="M209" s="37">
        <v>17.243171968562166</v>
      </c>
      <c r="N209" s="37">
        <v>19.204345647649571</v>
      </c>
      <c r="O209" s="37">
        <v>1.901763233785644</v>
      </c>
      <c r="P209" s="37"/>
      <c r="Q209" s="4"/>
      <c r="V209" s="9"/>
    </row>
    <row r="210" spans="1:24" ht="15" customHeight="1">
      <c r="A210" s="36">
        <v>209</v>
      </c>
      <c r="B210" s="4" t="s">
        <v>537</v>
      </c>
      <c r="C210" s="2" t="s">
        <v>437</v>
      </c>
      <c r="D210" s="35" t="s">
        <v>545</v>
      </c>
      <c r="E210" s="2" t="s">
        <v>425</v>
      </c>
      <c r="F210" s="2"/>
      <c r="G210" s="2"/>
      <c r="H210" s="2"/>
      <c r="I210" s="3">
        <v>65.733333333333306</v>
      </c>
      <c r="J210" s="3">
        <v>-151.5</v>
      </c>
      <c r="K210" s="36">
        <v>187</v>
      </c>
      <c r="L210" s="36"/>
      <c r="M210" s="37">
        <v>24.880965100638218</v>
      </c>
      <c r="N210" s="37">
        <v>27.116576130008578</v>
      </c>
      <c r="O210" s="37">
        <v>1.2150607434807732</v>
      </c>
      <c r="P210" s="37"/>
      <c r="Q210" s="4"/>
      <c r="V210" s="9"/>
    </row>
    <row r="211" spans="1:24" ht="15" customHeight="1">
      <c r="A211" s="36">
        <v>210</v>
      </c>
      <c r="B211" s="4" t="s">
        <v>537</v>
      </c>
      <c r="C211" s="2" t="s">
        <v>486</v>
      </c>
      <c r="D211" s="35" t="s">
        <v>545</v>
      </c>
      <c r="E211" s="2" t="s">
        <v>425</v>
      </c>
      <c r="F211" s="2" t="s">
        <v>473</v>
      </c>
      <c r="G211" s="2"/>
      <c r="H211" s="2"/>
      <c r="I211" s="3">
        <v>62.205169444444401</v>
      </c>
      <c r="J211" s="3">
        <v>-159.784813888889</v>
      </c>
      <c r="K211" s="36">
        <v>145</v>
      </c>
      <c r="L211" s="36"/>
      <c r="M211" s="37">
        <v>23.873528070397043</v>
      </c>
      <c r="N211" s="37">
        <v>39.183480579919774</v>
      </c>
      <c r="O211" s="37">
        <v>10.128933798290603</v>
      </c>
      <c r="P211" s="37"/>
      <c r="Q211" s="4"/>
      <c r="V211" s="9"/>
    </row>
    <row r="212" spans="1:24" ht="15" customHeight="1">
      <c r="A212" s="36">
        <v>211</v>
      </c>
      <c r="B212" s="4" t="s">
        <v>537</v>
      </c>
      <c r="C212" s="2" t="s">
        <v>414</v>
      </c>
      <c r="D212" s="35" t="s">
        <v>545</v>
      </c>
      <c r="E212" s="2" t="s">
        <v>397</v>
      </c>
      <c r="F212" s="2" t="s">
        <v>407</v>
      </c>
      <c r="G212" s="2"/>
      <c r="H212" s="2"/>
      <c r="I212" s="3">
        <v>62.099916666666701</v>
      </c>
      <c r="J212" s="3">
        <v>-160.03348333333301</v>
      </c>
      <c r="K212" s="36">
        <v>200</v>
      </c>
      <c r="L212" s="36"/>
      <c r="M212" s="37">
        <v>7.5675899633676398</v>
      </c>
      <c r="N212" s="37">
        <v>20.267820589221508</v>
      </c>
      <c r="O212" s="37">
        <v>15.394608118857498</v>
      </c>
      <c r="P212" s="37"/>
      <c r="Q212" s="4"/>
      <c r="V212" s="58"/>
    </row>
    <row r="213" spans="1:24" ht="15" customHeight="1">
      <c r="A213" s="36">
        <v>212</v>
      </c>
      <c r="B213" s="4" t="s">
        <v>537</v>
      </c>
      <c r="C213" s="2" t="s">
        <v>487</v>
      </c>
      <c r="D213" s="35" t="s">
        <v>545</v>
      </c>
      <c r="E213" s="2" t="s">
        <v>425</v>
      </c>
      <c r="F213" s="2" t="s">
        <v>473</v>
      </c>
      <c r="G213" s="2"/>
      <c r="H213" s="2"/>
      <c r="I213" s="3">
        <v>62.910825000000003</v>
      </c>
      <c r="J213" s="3">
        <v>-160.062211111111</v>
      </c>
      <c r="K213" s="36">
        <v>190</v>
      </c>
      <c r="L213" s="36"/>
      <c r="M213" s="37">
        <v>22.170276177513415</v>
      </c>
      <c r="N213" s="37">
        <v>29.072258470014621</v>
      </c>
      <c r="O213" s="37">
        <v>3.6612004432036223</v>
      </c>
      <c r="P213" s="37"/>
      <c r="Q213" s="4"/>
      <c r="V213" s="9"/>
    </row>
    <row r="214" spans="1:24" ht="15" customHeight="1">
      <c r="A214" s="36">
        <v>213</v>
      </c>
      <c r="B214" s="4" t="s">
        <v>537</v>
      </c>
      <c r="C214" s="2" t="s">
        <v>175</v>
      </c>
      <c r="D214" s="35" t="s">
        <v>545</v>
      </c>
      <c r="E214" s="2" t="s">
        <v>9</v>
      </c>
      <c r="F214" s="2" t="s">
        <v>145</v>
      </c>
      <c r="G214" s="2"/>
      <c r="H214" s="2"/>
      <c r="I214" s="3">
        <v>67.253333333333302</v>
      </c>
      <c r="J214" s="3">
        <v>-150.183333333333</v>
      </c>
      <c r="K214" s="36">
        <v>152</v>
      </c>
      <c r="L214" s="36">
        <v>80</v>
      </c>
      <c r="M214" s="37">
        <v>19.953281296240398</v>
      </c>
      <c r="N214" s="37">
        <v>25.79259313930319</v>
      </c>
      <c r="O214" s="37">
        <v>4.9313597170187435</v>
      </c>
      <c r="P214" s="37"/>
      <c r="Q214" s="4"/>
      <c r="T214" s="83"/>
      <c r="V214" s="3"/>
    </row>
    <row r="215" spans="1:24" ht="15" customHeight="1">
      <c r="A215" s="36">
        <v>214</v>
      </c>
      <c r="B215" s="4" t="s">
        <v>537</v>
      </c>
      <c r="C215" s="2" t="s">
        <v>415</v>
      </c>
      <c r="D215" s="35" t="s">
        <v>545</v>
      </c>
      <c r="E215" s="2" t="s">
        <v>397</v>
      </c>
      <c r="F215" s="2" t="s">
        <v>407</v>
      </c>
      <c r="G215" s="2"/>
      <c r="H215" s="2"/>
      <c r="I215" s="3">
        <v>65.367222222222196</v>
      </c>
      <c r="J215" s="3">
        <v>-146.59222222222201</v>
      </c>
      <c r="K215" s="36">
        <v>152</v>
      </c>
      <c r="L215" s="36"/>
      <c r="M215" s="37">
        <v>21.011169112060649</v>
      </c>
      <c r="N215" s="37">
        <v>26.578577174652274</v>
      </c>
      <c r="O215" s="37">
        <v>7.520211823187033</v>
      </c>
      <c r="P215" s="37"/>
      <c r="Q215" s="4"/>
      <c r="V215" s="3"/>
    </row>
    <row r="216" spans="1:24" ht="15" customHeight="1">
      <c r="A216" s="36">
        <v>215</v>
      </c>
      <c r="B216" s="4" t="s">
        <v>537</v>
      </c>
      <c r="C216" s="2" t="s">
        <v>415</v>
      </c>
      <c r="D216" s="35" t="s">
        <v>545</v>
      </c>
      <c r="E216" s="2" t="s">
        <v>397</v>
      </c>
      <c r="F216" s="2" t="s">
        <v>407</v>
      </c>
      <c r="G216" s="2"/>
      <c r="H216" s="2"/>
      <c r="I216" s="3">
        <v>65.367222222222196</v>
      </c>
      <c r="J216" s="3">
        <v>-146.59222222222201</v>
      </c>
      <c r="K216" s="36">
        <v>152</v>
      </c>
      <c r="L216" s="36"/>
      <c r="M216" s="37">
        <v>21.011169112060649</v>
      </c>
      <c r="N216" s="37">
        <v>26.578577174652274</v>
      </c>
      <c r="O216" s="37">
        <v>7.520211823187033</v>
      </c>
      <c r="P216" s="37"/>
      <c r="Q216" s="4"/>
      <c r="V216" s="3"/>
    </row>
    <row r="217" spans="1:24" ht="15" customHeight="1">
      <c r="A217" s="36">
        <v>216</v>
      </c>
      <c r="B217" s="4" t="s">
        <v>537</v>
      </c>
      <c r="C217" s="2" t="s">
        <v>416</v>
      </c>
      <c r="D217" s="35" t="s">
        <v>545</v>
      </c>
      <c r="E217" s="2" t="s">
        <v>397</v>
      </c>
      <c r="F217" s="2" t="s">
        <v>407</v>
      </c>
      <c r="G217" s="2"/>
      <c r="H217" s="2"/>
      <c r="I217" s="3">
        <v>65.3552777777778</v>
      </c>
      <c r="J217" s="3">
        <v>-143.20777777777801</v>
      </c>
      <c r="K217" s="36">
        <v>211</v>
      </c>
      <c r="L217" s="36"/>
      <c r="M217" s="37">
        <v>15.615449969643601</v>
      </c>
      <c r="N217" s="37">
        <v>32.517939969643599</v>
      </c>
      <c r="O217" s="37">
        <v>17.467154772851416</v>
      </c>
      <c r="P217" s="37">
        <v>14.585999999999991</v>
      </c>
      <c r="Q217" s="4"/>
      <c r="V217" s="3"/>
    </row>
    <row r="218" spans="1:24" ht="15" customHeight="1">
      <c r="A218" s="36">
        <v>217</v>
      </c>
      <c r="B218" s="4" t="s">
        <v>537</v>
      </c>
      <c r="C218" s="2" t="s">
        <v>488</v>
      </c>
      <c r="D218" s="35" t="s">
        <v>545</v>
      </c>
      <c r="E218" s="2" t="s">
        <v>425</v>
      </c>
      <c r="F218" s="2" t="s">
        <v>473</v>
      </c>
      <c r="G218" s="2"/>
      <c r="H218" s="2"/>
      <c r="I218" s="3">
        <v>65.407222222222202</v>
      </c>
      <c r="J218" s="3">
        <v>-142.604166666667</v>
      </c>
      <c r="K218" s="36">
        <v>200</v>
      </c>
      <c r="L218" s="36"/>
      <c r="M218" s="37">
        <v>10.881896227553245</v>
      </c>
      <c r="N218" s="37">
        <v>28.62530667894876</v>
      </c>
      <c r="O218" s="37">
        <v>18.047665156838605</v>
      </c>
      <c r="P218" s="37"/>
      <c r="Q218" s="4"/>
      <c r="V218" s="9"/>
    </row>
    <row r="219" spans="1:24" ht="15" customHeight="1">
      <c r="A219" s="36">
        <v>218</v>
      </c>
      <c r="B219" s="4" t="s">
        <v>537</v>
      </c>
      <c r="C219" s="2" t="s">
        <v>404</v>
      </c>
      <c r="D219" s="35" t="s">
        <v>545</v>
      </c>
      <c r="E219" s="2" t="s">
        <v>397</v>
      </c>
      <c r="F219" s="2" t="s">
        <v>405</v>
      </c>
      <c r="G219" s="2"/>
      <c r="H219" s="2"/>
      <c r="I219" s="3">
        <v>63.491666666666703</v>
      </c>
      <c r="J219" s="3">
        <v>-143.208611111111</v>
      </c>
      <c r="K219" s="36">
        <v>135</v>
      </c>
      <c r="L219" s="36"/>
      <c r="M219" s="37">
        <v>37.858766043206487</v>
      </c>
      <c r="N219" s="37">
        <v>45.430424677440548</v>
      </c>
      <c r="O219" s="37">
        <v>2.045805765764257</v>
      </c>
      <c r="P219" s="37"/>
      <c r="Q219" s="4"/>
      <c r="V219" s="3"/>
    </row>
    <row r="220" spans="1:24" ht="15" customHeight="1">
      <c r="A220" s="36">
        <v>219</v>
      </c>
      <c r="B220" s="4" t="s">
        <v>537</v>
      </c>
      <c r="C220" s="2" t="s">
        <v>49</v>
      </c>
      <c r="D220" s="35" t="s">
        <v>545</v>
      </c>
      <c r="E220" s="2" t="s">
        <v>9</v>
      </c>
      <c r="F220" s="2" t="s">
        <v>10</v>
      </c>
      <c r="G220" s="2"/>
      <c r="H220" s="2"/>
      <c r="I220" s="3">
        <v>65.356111111111105</v>
      </c>
      <c r="J220" s="3">
        <v>-143.849444444444</v>
      </c>
      <c r="K220" s="36">
        <v>200</v>
      </c>
      <c r="L220" s="36">
        <v>57</v>
      </c>
      <c r="M220" s="37">
        <v>51.605505721563958</v>
      </c>
      <c r="N220" s="37">
        <v>169.79563504385254</v>
      </c>
      <c r="O220" s="37">
        <v>47.792009156473398</v>
      </c>
      <c r="P220" s="37">
        <v>9.6</v>
      </c>
      <c r="Q220" s="4"/>
      <c r="V220" s="3"/>
    </row>
    <row r="221" spans="1:24" s="54" customFormat="1" ht="15" customHeight="1">
      <c r="A221" s="36">
        <v>220</v>
      </c>
      <c r="B221" s="4" t="s">
        <v>537</v>
      </c>
      <c r="C221" s="2" t="s">
        <v>417</v>
      </c>
      <c r="D221" s="35" t="s">
        <v>545</v>
      </c>
      <c r="E221" s="2" t="s">
        <v>397</v>
      </c>
      <c r="F221" s="2" t="s">
        <v>418</v>
      </c>
      <c r="G221" s="2"/>
      <c r="H221" s="2"/>
      <c r="I221" s="3">
        <v>65.452777777777797</v>
      </c>
      <c r="J221" s="3">
        <v>-143.63555555555601</v>
      </c>
      <c r="K221" s="36">
        <v>157</v>
      </c>
      <c r="L221" s="36">
        <v>115</v>
      </c>
      <c r="M221" s="37">
        <v>35.141912845641599</v>
      </c>
      <c r="N221" s="37">
        <v>96.804069879337533</v>
      </c>
      <c r="O221" s="37">
        <v>88.978211212698909</v>
      </c>
      <c r="P221" s="37"/>
      <c r="Q221" s="4"/>
      <c r="R221" s="49"/>
      <c r="S221" s="34"/>
      <c r="T221" s="34"/>
      <c r="U221" s="34"/>
      <c r="V221" s="3"/>
      <c r="W221" s="5"/>
      <c r="X221" s="5"/>
    </row>
    <row r="222" spans="1:24" s="54" customFormat="1" ht="15" customHeight="1">
      <c r="A222" s="36">
        <v>221</v>
      </c>
      <c r="B222" s="4" t="s">
        <v>537</v>
      </c>
      <c r="C222" s="2"/>
      <c r="D222" s="35" t="s">
        <v>545</v>
      </c>
      <c r="E222" s="2" t="s">
        <v>397</v>
      </c>
      <c r="F222" s="2"/>
      <c r="G222" s="2"/>
      <c r="H222" s="2"/>
      <c r="I222" s="3">
        <v>67.253333333333302</v>
      </c>
      <c r="J222" s="3">
        <v>-150.666666666667</v>
      </c>
      <c r="K222" s="36">
        <v>152</v>
      </c>
      <c r="L222" s="36"/>
      <c r="M222" s="37">
        <v>19.953281296240398</v>
      </c>
      <c r="N222" s="37">
        <v>25.660696432330397</v>
      </c>
      <c r="O222" s="37">
        <v>4.0431858345692291</v>
      </c>
      <c r="P222" s="37"/>
      <c r="Q222" s="4"/>
      <c r="R222" s="49"/>
      <c r="S222" s="34"/>
      <c r="T222" s="34"/>
      <c r="U222" s="34"/>
      <c r="V222" s="3"/>
      <c r="W222" s="5"/>
      <c r="X222" s="5"/>
    </row>
    <row r="223" spans="1:24" s="54" customFormat="1" ht="15" customHeight="1">
      <c r="A223" s="36">
        <v>222</v>
      </c>
      <c r="B223" s="4" t="s">
        <v>537</v>
      </c>
      <c r="C223" s="2"/>
      <c r="D223" s="35" t="s">
        <v>545</v>
      </c>
      <c r="E223" s="2" t="s">
        <v>397</v>
      </c>
      <c r="F223" s="2"/>
      <c r="G223" s="2"/>
      <c r="H223" s="2"/>
      <c r="I223" s="3">
        <v>67.253333333333302</v>
      </c>
      <c r="J223" s="3">
        <v>-150.666666666667</v>
      </c>
      <c r="K223" s="36">
        <v>152</v>
      </c>
      <c r="L223" s="36"/>
      <c r="M223" s="37">
        <v>19.953281296240398</v>
      </c>
      <c r="N223" s="37">
        <v>25.660696432330397</v>
      </c>
      <c r="O223" s="37">
        <v>4.0431858345692291</v>
      </c>
      <c r="P223" s="37"/>
      <c r="Q223" s="4"/>
      <c r="R223" s="49"/>
      <c r="S223" s="34"/>
      <c r="T223" s="34"/>
      <c r="U223" s="34"/>
      <c r="V223" s="3"/>
      <c r="W223" s="5"/>
      <c r="X223" s="5"/>
    </row>
    <row r="224" spans="1:24" ht="15" customHeight="1">
      <c r="A224" s="36">
        <v>223</v>
      </c>
      <c r="B224" s="4" t="s">
        <v>544</v>
      </c>
      <c r="C224" s="2" t="s">
        <v>438</v>
      </c>
      <c r="D224" s="35" t="s">
        <v>545</v>
      </c>
      <c r="E224" s="2" t="s">
        <v>425</v>
      </c>
      <c r="F224" s="2"/>
      <c r="G224" s="2"/>
      <c r="H224" s="2"/>
      <c r="I224" s="3">
        <v>64.718439000000004</v>
      </c>
      <c r="J224" s="3">
        <v>-148.562085</v>
      </c>
      <c r="K224" s="36">
        <v>1068</v>
      </c>
      <c r="L224" s="36"/>
      <c r="M224" s="37">
        <v>9.2743896388128775</v>
      </c>
      <c r="N224" s="37">
        <v>17.952495984107962</v>
      </c>
      <c r="O224" s="37">
        <v>4.1037209302325586</v>
      </c>
      <c r="P224" s="37">
        <v>8.3182399999999959</v>
      </c>
      <c r="Q224" s="4"/>
      <c r="T224" s="39" t="s">
        <v>941</v>
      </c>
      <c r="V224" s="28"/>
    </row>
    <row r="225" spans="1:24" ht="15" customHeight="1">
      <c r="A225" s="36">
        <v>224</v>
      </c>
      <c r="B225" s="4" t="s">
        <v>544</v>
      </c>
      <c r="C225" s="2" t="s">
        <v>439</v>
      </c>
      <c r="D225" s="35" t="s">
        <v>545</v>
      </c>
      <c r="E225" s="2" t="s">
        <v>425</v>
      </c>
      <c r="F225" s="2"/>
      <c r="G225" s="2"/>
      <c r="H225" s="2"/>
      <c r="I225" s="3">
        <v>64.849241000000006</v>
      </c>
      <c r="J225" s="3">
        <v>-147.953497</v>
      </c>
      <c r="K225" s="36">
        <v>1844.5</v>
      </c>
      <c r="L225" s="36"/>
      <c r="M225" s="37">
        <v>8.3557267441860468</v>
      </c>
      <c r="N225" s="37">
        <v>9.4906976744186053</v>
      </c>
      <c r="O225" s="37">
        <v>5.1839244186046525</v>
      </c>
      <c r="P225" s="37">
        <v>14.277761627906974</v>
      </c>
      <c r="Q225" s="4"/>
      <c r="T225" s="39" t="s">
        <v>941</v>
      </c>
      <c r="U225" s="126">
        <v>5</v>
      </c>
      <c r="V225" s="5"/>
    </row>
    <row r="226" spans="1:24" s="18" customFormat="1" ht="15" customHeight="1">
      <c r="A226" s="36">
        <v>225</v>
      </c>
      <c r="B226" s="4" t="s">
        <v>544</v>
      </c>
      <c r="C226" s="2" t="s">
        <v>440</v>
      </c>
      <c r="D226" s="35" t="s">
        <v>545</v>
      </c>
      <c r="E226" s="2" t="s">
        <v>425</v>
      </c>
      <c r="F226" s="2"/>
      <c r="G226" s="2"/>
      <c r="H226" s="2"/>
      <c r="I226" s="3">
        <v>64.844194999999999</v>
      </c>
      <c r="J226" s="3">
        <v>-148.013688</v>
      </c>
      <c r="K226" s="36">
        <v>2210</v>
      </c>
      <c r="L226" s="36"/>
      <c r="M226" s="37">
        <v>7.6729685550383255</v>
      </c>
      <c r="N226" s="37">
        <v>14.632785607987696</v>
      </c>
      <c r="O226" s="37">
        <v>12.435361504180005</v>
      </c>
      <c r="P226" s="37">
        <v>14.048878482523229</v>
      </c>
      <c r="Q226" s="4"/>
      <c r="R226" s="49"/>
      <c r="S226" s="34"/>
      <c r="T226" s="39" t="s">
        <v>941</v>
      </c>
      <c r="U226" s="127">
        <v>5</v>
      </c>
      <c r="V226" s="5"/>
      <c r="W226" s="5"/>
      <c r="X226" s="5"/>
    </row>
    <row r="227" spans="1:24" s="18" customFormat="1" ht="15" customHeight="1">
      <c r="A227" s="36">
        <v>226</v>
      </c>
      <c r="B227" s="4" t="s">
        <v>544</v>
      </c>
      <c r="C227" s="2" t="s">
        <v>441</v>
      </c>
      <c r="D227" s="35" t="s">
        <v>545</v>
      </c>
      <c r="E227" s="2" t="s">
        <v>425</v>
      </c>
      <c r="F227" s="2"/>
      <c r="G227" s="2"/>
      <c r="H227" s="2"/>
      <c r="I227" s="3">
        <v>64.869442000000006</v>
      </c>
      <c r="J227" s="3">
        <v>-147.647907</v>
      </c>
      <c r="K227" s="36">
        <v>1295</v>
      </c>
      <c r="L227" s="36"/>
      <c r="M227" s="37">
        <v>3.6474812536313017</v>
      </c>
      <c r="N227" s="37">
        <v>6.1913558886852424</v>
      </c>
      <c r="O227" s="37">
        <v>3.2903590956264992</v>
      </c>
      <c r="P227" s="37">
        <v>5.4132462431471353</v>
      </c>
      <c r="Q227" s="4"/>
      <c r="R227" s="49"/>
      <c r="S227" s="61"/>
      <c r="T227" s="39" t="s">
        <v>941</v>
      </c>
      <c r="U227" s="127">
        <v>5</v>
      </c>
      <c r="V227" s="54"/>
      <c r="W227" s="5"/>
      <c r="X227" s="54"/>
    </row>
    <row r="228" spans="1:24" s="18" customFormat="1" ht="15" customHeight="1">
      <c r="A228" s="36">
        <v>227</v>
      </c>
      <c r="B228" s="4" t="s">
        <v>544</v>
      </c>
      <c r="C228" s="2" t="s">
        <v>442</v>
      </c>
      <c r="D228" s="35" t="s">
        <v>545</v>
      </c>
      <c r="E228" s="2" t="s">
        <v>425</v>
      </c>
      <c r="F228" s="2"/>
      <c r="G228" s="2"/>
      <c r="H228" s="2"/>
      <c r="I228" s="3">
        <v>64.199565000000007</v>
      </c>
      <c r="J228" s="3">
        <v>-145.806918</v>
      </c>
      <c r="K228" s="36">
        <v>450</v>
      </c>
      <c r="L228" s="36"/>
      <c r="M228" s="37">
        <v>3.7434325038849949</v>
      </c>
      <c r="N228" s="37">
        <v>20.570928761525725</v>
      </c>
      <c r="O228" s="37">
        <v>30.630379944754846</v>
      </c>
      <c r="P228" s="37">
        <v>22.563396416931027</v>
      </c>
      <c r="Q228" s="4"/>
      <c r="R228" s="49"/>
      <c r="S228" s="61"/>
      <c r="T228" s="39" t="s">
        <v>941</v>
      </c>
      <c r="U228" s="115">
        <v>5</v>
      </c>
      <c r="V228" s="54"/>
      <c r="W228" s="128"/>
      <c r="X228" s="129"/>
    </row>
    <row r="229" spans="1:24" ht="15" customHeight="1">
      <c r="A229" s="36">
        <v>228</v>
      </c>
      <c r="B229" s="4" t="s">
        <v>544</v>
      </c>
      <c r="C229" s="2" t="s">
        <v>443</v>
      </c>
      <c r="D229" s="35" t="s">
        <v>545</v>
      </c>
      <c r="E229" s="2" t="s">
        <v>425</v>
      </c>
      <c r="F229" s="2"/>
      <c r="G229" s="2"/>
      <c r="H229" s="2"/>
      <c r="I229" s="3">
        <v>64.860421000000002</v>
      </c>
      <c r="J229" s="3">
        <v>-147.40179599999999</v>
      </c>
      <c r="K229" s="36">
        <v>1145</v>
      </c>
      <c r="L229" s="36"/>
      <c r="M229" s="37">
        <v>7.9376881865256124</v>
      </c>
      <c r="N229" s="37">
        <v>21.549709345852229</v>
      </c>
      <c r="O229" s="37">
        <v>20.839022875718705</v>
      </c>
      <c r="P229" s="37">
        <v>20.310501581073275</v>
      </c>
      <c r="Q229" s="4"/>
      <c r="S229" s="61"/>
      <c r="T229" s="39" t="s">
        <v>941</v>
      </c>
      <c r="U229" s="127">
        <v>5</v>
      </c>
      <c r="V229" s="54"/>
      <c r="X229" s="54"/>
    </row>
    <row r="230" spans="1:24" ht="15" customHeight="1">
      <c r="A230" s="36">
        <v>229</v>
      </c>
      <c r="B230" s="4" t="s">
        <v>538</v>
      </c>
      <c r="C230" s="2" t="s">
        <v>67</v>
      </c>
      <c r="D230" s="35" t="s">
        <v>546</v>
      </c>
      <c r="E230" s="2" t="s">
        <v>9</v>
      </c>
      <c r="F230" s="2" t="s">
        <v>10</v>
      </c>
      <c r="G230" s="2"/>
      <c r="H230" s="2"/>
      <c r="I230" s="3">
        <v>69.118333333333339</v>
      </c>
      <c r="J230" s="3">
        <v>-134.18277777777777</v>
      </c>
      <c r="K230" s="36">
        <v>163</v>
      </c>
      <c r="L230" s="36">
        <v>42</v>
      </c>
      <c r="M230" s="37">
        <v>28.399499999999996</v>
      </c>
      <c r="N230" s="37">
        <v>280.30325000000005</v>
      </c>
      <c r="O230" s="37">
        <v>190.10599999999994</v>
      </c>
      <c r="P230" s="37">
        <v>0</v>
      </c>
      <c r="Q230" s="4"/>
      <c r="V230" s="3"/>
    </row>
    <row r="231" spans="1:24" ht="15" customHeight="1">
      <c r="A231" s="36">
        <v>230</v>
      </c>
      <c r="B231" s="4" t="s">
        <v>538</v>
      </c>
      <c r="C231" s="2" t="s">
        <v>444</v>
      </c>
      <c r="D231" s="35" t="s">
        <v>546</v>
      </c>
      <c r="E231" s="2" t="s">
        <v>425</v>
      </c>
      <c r="F231" s="2"/>
      <c r="G231" s="2"/>
      <c r="H231" s="2"/>
      <c r="I231" s="3">
        <v>63.50277777777778</v>
      </c>
      <c r="J231" s="3">
        <v>-137.19361111111112</v>
      </c>
      <c r="K231" s="36">
        <v>256</v>
      </c>
      <c r="L231" s="36"/>
      <c r="M231" s="37">
        <v>7.9567999999999994</v>
      </c>
      <c r="N231" s="37">
        <v>10.800599999999998</v>
      </c>
      <c r="O231" s="37">
        <v>2.4659999999999975</v>
      </c>
      <c r="P231" s="37">
        <v>3.0172500000000024</v>
      </c>
      <c r="Q231" s="4"/>
      <c r="S231" s="28" t="s">
        <v>898</v>
      </c>
      <c r="V231" s="5"/>
    </row>
    <row r="232" spans="1:24" ht="15" customHeight="1">
      <c r="A232" s="36">
        <v>231</v>
      </c>
      <c r="B232" s="4" t="s">
        <v>538</v>
      </c>
      <c r="C232" s="2" t="s">
        <v>445</v>
      </c>
      <c r="D232" s="35" t="s">
        <v>546</v>
      </c>
      <c r="E232" s="2" t="s">
        <v>425</v>
      </c>
      <c r="F232" s="2"/>
      <c r="G232" s="2"/>
      <c r="H232" s="2"/>
      <c r="I232" s="3">
        <v>63.502800000000001</v>
      </c>
      <c r="J232" s="3">
        <v>-137.19362000000001</v>
      </c>
      <c r="K232" s="36">
        <v>262</v>
      </c>
      <c r="L232" s="36"/>
      <c r="M232" s="37">
        <v>10.453999999999999</v>
      </c>
      <c r="N232" s="37">
        <v>15.096599999999999</v>
      </c>
      <c r="O232" s="37">
        <v>1.5394000000000005</v>
      </c>
      <c r="P232" s="37">
        <v>1.5300000000000011</v>
      </c>
      <c r="Q232" s="4"/>
      <c r="S232" s="28" t="s">
        <v>898</v>
      </c>
      <c r="U232" s="18"/>
      <c r="V232" s="18"/>
      <c r="W232" s="18"/>
      <c r="X232" s="18"/>
    </row>
    <row r="233" spans="1:24" ht="15" customHeight="1">
      <c r="A233" s="36">
        <v>232</v>
      </c>
      <c r="B233" s="4" t="s">
        <v>538</v>
      </c>
      <c r="C233" s="2" t="s">
        <v>446</v>
      </c>
      <c r="D233" s="35" t="s">
        <v>546</v>
      </c>
      <c r="E233" s="2" t="s">
        <v>425</v>
      </c>
      <c r="F233" s="2"/>
      <c r="G233" s="2"/>
      <c r="H233" s="2"/>
      <c r="I233" s="3">
        <v>63.502749999999999</v>
      </c>
      <c r="J233" s="3">
        <v>-137.19363000000001</v>
      </c>
      <c r="K233" s="36">
        <v>261</v>
      </c>
      <c r="L233" s="36"/>
      <c r="M233" s="37">
        <v>6.9204000000000008</v>
      </c>
      <c r="N233" s="37">
        <v>10.862099999999998</v>
      </c>
      <c r="O233" s="37">
        <v>1.9029000000000007</v>
      </c>
      <c r="P233" s="37">
        <v>1.6685999999999996</v>
      </c>
      <c r="Q233" s="4"/>
      <c r="S233" s="9" t="s">
        <v>898</v>
      </c>
      <c r="U233" s="18"/>
      <c r="V233" s="18"/>
      <c r="W233" s="18"/>
      <c r="X233" s="18"/>
    </row>
    <row r="234" spans="1:24" ht="15" customHeight="1">
      <c r="A234" s="36">
        <v>233</v>
      </c>
      <c r="B234" s="4" t="s">
        <v>538</v>
      </c>
      <c r="C234" s="2" t="s">
        <v>447</v>
      </c>
      <c r="D234" s="35" t="s">
        <v>546</v>
      </c>
      <c r="E234" s="2" t="s">
        <v>425</v>
      </c>
      <c r="F234" s="2"/>
      <c r="G234" s="2"/>
      <c r="H234" s="2"/>
      <c r="I234" s="3">
        <v>63.601666666666667</v>
      </c>
      <c r="J234" s="3">
        <v>-137.28166666666667</v>
      </c>
      <c r="K234" s="36">
        <v>190</v>
      </c>
      <c r="L234" s="36"/>
      <c r="M234" s="37">
        <v>5.7679999999999989</v>
      </c>
      <c r="N234" s="37">
        <v>13.683349999999999</v>
      </c>
      <c r="O234" s="37">
        <v>6.289100000000003</v>
      </c>
      <c r="P234" s="37"/>
      <c r="Q234" s="4"/>
      <c r="S234" s="28" t="s">
        <v>899</v>
      </c>
      <c r="U234" s="18"/>
      <c r="V234" s="18"/>
      <c r="W234" s="18"/>
      <c r="X234" s="18"/>
    </row>
    <row r="235" spans="1:24" ht="15" customHeight="1">
      <c r="A235" s="36">
        <v>234</v>
      </c>
      <c r="B235" s="4" t="s">
        <v>538</v>
      </c>
      <c r="C235" s="2" t="s">
        <v>389</v>
      </c>
      <c r="D235" s="35" t="s">
        <v>546</v>
      </c>
      <c r="E235" s="2" t="s">
        <v>390</v>
      </c>
      <c r="F235" s="2" t="s">
        <v>391</v>
      </c>
      <c r="G235" s="2"/>
      <c r="H235" s="2"/>
      <c r="I235" s="3">
        <v>63.466388888888886</v>
      </c>
      <c r="J235" s="3">
        <v>-138.31305555555556</v>
      </c>
      <c r="K235" s="36">
        <v>225</v>
      </c>
      <c r="L235" s="36"/>
      <c r="M235" s="37">
        <v>13.820699999999999</v>
      </c>
      <c r="N235" s="37">
        <v>15.770699999999998</v>
      </c>
      <c r="O235" s="37">
        <v>2.2987499999999983</v>
      </c>
      <c r="P235" s="37">
        <v>2.3249999999999993</v>
      </c>
      <c r="Q235" s="4"/>
      <c r="V235" s="3"/>
    </row>
    <row r="236" spans="1:24" ht="16.5" customHeight="1">
      <c r="A236" s="36">
        <v>235</v>
      </c>
      <c r="B236" s="4" t="s">
        <v>538</v>
      </c>
      <c r="C236" s="2" t="s">
        <v>389</v>
      </c>
      <c r="D236" s="35" t="s">
        <v>546</v>
      </c>
      <c r="E236" s="2" t="s">
        <v>390</v>
      </c>
      <c r="F236" s="2" t="s">
        <v>391</v>
      </c>
      <c r="G236" s="2"/>
      <c r="H236" s="2"/>
      <c r="I236" s="3">
        <v>63.466388888888886</v>
      </c>
      <c r="J236" s="3">
        <v>-138.31305555555556</v>
      </c>
      <c r="K236" s="36">
        <v>225</v>
      </c>
      <c r="L236" s="36"/>
      <c r="M236" s="37">
        <v>13.820699999999999</v>
      </c>
      <c r="N236" s="37">
        <v>15.770699999999998</v>
      </c>
      <c r="O236" s="37">
        <v>2.2987499999999983</v>
      </c>
      <c r="P236" s="37">
        <v>2.3249999999999993</v>
      </c>
      <c r="Q236" s="4"/>
      <c r="V236" s="3"/>
    </row>
    <row r="237" spans="1:24" ht="16.5" customHeight="1">
      <c r="A237" s="36">
        <v>236</v>
      </c>
      <c r="B237" s="4" t="s">
        <v>538</v>
      </c>
      <c r="C237" s="2" t="s">
        <v>448</v>
      </c>
      <c r="D237" s="35" t="s">
        <v>546</v>
      </c>
      <c r="E237" s="2" t="s">
        <v>425</v>
      </c>
      <c r="F237" s="2"/>
      <c r="G237" s="2"/>
      <c r="H237" s="2"/>
      <c r="I237" s="3">
        <v>63.702500000000001</v>
      </c>
      <c r="J237" s="3">
        <v>-137.66083333333333</v>
      </c>
      <c r="K237" s="36">
        <v>205</v>
      </c>
      <c r="L237" s="36"/>
      <c r="M237" s="37">
        <v>9.7838000000000012</v>
      </c>
      <c r="N237" s="37">
        <v>11.068199999999999</v>
      </c>
      <c r="O237" s="37">
        <v>1.3762500000000024</v>
      </c>
      <c r="P237" s="37"/>
      <c r="Q237" s="4"/>
      <c r="V237" s="9"/>
    </row>
    <row r="238" spans="1:24" ht="15" customHeight="1">
      <c r="A238" s="36">
        <v>237</v>
      </c>
      <c r="B238" s="4" t="s">
        <v>538</v>
      </c>
      <c r="C238" s="2" t="s">
        <v>449</v>
      </c>
      <c r="D238" s="35" t="s">
        <v>546</v>
      </c>
      <c r="E238" s="2" t="s">
        <v>425</v>
      </c>
      <c r="F238" s="2"/>
      <c r="G238" s="2"/>
      <c r="H238" s="2"/>
      <c r="I238" s="3">
        <v>63.362499999999997</v>
      </c>
      <c r="J238" s="3">
        <v>-136.66277777777779</v>
      </c>
      <c r="K238" s="36">
        <v>212</v>
      </c>
      <c r="L238" s="36"/>
      <c r="M238" s="37">
        <v>1.2199999999999998</v>
      </c>
      <c r="N238" s="37">
        <v>2.9659999999999997</v>
      </c>
      <c r="O238" s="37">
        <v>7.03932</v>
      </c>
      <c r="P238" s="37"/>
      <c r="Q238" s="4"/>
      <c r="V238" s="9"/>
    </row>
    <row r="239" spans="1:24" ht="15" customHeight="1">
      <c r="A239" s="36">
        <v>238</v>
      </c>
      <c r="B239" s="4" t="s">
        <v>538</v>
      </c>
      <c r="C239" s="2" t="s">
        <v>392</v>
      </c>
      <c r="D239" s="35" t="s">
        <v>546</v>
      </c>
      <c r="E239" s="2" t="s">
        <v>390</v>
      </c>
      <c r="F239" s="2" t="s">
        <v>391</v>
      </c>
      <c r="G239" s="2"/>
      <c r="H239" s="2"/>
      <c r="I239" s="3">
        <v>64.025000000000006</v>
      </c>
      <c r="J239" s="3">
        <v>-139.25</v>
      </c>
      <c r="K239" s="36">
        <v>398</v>
      </c>
      <c r="L239" s="36"/>
      <c r="M239" s="37">
        <v>4.8136499999999991</v>
      </c>
      <c r="N239" s="37">
        <v>6.2635499999999995</v>
      </c>
      <c r="O239" s="37">
        <v>0.81570000000000054</v>
      </c>
      <c r="P239" s="37">
        <v>1.1178000000000008</v>
      </c>
      <c r="Q239" s="4"/>
      <c r="V239" s="3"/>
    </row>
    <row r="240" spans="1:24" s="54" customFormat="1" ht="15" customHeight="1">
      <c r="A240" s="36">
        <v>239</v>
      </c>
      <c r="B240" s="4" t="s">
        <v>538</v>
      </c>
      <c r="C240" s="2" t="s">
        <v>392</v>
      </c>
      <c r="D240" s="35" t="s">
        <v>546</v>
      </c>
      <c r="E240" s="2" t="s">
        <v>390</v>
      </c>
      <c r="F240" s="2" t="s">
        <v>391</v>
      </c>
      <c r="G240" s="2"/>
      <c r="H240" s="2"/>
      <c r="I240" s="3">
        <v>64.025000000000006</v>
      </c>
      <c r="J240" s="3">
        <v>-139.25</v>
      </c>
      <c r="K240" s="36">
        <v>398</v>
      </c>
      <c r="L240" s="36"/>
      <c r="M240" s="37">
        <v>4.8136499999999991</v>
      </c>
      <c r="N240" s="37">
        <v>6.2635499999999995</v>
      </c>
      <c r="O240" s="37">
        <v>0.81570000000000054</v>
      </c>
      <c r="P240" s="37">
        <v>1.1178000000000008</v>
      </c>
      <c r="Q240" s="4"/>
      <c r="R240" s="49"/>
      <c r="S240" s="34"/>
      <c r="T240" s="34"/>
      <c r="U240" s="34"/>
      <c r="V240" s="3"/>
      <c r="W240" s="5"/>
      <c r="X240" s="5"/>
    </row>
    <row r="241" spans="1:24" s="54" customFormat="1" ht="15" customHeight="1">
      <c r="A241" s="36">
        <v>240</v>
      </c>
      <c r="B241" s="4" t="s">
        <v>538</v>
      </c>
      <c r="C241" s="2" t="s">
        <v>393</v>
      </c>
      <c r="D241" s="35" t="s">
        <v>546</v>
      </c>
      <c r="E241" s="2" t="s">
        <v>390</v>
      </c>
      <c r="F241" s="2" t="s">
        <v>391</v>
      </c>
      <c r="G241" s="2"/>
      <c r="H241" s="2"/>
      <c r="I241" s="3">
        <v>63.787500000000001</v>
      </c>
      <c r="J241" s="3">
        <v>-137.82194444444445</v>
      </c>
      <c r="K241" s="36">
        <v>300</v>
      </c>
      <c r="L241" s="36"/>
      <c r="M241" s="37">
        <v>1.2192500000000002</v>
      </c>
      <c r="N241" s="37">
        <v>2.62975</v>
      </c>
      <c r="O241" s="37">
        <v>0.74400000000000022</v>
      </c>
      <c r="P241" s="37">
        <v>0.51200000000000001</v>
      </c>
      <c r="Q241" s="4"/>
      <c r="R241" s="49"/>
      <c r="S241" s="34"/>
      <c r="T241" s="34"/>
      <c r="U241" s="34"/>
      <c r="V241" s="3"/>
      <c r="W241" s="5"/>
      <c r="X241" s="5"/>
    </row>
    <row r="242" spans="1:24" s="54" customFormat="1" ht="15" customHeight="1">
      <c r="A242" s="36">
        <v>241</v>
      </c>
      <c r="B242" s="4" t="s">
        <v>538</v>
      </c>
      <c r="C242" s="2" t="s">
        <v>393</v>
      </c>
      <c r="D242" s="35" t="s">
        <v>546</v>
      </c>
      <c r="E242" s="2" t="s">
        <v>390</v>
      </c>
      <c r="F242" s="2" t="s">
        <v>391</v>
      </c>
      <c r="G242" s="2"/>
      <c r="H242" s="2"/>
      <c r="I242" s="3">
        <v>63.787500000000001</v>
      </c>
      <c r="J242" s="3">
        <v>-137.82194444444445</v>
      </c>
      <c r="K242" s="36">
        <v>300</v>
      </c>
      <c r="L242" s="36"/>
      <c r="M242" s="37">
        <v>1.2192500000000002</v>
      </c>
      <c r="N242" s="37">
        <v>2.62975</v>
      </c>
      <c r="O242" s="37">
        <v>0.74400000000000022</v>
      </c>
      <c r="P242" s="37">
        <v>0.51200000000000001</v>
      </c>
      <c r="Q242" s="4"/>
      <c r="R242" s="49"/>
      <c r="S242" s="34"/>
      <c r="T242" s="34"/>
      <c r="U242" s="34"/>
      <c r="V242" s="3"/>
      <c r="W242" s="5"/>
      <c r="X242" s="5"/>
    </row>
    <row r="243" spans="1:24" s="54" customFormat="1" ht="15" customHeight="1">
      <c r="A243" s="36">
        <v>242</v>
      </c>
      <c r="B243" s="4" t="s">
        <v>538</v>
      </c>
      <c r="C243" s="2" t="s">
        <v>394</v>
      </c>
      <c r="D243" s="35" t="s">
        <v>546</v>
      </c>
      <c r="E243" s="2" t="s">
        <v>390</v>
      </c>
      <c r="F243" s="2" t="s">
        <v>391</v>
      </c>
      <c r="G243" s="2"/>
      <c r="H243" s="2"/>
      <c r="I243" s="3">
        <v>64.046666666666667</v>
      </c>
      <c r="J243" s="3">
        <v>-139.4075</v>
      </c>
      <c r="K243" s="36">
        <v>297</v>
      </c>
      <c r="L243" s="36"/>
      <c r="M243" s="37">
        <v>10.707149999999999</v>
      </c>
      <c r="N243" s="37">
        <v>13.883399999999998</v>
      </c>
      <c r="O243" s="37">
        <v>3.3572999999999986</v>
      </c>
      <c r="P243" s="37">
        <v>1.7600000000000016</v>
      </c>
      <c r="Q243" s="4"/>
      <c r="R243" s="49"/>
      <c r="S243" s="34"/>
      <c r="T243" s="34"/>
      <c r="U243" s="34"/>
      <c r="V243" s="3"/>
      <c r="W243" s="5"/>
      <c r="X243" s="5"/>
    </row>
    <row r="244" spans="1:24" s="54" customFormat="1" ht="15" customHeight="1">
      <c r="A244" s="36">
        <v>243</v>
      </c>
      <c r="B244" s="4" t="s">
        <v>538</v>
      </c>
      <c r="C244" s="2" t="s">
        <v>68</v>
      </c>
      <c r="D244" s="35" t="s">
        <v>546</v>
      </c>
      <c r="E244" s="2" t="s">
        <v>9</v>
      </c>
      <c r="F244" s="2" t="s">
        <v>10</v>
      </c>
      <c r="G244" s="2"/>
      <c r="H244" s="2"/>
      <c r="I244" s="3">
        <v>68.316666666666663</v>
      </c>
      <c r="J244" s="3">
        <v>-133.43472222222223</v>
      </c>
      <c r="K244" s="36">
        <v>271</v>
      </c>
      <c r="L244" s="36">
        <v>43</v>
      </c>
      <c r="M244" s="37">
        <v>24.137999999999998</v>
      </c>
      <c r="N244" s="37">
        <v>55.436999999999991</v>
      </c>
      <c r="O244" s="37">
        <v>36.885500000000015</v>
      </c>
      <c r="P244" s="37">
        <v>50.806799999999996</v>
      </c>
      <c r="Q244" s="4"/>
      <c r="R244" s="49"/>
      <c r="S244" s="34"/>
      <c r="T244" s="34"/>
      <c r="U244" s="34"/>
      <c r="V244" s="3"/>
      <c r="W244" s="5"/>
      <c r="X244" s="5"/>
    </row>
    <row r="245" spans="1:24" s="54" customFormat="1" ht="15" customHeight="1">
      <c r="A245" s="36">
        <v>244</v>
      </c>
      <c r="B245" s="4" t="s">
        <v>538</v>
      </c>
      <c r="C245" s="2" t="s">
        <v>69</v>
      </c>
      <c r="D245" s="35" t="s">
        <v>546</v>
      </c>
      <c r="E245" s="2" t="s">
        <v>9</v>
      </c>
      <c r="F245" s="2" t="s">
        <v>10</v>
      </c>
      <c r="G245" s="2"/>
      <c r="H245" s="2"/>
      <c r="I245" s="3">
        <v>68.316944444444445</v>
      </c>
      <c r="J245" s="3">
        <v>-133.41805555555555</v>
      </c>
      <c r="K245" s="36">
        <v>300</v>
      </c>
      <c r="L245" s="36">
        <v>38</v>
      </c>
      <c r="M245" s="37">
        <v>16.642199999999999</v>
      </c>
      <c r="N245" s="37">
        <v>62.600049999999996</v>
      </c>
      <c r="O245" s="37">
        <v>42.4251</v>
      </c>
      <c r="P245" s="37">
        <v>68.219249999999988</v>
      </c>
      <c r="Q245" s="111"/>
      <c r="R245" s="49"/>
      <c r="S245" s="34"/>
      <c r="T245" s="34"/>
      <c r="U245" s="34"/>
      <c r="V245" s="3"/>
      <c r="W245" s="5"/>
      <c r="X245" s="5"/>
    </row>
    <row r="246" spans="1:24" s="54" customFormat="1" ht="15" customHeight="1">
      <c r="A246" s="36">
        <v>245</v>
      </c>
      <c r="B246" s="4" t="s">
        <v>538</v>
      </c>
      <c r="C246" s="2" t="s">
        <v>70</v>
      </c>
      <c r="D246" s="35" t="s">
        <v>546</v>
      </c>
      <c r="E246" s="2" t="s">
        <v>9</v>
      </c>
      <c r="F246" s="2" t="s">
        <v>10</v>
      </c>
      <c r="G246" s="2"/>
      <c r="H246" s="2"/>
      <c r="I246" s="3">
        <v>65.213055555555556</v>
      </c>
      <c r="J246" s="3">
        <v>-127.01777777777778</v>
      </c>
      <c r="K246" s="36">
        <v>170</v>
      </c>
      <c r="L246" s="36"/>
      <c r="M246" s="37">
        <v>16.001199999999997</v>
      </c>
      <c r="N246" s="37">
        <v>65.88539999999999</v>
      </c>
      <c r="O246" s="37">
        <v>83.396999999999977</v>
      </c>
      <c r="P246" s="37">
        <v>9.6</v>
      </c>
      <c r="Q246" s="111"/>
      <c r="R246" s="49"/>
      <c r="S246" s="34"/>
      <c r="T246" s="34"/>
      <c r="U246" s="34"/>
      <c r="V246" s="3"/>
      <c r="W246" s="5"/>
      <c r="X246" s="5"/>
    </row>
    <row r="247" spans="1:24" s="18" customFormat="1" ht="15" customHeight="1">
      <c r="A247" s="36">
        <v>246</v>
      </c>
      <c r="B247" s="4" t="s">
        <v>538</v>
      </c>
      <c r="C247" s="2" t="s">
        <v>71</v>
      </c>
      <c r="D247" s="35" t="s">
        <v>546</v>
      </c>
      <c r="E247" s="2" t="s">
        <v>9</v>
      </c>
      <c r="F247" s="2" t="s">
        <v>10</v>
      </c>
      <c r="G247" s="2"/>
      <c r="H247" s="2"/>
      <c r="I247" s="3">
        <v>65.239722222222227</v>
      </c>
      <c r="J247" s="3">
        <v>-127.00361111111111</v>
      </c>
      <c r="K247" s="36">
        <v>210</v>
      </c>
      <c r="L247" s="36"/>
      <c r="M247" s="37">
        <v>12.366</v>
      </c>
      <c r="N247" s="37">
        <v>42.6616</v>
      </c>
      <c r="O247" s="37">
        <v>62.34719999999998</v>
      </c>
      <c r="P247" s="37">
        <v>88.228000000000009</v>
      </c>
      <c r="Q247" s="111"/>
      <c r="R247" s="49"/>
      <c r="S247" s="3" t="s">
        <v>900</v>
      </c>
      <c r="T247" s="34"/>
      <c r="U247" s="34"/>
      <c r="V247" s="5"/>
      <c r="W247" s="5"/>
      <c r="X247" s="5"/>
    </row>
    <row r="248" spans="1:24" s="91" customFormat="1" ht="15" customHeight="1">
      <c r="A248" s="36">
        <v>247</v>
      </c>
      <c r="B248" s="4" t="s">
        <v>538</v>
      </c>
      <c r="C248" s="2" t="s">
        <v>395</v>
      </c>
      <c r="D248" s="35" t="s">
        <v>546</v>
      </c>
      <c r="E248" s="2" t="s">
        <v>390</v>
      </c>
      <c r="F248" s="2" t="s">
        <v>391</v>
      </c>
      <c r="G248" s="2"/>
      <c r="H248" s="2"/>
      <c r="I248" s="3">
        <v>63.94027777777778</v>
      </c>
      <c r="J248" s="3">
        <v>-138.51638888888888</v>
      </c>
      <c r="K248" s="36">
        <v>400</v>
      </c>
      <c r="L248" s="36"/>
      <c r="M248" s="37">
        <v>4.7868499999999994</v>
      </c>
      <c r="N248" s="37">
        <v>6.2190499999999993</v>
      </c>
      <c r="O248" s="37">
        <v>0.80574999999999974</v>
      </c>
      <c r="P248" s="37">
        <v>1.2449999999999992</v>
      </c>
      <c r="Q248" s="4"/>
      <c r="R248" s="49"/>
      <c r="S248" s="3"/>
      <c r="T248" s="34"/>
      <c r="U248" s="34"/>
      <c r="V248" s="4"/>
      <c r="W248" s="5"/>
      <c r="X248" s="5"/>
    </row>
    <row r="249" spans="1:24" s="54" customFormat="1" ht="15" customHeight="1">
      <c r="A249" s="36">
        <v>248</v>
      </c>
      <c r="B249" s="4" t="s">
        <v>538</v>
      </c>
      <c r="C249" s="2" t="s">
        <v>395</v>
      </c>
      <c r="D249" s="35" t="s">
        <v>546</v>
      </c>
      <c r="E249" s="2" t="s">
        <v>390</v>
      </c>
      <c r="F249" s="2" t="s">
        <v>391</v>
      </c>
      <c r="G249" s="2"/>
      <c r="H249" s="2"/>
      <c r="I249" s="3">
        <v>63.94027777777778</v>
      </c>
      <c r="J249" s="3">
        <v>-138.51638888888888</v>
      </c>
      <c r="K249" s="36">
        <v>400</v>
      </c>
      <c r="L249" s="36"/>
      <c r="M249" s="37">
        <v>4.7868499999999994</v>
      </c>
      <c r="N249" s="37">
        <v>6.2190499999999993</v>
      </c>
      <c r="O249" s="37">
        <v>0.80574999999999974</v>
      </c>
      <c r="P249" s="37">
        <v>1.2449999999999992</v>
      </c>
      <c r="Q249" s="4"/>
      <c r="R249" s="49"/>
      <c r="S249" s="3"/>
      <c r="T249" s="34"/>
      <c r="U249" s="34"/>
      <c r="V249" s="4"/>
      <c r="W249" s="5"/>
      <c r="X249" s="5"/>
    </row>
    <row r="250" spans="1:24" s="54" customFormat="1" ht="15" customHeight="1">
      <c r="A250" s="36">
        <v>249</v>
      </c>
      <c r="B250" s="4" t="s">
        <v>538</v>
      </c>
      <c r="C250" s="2">
        <v>200045</v>
      </c>
      <c r="D250" s="35" t="s">
        <v>546</v>
      </c>
      <c r="E250" s="2" t="s">
        <v>9</v>
      </c>
      <c r="F250" s="2" t="s">
        <v>10</v>
      </c>
      <c r="G250" s="2"/>
      <c r="H250" s="2"/>
      <c r="I250" s="3">
        <v>61.483333333333334</v>
      </c>
      <c r="J250" s="3">
        <v>-123.03333333333333</v>
      </c>
      <c r="K250" s="36">
        <v>300</v>
      </c>
      <c r="L250" s="36">
        <v>45</v>
      </c>
      <c r="M250" s="37">
        <v>34.635999999999996</v>
      </c>
      <c r="N250" s="37">
        <v>122.41725000000001</v>
      </c>
      <c r="O250" s="37">
        <v>134.52500000000003</v>
      </c>
      <c r="P250" s="37">
        <v>0.73919999999998254</v>
      </c>
      <c r="Q250" s="4"/>
      <c r="R250" s="49"/>
      <c r="S250" s="3"/>
      <c r="T250" s="34"/>
      <c r="U250" s="61"/>
      <c r="V250" s="4"/>
    </row>
    <row r="251" spans="1:24" s="54" customFormat="1" ht="15" customHeight="1">
      <c r="A251" s="36">
        <v>250</v>
      </c>
      <c r="B251" s="4" t="s">
        <v>538</v>
      </c>
      <c r="C251" s="2">
        <v>200051</v>
      </c>
      <c r="D251" s="35" t="s">
        <v>546</v>
      </c>
      <c r="E251" s="2" t="s">
        <v>9</v>
      </c>
      <c r="F251" s="2" t="s">
        <v>10</v>
      </c>
      <c r="G251" s="2"/>
      <c r="H251" s="2"/>
      <c r="I251" s="3">
        <v>68.316666666666663</v>
      </c>
      <c r="J251" s="3">
        <v>-133.41666666666666</v>
      </c>
      <c r="K251" s="36">
        <v>300</v>
      </c>
      <c r="L251" s="36">
        <v>35</v>
      </c>
      <c r="M251" s="37">
        <v>28.26</v>
      </c>
      <c r="N251" s="37">
        <v>85.638000000000005</v>
      </c>
      <c r="O251" s="37">
        <v>85.53</v>
      </c>
      <c r="P251" s="37">
        <v>55.640000000000015</v>
      </c>
      <c r="Q251" s="4"/>
      <c r="R251" s="49"/>
      <c r="S251" s="3"/>
      <c r="T251" s="61"/>
      <c r="U251" s="61"/>
      <c r="V251" s="4"/>
    </row>
    <row r="252" spans="1:24" s="54" customFormat="1" ht="15" customHeight="1">
      <c r="A252" s="36">
        <v>251</v>
      </c>
      <c r="B252" s="4" t="s">
        <v>538</v>
      </c>
      <c r="C252" s="2">
        <v>200056</v>
      </c>
      <c r="D252" s="35" t="s">
        <v>546</v>
      </c>
      <c r="E252" s="2" t="s">
        <v>9</v>
      </c>
      <c r="F252" s="2" t="s">
        <v>10</v>
      </c>
      <c r="G252" s="2"/>
      <c r="H252" s="2"/>
      <c r="I252" s="3">
        <v>61.95</v>
      </c>
      <c r="J252" s="3">
        <v>-120.11666666666666</v>
      </c>
      <c r="K252" s="36">
        <v>290</v>
      </c>
      <c r="L252" s="36">
        <v>25</v>
      </c>
      <c r="M252" s="37">
        <v>25.692500000000003</v>
      </c>
      <c r="N252" s="37">
        <v>68.8125</v>
      </c>
      <c r="O252" s="37">
        <v>116.68</v>
      </c>
      <c r="P252" s="37">
        <v>125.11200000000002</v>
      </c>
      <c r="Q252" s="4"/>
      <c r="R252" s="49"/>
      <c r="S252" s="3" t="s">
        <v>898</v>
      </c>
      <c r="T252" s="61"/>
      <c r="U252" s="61"/>
      <c r="V252" s="4"/>
    </row>
    <row r="253" spans="1:24" s="54" customFormat="1" ht="15" customHeight="1">
      <c r="A253" s="36">
        <v>252</v>
      </c>
      <c r="B253" s="4" t="s">
        <v>538</v>
      </c>
      <c r="C253" s="2">
        <v>200067</v>
      </c>
      <c r="D253" s="35" t="s">
        <v>546</v>
      </c>
      <c r="E253" s="2" t="s">
        <v>9</v>
      </c>
      <c r="F253" s="2" t="s">
        <v>10</v>
      </c>
      <c r="G253" s="2"/>
      <c r="H253" s="2"/>
      <c r="I253" s="3">
        <v>69.433333333333337</v>
      </c>
      <c r="J253" s="3">
        <v>-113.01666666666667</v>
      </c>
      <c r="K253" s="36">
        <v>288</v>
      </c>
      <c r="L253" s="36">
        <v>30</v>
      </c>
      <c r="M253" s="37">
        <v>13.284000000000001</v>
      </c>
      <c r="N253" s="37">
        <v>36.255000000000003</v>
      </c>
      <c r="O253" s="37">
        <v>24.505000000000003</v>
      </c>
      <c r="P253" s="37">
        <v>28.982500000000002</v>
      </c>
      <c r="Q253" s="4"/>
      <c r="R253" s="49"/>
      <c r="S253" s="3" t="s">
        <v>898</v>
      </c>
      <c r="T253" s="61"/>
      <c r="U253" s="61"/>
      <c r="V253" s="4"/>
    </row>
    <row r="254" spans="1:24" s="54" customFormat="1" ht="15" customHeight="1">
      <c r="A254" s="36">
        <v>253</v>
      </c>
      <c r="B254" s="4" t="s">
        <v>538</v>
      </c>
      <c r="C254" s="2">
        <v>200118</v>
      </c>
      <c r="D254" s="35" t="s">
        <v>546</v>
      </c>
      <c r="E254" s="2" t="s">
        <v>9</v>
      </c>
      <c r="F254" s="2" t="s">
        <v>10</v>
      </c>
      <c r="G254" s="2"/>
      <c r="H254" s="2"/>
      <c r="I254" s="3">
        <v>60.983333333333334</v>
      </c>
      <c r="J254" s="3">
        <v>-119.81666666666666</v>
      </c>
      <c r="K254" s="36">
        <v>280</v>
      </c>
      <c r="L254" s="36">
        <v>56</v>
      </c>
      <c r="M254" s="37">
        <v>20.855999999999998</v>
      </c>
      <c r="N254" s="37">
        <v>93.139199999999988</v>
      </c>
      <c r="O254" s="37">
        <v>123.20000000000002</v>
      </c>
      <c r="P254" s="37">
        <v>165.40999999999997</v>
      </c>
      <c r="Q254" s="4"/>
      <c r="R254" s="49"/>
      <c r="S254" s="3" t="s">
        <v>898</v>
      </c>
      <c r="T254" s="61"/>
      <c r="U254" s="61"/>
      <c r="V254" s="4"/>
    </row>
    <row r="255" spans="1:24" s="54" customFormat="1" ht="15" customHeight="1">
      <c r="A255" s="36">
        <v>254</v>
      </c>
      <c r="B255" s="4" t="s">
        <v>538</v>
      </c>
      <c r="C255" s="2">
        <v>200193</v>
      </c>
      <c r="D255" s="35" t="s">
        <v>546</v>
      </c>
      <c r="E255" s="2" t="s">
        <v>9</v>
      </c>
      <c r="F255" s="2" t="s">
        <v>10</v>
      </c>
      <c r="G255" s="2"/>
      <c r="H255" s="2"/>
      <c r="I255" s="3">
        <v>69.433333333333337</v>
      </c>
      <c r="J255" s="3">
        <v>-113.01666666666667</v>
      </c>
      <c r="K255" s="36">
        <v>288</v>
      </c>
      <c r="L255" s="36">
        <v>30</v>
      </c>
      <c r="M255" s="37">
        <v>36.530999999999999</v>
      </c>
      <c r="N255" s="37">
        <v>93.715999999999994</v>
      </c>
      <c r="O255" s="37">
        <v>82.900000000000048</v>
      </c>
      <c r="P255" s="37">
        <v>55.689999999999969</v>
      </c>
      <c r="Q255" s="4"/>
      <c r="R255" s="49"/>
      <c r="S255" s="3" t="s">
        <v>898</v>
      </c>
      <c r="T255" s="34"/>
      <c r="U255" s="61"/>
      <c r="V255" s="4"/>
    </row>
    <row r="256" spans="1:24" s="54" customFormat="1" ht="15" customHeight="1">
      <c r="A256" s="36">
        <v>255</v>
      </c>
      <c r="B256" s="4" t="s">
        <v>538</v>
      </c>
      <c r="C256" s="2">
        <v>200194</v>
      </c>
      <c r="D256" s="35" t="s">
        <v>546</v>
      </c>
      <c r="E256" s="2" t="s">
        <v>9</v>
      </c>
      <c r="F256" s="2" t="s">
        <v>10</v>
      </c>
      <c r="G256" s="2"/>
      <c r="H256" s="2"/>
      <c r="I256" s="3">
        <v>69.150000000000006</v>
      </c>
      <c r="J256" s="3">
        <v>-134.28333333333333</v>
      </c>
      <c r="K256" s="36">
        <v>744</v>
      </c>
      <c r="L256" s="36">
        <v>58</v>
      </c>
      <c r="M256" s="37">
        <v>15.496000000000002</v>
      </c>
      <c r="N256" s="37">
        <v>55.57350000000001</v>
      </c>
      <c r="O256" s="37">
        <v>38.399999999999991</v>
      </c>
      <c r="P256" s="37">
        <v>38.400000000000006</v>
      </c>
      <c r="Q256" s="4"/>
      <c r="R256" s="49"/>
      <c r="S256" s="3"/>
      <c r="T256" s="34"/>
      <c r="U256" s="61"/>
      <c r="V256" s="4"/>
    </row>
    <row r="257" spans="1:24" s="54" customFormat="1" ht="15" customHeight="1">
      <c r="A257" s="36">
        <v>256</v>
      </c>
      <c r="B257" s="4" t="s">
        <v>538</v>
      </c>
      <c r="C257" s="2" t="s">
        <v>330</v>
      </c>
      <c r="D257" s="35" t="s">
        <v>546</v>
      </c>
      <c r="E257" s="2" t="s">
        <v>320</v>
      </c>
      <c r="F257" s="2"/>
      <c r="G257" s="2"/>
      <c r="H257" s="2"/>
      <c r="I257" s="3">
        <v>63.605555555555554</v>
      </c>
      <c r="J257" s="3">
        <v>-137.63333333333333</v>
      </c>
      <c r="K257" s="36">
        <v>240</v>
      </c>
      <c r="L257" s="36"/>
      <c r="M257" s="37">
        <v>34.275000000000006</v>
      </c>
      <c r="N257" s="37">
        <v>115.712</v>
      </c>
      <c r="O257" s="37">
        <v>181.24800000000005</v>
      </c>
      <c r="P257" s="37">
        <v>63.36</v>
      </c>
      <c r="Q257" s="4"/>
      <c r="R257" s="49"/>
      <c r="S257" s="3" t="s">
        <v>900</v>
      </c>
      <c r="T257" s="34"/>
      <c r="U257" s="18"/>
      <c r="V257" s="4"/>
      <c r="W257" s="18"/>
      <c r="X257" s="18"/>
    </row>
    <row r="258" spans="1:24" ht="15" customHeight="1">
      <c r="A258" s="36">
        <v>257</v>
      </c>
      <c r="B258" s="4" t="s">
        <v>538</v>
      </c>
      <c r="C258" s="2" t="s">
        <v>331</v>
      </c>
      <c r="D258" s="35" t="s">
        <v>546</v>
      </c>
      <c r="E258" s="2" t="s">
        <v>320</v>
      </c>
      <c r="F258" s="2"/>
      <c r="G258" s="2"/>
      <c r="H258" s="2"/>
      <c r="I258" s="3">
        <v>63.783333333333331</v>
      </c>
      <c r="J258" s="3">
        <v>-137.74166666666667</v>
      </c>
      <c r="K258" s="36">
        <v>405</v>
      </c>
      <c r="L258" s="36"/>
      <c r="M258" s="37">
        <v>30.225000000000001</v>
      </c>
      <c r="N258" s="37">
        <v>145.97500000000002</v>
      </c>
      <c r="O258" s="37">
        <v>145.38999999999999</v>
      </c>
      <c r="P258" s="37">
        <v>145.38999999999999</v>
      </c>
      <c r="Q258" s="4"/>
      <c r="S258" s="3"/>
      <c r="U258" s="114"/>
      <c r="V258" s="4"/>
      <c r="W258" s="91"/>
      <c r="X258" s="91"/>
    </row>
    <row r="259" spans="1:24" ht="15" customHeight="1">
      <c r="A259" s="36">
        <v>258</v>
      </c>
      <c r="B259" s="4" t="s">
        <v>538</v>
      </c>
      <c r="C259" s="2" t="s">
        <v>332</v>
      </c>
      <c r="D259" s="35" t="s">
        <v>546</v>
      </c>
      <c r="E259" s="2" t="s">
        <v>320</v>
      </c>
      <c r="F259" s="2"/>
      <c r="G259" s="2"/>
      <c r="H259" s="2"/>
      <c r="I259" s="3">
        <v>63.791666666666664</v>
      </c>
      <c r="J259" s="3">
        <v>-138.86250000000001</v>
      </c>
      <c r="K259" s="36">
        <v>270</v>
      </c>
      <c r="L259" s="36"/>
      <c r="M259" s="37">
        <v>35.025000000000006</v>
      </c>
      <c r="N259" s="37">
        <v>117.48350000000002</v>
      </c>
      <c r="O259" s="37">
        <v>197.12000000000009</v>
      </c>
      <c r="P259" s="37">
        <v>9.6</v>
      </c>
      <c r="Q259" s="4"/>
      <c r="S259" s="3" t="s">
        <v>900</v>
      </c>
      <c r="U259" s="61"/>
      <c r="V259" s="4"/>
      <c r="W259" s="54"/>
      <c r="X259" s="54"/>
    </row>
    <row r="260" spans="1:24" ht="15" customHeight="1">
      <c r="A260" s="36">
        <v>259</v>
      </c>
      <c r="B260" s="4" t="s">
        <v>538</v>
      </c>
      <c r="C260" s="2" t="s">
        <v>333</v>
      </c>
      <c r="D260" s="35" t="s">
        <v>546</v>
      </c>
      <c r="E260" s="2" t="s">
        <v>320</v>
      </c>
      <c r="F260" s="2"/>
      <c r="G260" s="2"/>
      <c r="H260" s="2"/>
      <c r="I260" s="3">
        <v>63.801388888888887</v>
      </c>
      <c r="J260" s="3">
        <v>-138.84166666666667</v>
      </c>
      <c r="K260" s="36">
        <v>338</v>
      </c>
      <c r="L260" s="36"/>
      <c r="M260" s="37">
        <v>32.325000000000003</v>
      </c>
      <c r="N260" s="37">
        <v>96.725000000000009</v>
      </c>
      <c r="O260" s="37">
        <v>120.06349999999999</v>
      </c>
      <c r="P260" s="37">
        <v>111.41499999999996</v>
      </c>
      <c r="Q260" s="4"/>
      <c r="S260" s="3"/>
      <c r="U260" s="61"/>
      <c r="V260" s="15"/>
      <c r="W260" s="54"/>
      <c r="X260" s="54"/>
    </row>
    <row r="261" spans="1:24" ht="15" customHeight="1">
      <c r="A261" s="36">
        <v>260</v>
      </c>
      <c r="B261" s="4" t="s">
        <v>538</v>
      </c>
      <c r="C261" s="2" t="s">
        <v>334</v>
      </c>
      <c r="D261" s="35" t="s">
        <v>546</v>
      </c>
      <c r="E261" s="2" t="s">
        <v>320</v>
      </c>
      <c r="F261" s="2"/>
      <c r="G261" s="2"/>
      <c r="H261" s="2"/>
      <c r="I261" s="3">
        <v>63.801388888888887</v>
      </c>
      <c r="J261" s="3">
        <v>-138.84166666666667</v>
      </c>
      <c r="K261" s="36">
        <v>350</v>
      </c>
      <c r="L261" s="36"/>
      <c r="M261" s="37">
        <v>30.887999999999998</v>
      </c>
      <c r="N261" s="37">
        <v>128.1088</v>
      </c>
      <c r="O261" s="37">
        <v>145.34700000000001</v>
      </c>
      <c r="P261" s="37">
        <v>146.31299999999999</v>
      </c>
      <c r="Q261" s="4"/>
      <c r="S261" s="3"/>
      <c r="U261" s="61"/>
      <c r="V261" s="15"/>
      <c r="W261" s="54"/>
      <c r="X261" s="54"/>
    </row>
    <row r="262" spans="1:24" ht="15" customHeight="1">
      <c r="A262" s="36">
        <v>261</v>
      </c>
      <c r="B262" s="4" t="s">
        <v>538</v>
      </c>
      <c r="C262" s="2" t="s">
        <v>335</v>
      </c>
      <c r="D262" s="35" t="s">
        <v>546</v>
      </c>
      <c r="E262" s="2" t="s">
        <v>320</v>
      </c>
      <c r="F262" s="2"/>
      <c r="G262" s="2"/>
      <c r="H262" s="2"/>
      <c r="I262" s="3">
        <v>63.801388888888887</v>
      </c>
      <c r="J262" s="3">
        <v>-138.84166666666667</v>
      </c>
      <c r="K262" s="36">
        <v>440</v>
      </c>
      <c r="L262" s="36"/>
      <c r="M262" s="37">
        <v>18.989999999999998</v>
      </c>
      <c r="N262" s="37">
        <v>77.470500000000001</v>
      </c>
      <c r="O262" s="37">
        <v>105.41699999999999</v>
      </c>
      <c r="P262" s="37">
        <v>214.464</v>
      </c>
      <c r="Q262" s="4"/>
      <c r="S262" s="3"/>
      <c r="U262" s="61"/>
      <c r="V262" s="15"/>
      <c r="W262" s="54"/>
      <c r="X262" s="54"/>
    </row>
    <row r="263" spans="1:24" ht="15" customHeight="1">
      <c r="A263" s="36">
        <v>262</v>
      </c>
      <c r="B263" s="4" t="s">
        <v>538</v>
      </c>
      <c r="C263" s="2" t="s">
        <v>336</v>
      </c>
      <c r="D263" s="35" t="s">
        <v>546</v>
      </c>
      <c r="E263" s="2" t="s">
        <v>320</v>
      </c>
      <c r="F263" s="2"/>
      <c r="G263" s="2"/>
      <c r="H263" s="2"/>
      <c r="I263" s="3">
        <v>63.459722222222226</v>
      </c>
      <c r="J263" s="3">
        <v>-137.32083333333333</v>
      </c>
      <c r="K263" s="36">
        <v>460</v>
      </c>
      <c r="L263" s="36"/>
      <c r="M263" s="37">
        <v>27.822500000000005</v>
      </c>
      <c r="N263" s="37">
        <v>121.64250000000001</v>
      </c>
      <c r="O263" s="37">
        <v>139.45000000000002</v>
      </c>
      <c r="P263" s="37">
        <v>133</v>
      </c>
      <c r="Q263" s="4"/>
      <c r="S263" s="9"/>
      <c r="U263" s="61"/>
      <c r="V263" s="23"/>
      <c r="W263" s="54"/>
      <c r="X263" s="54"/>
    </row>
    <row r="264" spans="1:24" ht="15" customHeight="1">
      <c r="A264" s="36">
        <v>263</v>
      </c>
      <c r="B264" s="4" t="s">
        <v>538</v>
      </c>
      <c r="C264" s="2" t="s">
        <v>72</v>
      </c>
      <c r="D264" s="35" t="s">
        <v>546</v>
      </c>
      <c r="E264" s="2" t="s">
        <v>9</v>
      </c>
      <c r="F264" s="2" t="s">
        <v>10</v>
      </c>
      <c r="G264" s="2"/>
      <c r="H264" s="2"/>
      <c r="I264" s="3">
        <v>61.483333333333334</v>
      </c>
      <c r="J264" s="3">
        <v>-123.25</v>
      </c>
      <c r="K264" s="36">
        <v>300</v>
      </c>
      <c r="L264" s="36">
        <v>45</v>
      </c>
      <c r="M264" s="37">
        <v>41.456000000000003</v>
      </c>
      <c r="N264" s="37">
        <v>123.88850000000002</v>
      </c>
      <c r="O264" s="37">
        <v>124.79999999999998</v>
      </c>
      <c r="P264" s="37">
        <v>136.63050000000001</v>
      </c>
      <c r="Q264" s="4"/>
      <c r="S264" s="3"/>
      <c r="U264" s="61"/>
      <c r="V264" s="4"/>
      <c r="W264" s="54"/>
      <c r="X264" s="54"/>
    </row>
    <row r="265" spans="1:24" ht="15" customHeight="1">
      <c r="A265" s="36">
        <v>264</v>
      </c>
      <c r="B265" s="4" t="s">
        <v>538</v>
      </c>
      <c r="C265" s="2" t="s">
        <v>73</v>
      </c>
      <c r="D265" s="35" t="s">
        <v>546</v>
      </c>
      <c r="E265" s="2" t="s">
        <v>9</v>
      </c>
      <c r="F265" s="2" t="s">
        <v>10</v>
      </c>
      <c r="G265" s="2"/>
      <c r="H265" s="2"/>
      <c r="I265" s="3">
        <v>61.95</v>
      </c>
      <c r="J265" s="3">
        <v>-120.11666666666666</v>
      </c>
      <c r="K265" s="36">
        <v>290</v>
      </c>
      <c r="L265" s="36">
        <v>25</v>
      </c>
      <c r="M265" s="37">
        <v>27.232500000000002</v>
      </c>
      <c r="N265" s="37">
        <v>91.912499999999994</v>
      </c>
      <c r="O265" s="37">
        <v>96.287999999999982</v>
      </c>
      <c r="P265" s="37">
        <v>115.18400000000003</v>
      </c>
      <c r="Q265" s="4"/>
      <c r="S265" s="3" t="s">
        <v>898</v>
      </c>
      <c r="U265" s="61"/>
      <c r="V265" s="4"/>
      <c r="W265" s="54"/>
      <c r="X265" s="54"/>
    </row>
    <row r="266" spans="1:24" ht="15" customHeight="1">
      <c r="A266" s="36">
        <v>265</v>
      </c>
      <c r="B266" s="4" t="s">
        <v>538</v>
      </c>
      <c r="C266" s="2" t="s">
        <v>176</v>
      </c>
      <c r="D266" s="35" t="s">
        <v>546</v>
      </c>
      <c r="E266" s="2" t="s">
        <v>9</v>
      </c>
      <c r="F266" s="2" t="s">
        <v>145</v>
      </c>
      <c r="G266" s="2"/>
      <c r="H266" s="2"/>
      <c r="I266" s="3">
        <v>62.716666666666669</v>
      </c>
      <c r="J266" s="3">
        <v>-121.06666666666666</v>
      </c>
      <c r="K266" s="36">
        <v>300</v>
      </c>
      <c r="L266" s="36">
        <v>65</v>
      </c>
      <c r="M266" s="37">
        <v>14.075500000000002</v>
      </c>
      <c r="N266" s="37">
        <v>64.647999999999996</v>
      </c>
      <c r="O266" s="37">
        <v>64</v>
      </c>
      <c r="P266" s="37">
        <v>64</v>
      </c>
      <c r="Q266" s="4"/>
      <c r="S266" s="3"/>
      <c r="T266" s="83"/>
      <c r="U266" s="61"/>
      <c r="V266" s="10"/>
      <c r="W266" s="54"/>
      <c r="X266" s="54"/>
    </row>
    <row r="267" spans="1:24" ht="15" customHeight="1">
      <c r="A267" s="36">
        <v>266</v>
      </c>
      <c r="B267" s="23" t="s">
        <v>515</v>
      </c>
      <c r="C267" s="56" t="s">
        <v>201</v>
      </c>
      <c r="D267" s="62" t="s">
        <v>547</v>
      </c>
      <c r="E267" s="56" t="s">
        <v>9</v>
      </c>
      <c r="F267" s="56" t="s">
        <v>145</v>
      </c>
      <c r="G267" s="56"/>
      <c r="H267" s="56"/>
      <c r="I267" s="58">
        <v>73.605972222222206</v>
      </c>
      <c r="J267" s="58">
        <v>117.177361111111</v>
      </c>
      <c r="K267" s="55">
        <v>300</v>
      </c>
      <c r="L267" s="55">
        <v>30</v>
      </c>
      <c r="M267" s="59">
        <v>15.416352769906208</v>
      </c>
      <c r="N267" s="59">
        <v>52.985574779037456</v>
      </c>
      <c r="O267" s="59">
        <v>15.62355534999606</v>
      </c>
      <c r="P267" s="59">
        <v>0</v>
      </c>
      <c r="Q267" s="23" t="s">
        <v>859</v>
      </c>
      <c r="R267" s="60">
        <v>38454</v>
      </c>
      <c r="S267" s="58"/>
      <c r="U267" s="61"/>
      <c r="V267" s="23" t="s">
        <v>924</v>
      </c>
      <c r="W267" s="54"/>
      <c r="X267" s="54"/>
    </row>
    <row r="268" spans="1:24" ht="15" customHeight="1">
      <c r="A268" s="36">
        <v>267</v>
      </c>
      <c r="B268" s="23" t="s">
        <v>516</v>
      </c>
      <c r="C268" s="56" t="s">
        <v>300</v>
      </c>
      <c r="D268" s="57" t="s">
        <v>547</v>
      </c>
      <c r="E268" s="56" t="s">
        <v>9</v>
      </c>
      <c r="F268" s="56" t="s">
        <v>232</v>
      </c>
      <c r="G268" s="56"/>
      <c r="H268" s="56"/>
      <c r="I268" s="58">
        <v>73.607500000000002</v>
      </c>
      <c r="J268" s="58">
        <v>117.1824</v>
      </c>
      <c r="K268" s="55">
        <v>420</v>
      </c>
      <c r="L268" s="55">
        <v>50</v>
      </c>
      <c r="M268" s="59">
        <v>10.872562839028033</v>
      </c>
      <c r="N268" s="59">
        <v>51.054492700859633</v>
      </c>
      <c r="O268" s="59">
        <v>45.8897799961101</v>
      </c>
      <c r="P268" s="59">
        <v>35.470784433505685</v>
      </c>
      <c r="Q268" s="23" t="s">
        <v>860</v>
      </c>
      <c r="R268" s="60">
        <v>37850</v>
      </c>
      <c r="U268" s="61"/>
      <c r="W268" s="54"/>
      <c r="X268" s="54"/>
    </row>
    <row r="269" spans="1:24" ht="15" customHeight="1">
      <c r="A269" s="36">
        <v>268</v>
      </c>
      <c r="B269" s="23" t="s">
        <v>516</v>
      </c>
      <c r="C269" s="56" t="s">
        <v>202</v>
      </c>
      <c r="D269" s="62" t="s">
        <v>547</v>
      </c>
      <c r="E269" s="56" t="s">
        <v>9</v>
      </c>
      <c r="F269" s="56" t="s">
        <v>145</v>
      </c>
      <c r="G269" s="56"/>
      <c r="H269" s="56"/>
      <c r="I269" s="58">
        <v>73.610399999999998</v>
      </c>
      <c r="J269" s="58">
        <v>117.1347</v>
      </c>
      <c r="K269" s="55">
        <v>420</v>
      </c>
      <c r="L269" s="55">
        <v>40</v>
      </c>
      <c r="M269" s="59">
        <v>12.072902882444012</v>
      </c>
      <c r="N269" s="59">
        <v>49.083189422516057</v>
      </c>
      <c r="O269" s="59">
        <v>23.885043204974096</v>
      </c>
      <c r="P269" s="59">
        <v>31.979597655304985</v>
      </c>
      <c r="Q269" s="23" t="s">
        <v>858</v>
      </c>
      <c r="R269" s="60">
        <v>37853</v>
      </c>
      <c r="S269" s="9"/>
      <c r="U269" s="18">
        <v>5</v>
      </c>
      <c r="V269" s="17"/>
    </row>
    <row r="270" spans="1:24" ht="15" customHeight="1">
      <c r="A270" s="36">
        <v>269</v>
      </c>
      <c r="B270" s="23" t="s">
        <v>517</v>
      </c>
      <c r="C270" s="56" t="s">
        <v>421</v>
      </c>
      <c r="D270" s="57" t="s">
        <v>547</v>
      </c>
      <c r="E270" s="56" t="s">
        <v>397</v>
      </c>
      <c r="F270" s="56" t="s">
        <v>422</v>
      </c>
      <c r="G270" s="56"/>
      <c r="H270" s="56"/>
      <c r="I270" s="58">
        <v>72.974000000000004</v>
      </c>
      <c r="J270" s="58">
        <v>123.79859999999999</v>
      </c>
      <c r="K270" s="55">
        <v>409</v>
      </c>
      <c r="L270" s="55"/>
      <c r="M270" s="59">
        <v>0.58383092605409381</v>
      </c>
      <c r="N270" s="59">
        <v>2.8413475512688726</v>
      </c>
      <c r="O270" s="59">
        <v>32.785722524649735</v>
      </c>
      <c r="P270" s="59">
        <v>21.48957702710338</v>
      </c>
      <c r="Q270" s="23" t="s">
        <v>862</v>
      </c>
      <c r="R270" s="60">
        <v>38584</v>
      </c>
      <c r="S270" s="3"/>
      <c r="U270" s="18">
        <v>5</v>
      </c>
      <c r="V270" s="4"/>
    </row>
    <row r="271" spans="1:24" ht="15" customHeight="1">
      <c r="A271" s="36">
        <v>270</v>
      </c>
      <c r="B271" s="23" t="s">
        <v>517</v>
      </c>
      <c r="C271" s="56" t="s">
        <v>423</v>
      </c>
      <c r="D271" s="62" t="s">
        <v>547</v>
      </c>
      <c r="E271" s="56" t="s">
        <v>9</v>
      </c>
      <c r="F271" s="56" t="s">
        <v>145</v>
      </c>
      <c r="G271" s="56"/>
      <c r="H271" s="56"/>
      <c r="I271" s="58">
        <v>73</v>
      </c>
      <c r="J271" s="58">
        <v>123.83</v>
      </c>
      <c r="K271" s="55">
        <v>230</v>
      </c>
      <c r="L271" s="55">
        <v>25</v>
      </c>
      <c r="M271" s="59">
        <v>1.7459901712331076</v>
      </c>
      <c r="N271" s="59">
        <v>8.0112668579241824</v>
      </c>
      <c r="O271" s="59">
        <v>1.2125764243949213</v>
      </c>
      <c r="P271" s="59">
        <v>1.0199999999999996</v>
      </c>
      <c r="Q271" s="23" t="s">
        <v>862</v>
      </c>
      <c r="R271" s="60">
        <v>38584</v>
      </c>
      <c r="S271" s="58"/>
      <c r="U271" s="18">
        <v>5</v>
      </c>
      <c r="V271" s="23"/>
    </row>
    <row r="272" spans="1:24" ht="15" customHeight="1">
      <c r="A272" s="36">
        <v>271</v>
      </c>
      <c r="B272" s="23" t="s">
        <v>518</v>
      </c>
      <c r="C272" s="56" t="s">
        <v>110</v>
      </c>
      <c r="D272" s="57" t="s">
        <v>547</v>
      </c>
      <c r="E272" s="56" t="s">
        <v>9</v>
      </c>
      <c r="F272" s="56" t="s">
        <v>10</v>
      </c>
      <c r="G272" s="56"/>
      <c r="H272" s="56"/>
      <c r="I272" s="58">
        <v>72.881399999999999</v>
      </c>
      <c r="J272" s="58">
        <v>123.21639999999999</v>
      </c>
      <c r="K272" s="55">
        <v>250</v>
      </c>
      <c r="L272" s="55">
        <v>43</v>
      </c>
      <c r="M272" s="59">
        <v>27.811283296819965</v>
      </c>
      <c r="N272" s="59">
        <v>92.704277656066552</v>
      </c>
      <c r="O272" s="59">
        <v>4.4298895230631814</v>
      </c>
      <c r="P272" s="59">
        <v>13.275912822361732</v>
      </c>
      <c r="Q272" s="23" t="s">
        <v>861</v>
      </c>
      <c r="R272" s="60">
        <v>36739</v>
      </c>
      <c r="S272" s="3" t="s">
        <v>898</v>
      </c>
      <c r="V272" s="4"/>
    </row>
    <row r="273" spans="1:22" ht="15" customHeight="1">
      <c r="A273" s="36">
        <v>272</v>
      </c>
      <c r="B273" s="23" t="s">
        <v>518</v>
      </c>
      <c r="C273" s="56" t="s">
        <v>203</v>
      </c>
      <c r="D273" s="62" t="s">
        <v>547</v>
      </c>
      <c r="E273" s="56" t="s">
        <v>9</v>
      </c>
      <c r="F273" s="56" t="s">
        <v>145</v>
      </c>
      <c r="G273" s="56"/>
      <c r="H273" s="56"/>
      <c r="I273" s="58">
        <v>72.334400000000002</v>
      </c>
      <c r="J273" s="58">
        <v>126.3092</v>
      </c>
      <c r="K273" s="55">
        <v>310</v>
      </c>
      <c r="L273" s="55"/>
      <c r="M273" s="59">
        <v>10.32</v>
      </c>
      <c r="N273" s="59">
        <v>60.004064356892997</v>
      </c>
      <c r="O273" s="59">
        <v>27.78</v>
      </c>
      <c r="P273" s="59">
        <v>64.17</v>
      </c>
      <c r="Q273" s="23" t="s">
        <v>863</v>
      </c>
      <c r="R273" s="60">
        <v>36739</v>
      </c>
      <c r="S273" s="58"/>
      <c r="U273" s="18">
        <v>5</v>
      </c>
      <c r="V273" s="23"/>
    </row>
    <row r="274" spans="1:22" ht="15" customHeight="1">
      <c r="A274" s="36">
        <v>273</v>
      </c>
      <c r="B274" s="23" t="s">
        <v>518</v>
      </c>
      <c r="C274" s="56" t="s">
        <v>204</v>
      </c>
      <c r="D274" s="62" t="s">
        <v>547</v>
      </c>
      <c r="E274" s="56" t="s">
        <v>9</v>
      </c>
      <c r="F274" s="56" t="s">
        <v>145</v>
      </c>
      <c r="G274" s="56"/>
      <c r="H274" s="56"/>
      <c r="I274" s="58">
        <v>72.334400000000002</v>
      </c>
      <c r="J274" s="58">
        <v>126.3092</v>
      </c>
      <c r="K274" s="55">
        <v>350</v>
      </c>
      <c r="L274" s="55">
        <v>52</v>
      </c>
      <c r="M274" s="59">
        <v>16.323812375620889</v>
      </c>
      <c r="N274" s="59">
        <v>31.748085204913991</v>
      </c>
      <c r="O274" s="59">
        <v>24.03001619456208</v>
      </c>
      <c r="P274" s="59">
        <v>18.349380284141731</v>
      </c>
      <c r="Q274" s="23" t="s">
        <v>863</v>
      </c>
      <c r="R274" s="60">
        <v>36739</v>
      </c>
      <c r="S274" s="58"/>
      <c r="U274" s="18">
        <v>5</v>
      </c>
      <c r="V274" s="10"/>
    </row>
    <row r="275" spans="1:22" ht="15" customHeight="1">
      <c r="A275" s="36">
        <v>274</v>
      </c>
      <c r="B275" s="23" t="s">
        <v>519</v>
      </c>
      <c r="C275" s="56" t="s">
        <v>111</v>
      </c>
      <c r="D275" s="57" t="s">
        <v>547</v>
      </c>
      <c r="E275" s="56" t="s">
        <v>9</v>
      </c>
      <c r="F275" s="56" t="s">
        <v>10</v>
      </c>
      <c r="G275" s="56"/>
      <c r="H275" s="56"/>
      <c r="I275" s="58">
        <v>71.75</v>
      </c>
      <c r="J275" s="58">
        <v>129.38</v>
      </c>
      <c r="K275" s="55">
        <v>165</v>
      </c>
      <c r="L275" s="55">
        <v>40</v>
      </c>
      <c r="M275" s="59">
        <v>8.5215804157515738</v>
      </c>
      <c r="N275" s="59">
        <v>27.179563579860158</v>
      </c>
      <c r="O275" s="59">
        <v>22.68403853997139</v>
      </c>
      <c r="P275" s="59"/>
      <c r="Q275" s="23" t="s">
        <v>869</v>
      </c>
      <c r="R275" s="60">
        <v>36016</v>
      </c>
      <c r="S275" s="3" t="s">
        <v>899</v>
      </c>
      <c r="U275" s="18">
        <v>5</v>
      </c>
      <c r="V275" s="4" t="s">
        <v>922</v>
      </c>
    </row>
    <row r="276" spans="1:22" ht="15" customHeight="1">
      <c r="A276" s="36">
        <v>275</v>
      </c>
      <c r="B276" s="23" t="s">
        <v>519</v>
      </c>
      <c r="C276" s="56" t="s">
        <v>205</v>
      </c>
      <c r="D276" s="62" t="s">
        <v>547</v>
      </c>
      <c r="E276" s="56" t="s">
        <v>9</v>
      </c>
      <c r="F276" s="56" t="s">
        <v>145</v>
      </c>
      <c r="G276" s="56"/>
      <c r="H276" s="56"/>
      <c r="I276" s="58">
        <v>71.78</v>
      </c>
      <c r="J276" s="58">
        <v>129.39699999999999</v>
      </c>
      <c r="K276" s="55">
        <v>230</v>
      </c>
      <c r="L276" s="55">
        <v>52</v>
      </c>
      <c r="M276" s="59">
        <v>16.323812375620889</v>
      </c>
      <c r="N276" s="59">
        <v>34.698198308702224</v>
      </c>
      <c r="O276" s="59">
        <v>16.80315336084788</v>
      </c>
      <c r="P276" s="59"/>
      <c r="Q276" s="23" t="s">
        <v>868</v>
      </c>
      <c r="R276" s="60">
        <v>36010</v>
      </c>
      <c r="S276" s="58"/>
      <c r="V276" s="23"/>
    </row>
    <row r="277" spans="1:22" ht="15" customHeight="1">
      <c r="A277" s="36">
        <v>276</v>
      </c>
      <c r="B277" s="23" t="s">
        <v>519</v>
      </c>
      <c r="C277" s="56" t="s">
        <v>301</v>
      </c>
      <c r="D277" s="57" t="s">
        <v>547</v>
      </c>
      <c r="E277" s="56" t="s">
        <v>9</v>
      </c>
      <c r="F277" s="56" t="s">
        <v>232</v>
      </c>
      <c r="G277" s="56"/>
      <c r="H277" s="56"/>
      <c r="I277" s="58">
        <v>71.78</v>
      </c>
      <c r="J277" s="58">
        <v>129.39699999999999</v>
      </c>
      <c r="K277" s="55">
        <v>260</v>
      </c>
      <c r="L277" s="55">
        <v>56</v>
      </c>
      <c r="M277" s="59">
        <v>21.29145527589003</v>
      </c>
      <c r="N277" s="59">
        <v>47.279083039157179</v>
      </c>
      <c r="O277" s="59">
        <v>19.468761659799746</v>
      </c>
      <c r="P277" s="59">
        <v>16.078413710942812</v>
      </c>
      <c r="Q277" s="23" t="s">
        <v>868</v>
      </c>
      <c r="R277" s="60">
        <v>36016</v>
      </c>
      <c r="S277" s="34" t="s">
        <v>898</v>
      </c>
      <c r="U277" s="18">
        <v>5</v>
      </c>
    </row>
    <row r="278" spans="1:22" ht="15" customHeight="1">
      <c r="A278" s="36">
        <v>277</v>
      </c>
      <c r="B278" s="23" t="s">
        <v>519</v>
      </c>
      <c r="C278" s="56" t="s">
        <v>302</v>
      </c>
      <c r="D278" s="57" t="s">
        <v>547</v>
      </c>
      <c r="E278" s="56" t="s">
        <v>9</v>
      </c>
      <c r="F278" s="56" t="s">
        <v>232</v>
      </c>
      <c r="G278" s="56"/>
      <c r="H278" s="56"/>
      <c r="I278" s="58">
        <v>71.5</v>
      </c>
      <c r="J278" s="58">
        <v>129.5</v>
      </c>
      <c r="K278" s="55">
        <v>389.99999999999989</v>
      </c>
      <c r="L278" s="55">
        <v>75</v>
      </c>
      <c r="M278" s="59">
        <v>11.760842386921912</v>
      </c>
      <c r="N278" s="59">
        <v>38.075652784570437</v>
      </c>
      <c r="O278" s="59">
        <v>24.161673573484819</v>
      </c>
      <c r="P278" s="59">
        <v>14.1629351777372</v>
      </c>
      <c r="Q278" s="23" t="s">
        <v>871</v>
      </c>
      <c r="R278" s="60">
        <v>36016</v>
      </c>
    </row>
    <row r="279" spans="1:22" ht="15" customHeight="1">
      <c r="A279" s="36">
        <v>278</v>
      </c>
      <c r="B279" s="23" t="s">
        <v>519</v>
      </c>
      <c r="C279" s="56" t="s">
        <v>453</v>
      </c>
      <c r="D279" s="62" t="s">
        <v>547</v>
      </c>
      <c r="E279" s="56" t="s">
        <v>9</v>
      </c>
      <c r="F279" s="56" t="s">
        <v>145</v>
      </c>
      <c r="G279" s="56"/>
      <c r="H279" s="56"/>
      <c r="I279" s="58">
        <v>71.789670000000001</v>
      </c>
      <c r="J279" s="58">
        <v>129.39785000000001</v>
      </c>
      <c r="K279" s="55">
        <v>252.5</v>
      </c>
      <c r="L279" s="55">
        <v>10</v>
      </c>
      <c r="M279" s="59">
        <v>11.674917064800729</v>
      </c>
      <c r="N279" s="59">
        <v>36.051640112382856</v>
      </c>
      <c r="O279" s="59">
        <v>15.1072571858423</v>
      </c>
      <c r="P279" s="59">
        <v>24.859133836240872</v>
      </c>
      <c r="Q279" s="23" t="s">
        <v>870</v>
      </c>
      <c r="R279" s="60">
        <v>36019</v>
      </c>
      <c r="S279" s="58" t="s">
        <v>898</v>
      </c>
      <c r="U279" s="18">
        <v>5</v>
      </c>
      <c r="V279" s="23"/>
    </row>
    <row r="280" spans="1:22" ht="15" customHeight="1">
      <c r="A280" s="36">
        <v>279</v>
      </c>
      <c r="B280" s="23" t="s">
        <v>531</v>
      </c>
      <c r="C280" s="56" t="s">
        <v>206</v>
      </c>
      <c r="D280" s="62" t="s">
        <v>547</v>
      </c>
      <c r="E280" s="56" t="s">
        <v>9</v>
      </c>
      <c r="F280" s="56" t="s">
        <v>145</v>
      </c>
      <c r="G280" s="56"/>
      <c r="H280" s="56"/>
      <c r="I280" s="58">
        <v>71.746480000000005</v>
      </c>
      <c r="J280" s="58">
        <v>128.84757999999999</v>
      </c>
      <c r="K280" s="55">
        <v>320</v>
      </c>
      <c r="L280" s="55">
        <v>50</v>
      </c>
      <c r="M280" s="59">
        <v>6.9193194046365765</v>
      </c>
      <c r="N280" s="59">
        <v>16.940800342351888</v>
      </c>
      <c r="O280" s="59">
        <v>15.841415026754152</v>
      </c>
      <c r="P280" s="59">
        <v>24.055290744053082</v>
      </c>
      <c r="Q280" s="23" t="s">
        <v>866</v>
      </c>
      <c r="R280" s="60">
        <v>37473</v>
      </c>
      <c r="S280" s="58"/>
      <c r="U280" s="18">
        <v>5</v>
      </c>
      <c r="V280" s="23"/>
    </row>
    <row r="281" spans="1:22" ht="15" customHeight="1">
      <c r="A281" s="36">
        <v>280</v>
      </c>
      <c r="B281" s="23" t="s">
        <v>520</v>
      </c>
      <c r="C281" s="56" t="s">
        <v>303</v>
      </c>
      <c r="D281" s="57" t="s">
        <v>547</v>
      </c>
      <c r="E281" s="56" t="s">
        <v>9</v>
      </c>
      <c r="F281" s="56" t="s">
        <v>232</v>
      </c>
      <c r="G281" s="56"/>
      <c r="H281" s="56"/>
      <c r="I281" s="58">
        <v>73.34</v>
      </c>
      <c r="J281" s="58">
        <v>141.25</v>
      </c>
      <c r="K281" s="55">
        <v>276</v>
      </c>
      <c r="L281" s="55">
        <v>56</v>
      </c>
      <c r="M281" s="59">
        <v>21.29145527589003</v>
      </c>
      <c r="N281" s="59">
        <v>78.37734936117468</v>
      </c>
      <c r="O281" s="59">
        <v>27.990546900697353</v>
      </c>
      <c r="P281" s="59">
        <v>14.796336234201419</v>
      </c>
      <c r="Q281" s="23" t="s">
        <v>875</v>
      </c>
      <c r="R281" s="60">
        <v>36387</v>
      </c>
      <c r="S281" s="34" t="s">
        <v>898</v>
      </c>
    </row>
    <row r="282" spans="1:22" ht="15" customHeight="1">
      <c r="A282" s="36">
        <v>281</v>
      </c>
      <c r="B282" s="23" t="s">
        <v>520</v>
      </c>
      <c r="C282" s="56" t="s">
        <v>112</v>
      </c>
      <c r="D282" s="57" t="s">
        <v>547</v>
      </c>
      <c r="E282" s="56" t="s">
        <v>9</v>
      </c>
      <c r="F282" s="56" t="s">
        <v>10</v>
      </c>
      <c r="G282" s="56"/>
      <c r="H282" s="56"/>
      <c r="I282" s="58">
        <v>73.33</v>
      </c>
      <c r="J282" s="58">
        <v>141.29</v>
      </c>
      <c r="K282" s="55">
        <v>250.00000000000006</v>
      </c>
      <c r="L282" s="55">
        <v>60</v>
      </c>
      <c r="M282" s="59">
        <v>12.000440167284971</v>
      </c>
      <c r="N282" s="59">
        <v>47.312083002592765</v>
      </c>
      <c r="O282" s="59">
        <v>27.573694864388095</v>
      </c>
      <c r="P282" s="59">
        <v>33.381363688990305</v>
      </c>
      <c r="Q282" s="23" t="s">
        <v>113</v>
      </c>
      <c r="R282" s="60">
        <v>36387</v>
      </c>
      <c r="S282" s="3" t="s">
        <v>898</v>
      </c>
      <c r="V282" s="4"/>
    </row>
    <row r="283" spans="1:22" ht="15" customHeight="1">
      <c r="A283" s="36">
        <v>282</v>
      </c>
      <c r="B283" s="23" t="s">
        <v>520</v>
      </c>
      <c r="C283" s="56" t="s">
        <v>207</v>
      </c>
      <c r="D283" s="62" t="s">
        <v>547</v>
      </c>
      <c r="E283" s="56" t="s">
        <v>9</v>
      </c>
      <c r="F283" s="56" t="s">
        <v>145</v>
      </c>
      <c r="G283" s="56"/>
      <c r="H283" s="56"/>
      <c r="I283" s="58">
        <v>73.33</v>
      </c>
      <c r="J283" s="58">
        <v>141.36000000000001</v>
      </c>
      <c r="K283" s="55">
        <v>240</v>
      </c>
      <c r="L283" s="55">
        <v>50</v>
      </c>
      <c r="M283" s="59">
        <v>12.577728031041087</v>
      </c>
      <c r="N283" s="59">
        <v>29.562018348304363</v>
      </c>
      <c r="O283" s="59">
        <v>15.407004998602027</v>
      </c>
      <c r="P283" s="59"/>
      <c r="Q283" s="23" t="s">
        <v>208</v>
      </c>
      <c r="R283" s="60">
        <v>36387</v>
      </c>
      <c r="S283" s="58"/>
      <c r="V283" s="23"/>
    </row>
    <row r="284" spans="1:22" ht="15" customHeight="1">
      <c r="A284" s="36">
        <v>283</v>
      </c>
      <c r="B284" s="23" t="s">
        <v>531</v>
      </c>
      <c r="C284" s="56" t="s">
        <v>209</v>
      </c>
      <c r="D284" s="62" t="s">
        <v>547</v>
      </c>
      <c r="E284" s="56" t="s">
        <v>9</v>
      </c>
      <c r="F284" s="56" t="s">
        <v>145</v>
      </c>
      <c r="G284" s="56"/>
      <c r="H284" s="56"/>
      <c r="I284" s="58">
        <v>73.34</v>
      </c>
      <c r="J284" s="58">
        <v>141.31</v>
      </c>
      <c r="K284" s="55">
        <v>310</v>
      </c>
      <c r="L284" s="55">
        <v>70</v>
      </c>
      <c r="M284" s="59">
        <v>9.0767021987816641</v>
      </c>
      <c r="N284" s="59">
        <v>23.774892726894521</v>
      </c>
      <c r="O284" s="59">
        <v>18.128381755021806</v>
      </c>
      <c r="P284" s="59">
        <v>14.185844661781651</v>
      </c>
      <c r="Q284" s="23" t="s">
        <v>210</v>
      </c>
      <c r="R284" s="60">
        <v>36387</v>
      </c>
      <c r="S284" s="58"/>
      <c r="T284" s="18"/>
      <c r="U284" s="18">
        <v>5</v>
      </c>
      <c r="V284" s="10"/>
    </row>
    <row r="285" spans="1:22" ht="15" customHeight="1">
      <c r="A285" s="36">
        <v>284</v>
      </c>
      <c r="B285" s="23" t="s">
        <v>521</v>
      </c>
      <c r="C285" s="56" t="s">
        <v>304</v>
      </c>
      <c r="D285" s="57" t="s">
        <v>547</v>
      </c>
      <c r="E285" s="56" t="s">
        <v>9</v>
      </c>
      <c r="F285" s="56" t="s">
        <v>232</v>
      </c>
      <c r="G285" s="56"/>
      <c r="H285" s="56" t="s">
        <v>305</v>
      </c>
      <c r="I285" s="58">
        <v>73.349199999999996</v>
      </c>
      <c r="J285" s="58">
        <v>141.24007</v>
      </c>
      <c r="K285" s="55">
        <v>325</v>
      </c>
      <c r="L285" s="55">
        <v>45</v>
      </c>
      <c r="M285" s="59">
        <v>11.722199691799904</v>
      </c>
      <c r="N285" s="59">
        <v>29.29632033818104</v>
      </c>
      <c r="O285" s="59">
        <v>9.2837561812444847</v>
      </c>
      <c r="P285" s="59">
        <v>16.896117582730504</v>
      </c>
      <c r="Q285" s="23" t="s">
        <v>874</v>
      </c>
      <c r="R285" s="60">
        <v>39288</v>
      </c>
      <c r="U285" s="18">
        <v>5</v>
      </c>
    </row>
    <row r="286" spans="1:22" ht="15" customHeight="1">
      <c r="A286" s="36">
        <v>285</v>
      </c>
      <c r="B286" s="23" t="s">
        <v>522</v>
      </c>
      <c r="C286" s="56" t="s">
        <v>306</v>
      </c>
      <c r="D286" s="57" t="s">
        <v>547</v>
      </c>
      <c r="E286" s="56" t="s">
        <v>9</v>
      </c>
      <c r="F286" s="56" t="s">
        <v>232</v>
      </c>
      <c r="G286" s="56"/>
      <c r="H286" s="56"/>
      <c r="I286" s="58">
        <v>73.335120000000003</v>
      </c>
      <c r="J286" s="58">
        <v>141.33000000000001</v>
      </c>
      <c r="K286" s="55">
        <v>350</v>
      </c>
      <c r="L286" s="55">
        <v>52</v>
      </c>
      <c r="M286" s="59">
        <v>21.29145527589003</v>
      </c>
      <c r="N286" s="59">
        <v>45.913997496638572</v>
      </c>
      <c r="O286" s="59">
        <v>15.375460875584565</v>
      </c>
      <c r="P286" s="59">
        <v>14.796336234201419</v>
      </c>
      <c r="Q286" s="23" t="s">
        <v>876</v>
      </c>
      <c r="R286" s="60">
        <v>39293</v>
      </c>
      <c r="U286" s="18">
        <v>5</v>
      </c>
    </row>
    <row r="287" spans="1:22" ht="15" customHeight="1">
      <c r="A287" s="36">
        <v>286</v>
      </c>
      <c r="B287" s="23" t="s">
        <v>531</v>
      </c>
      <c r="C287" s="56" t="s">
        <v>114</v>
      </c>
      <c r="D287" s="35" t="s">
        <v>547</v>
      </c>
      <c r="E287" s="2" t="s">
        <v>9</v>
      </c>
      <c r="F287" s="2" t="s">
        <v>10</v>
      </c>
      <c r="G287" s="2"/>
      <c r="H287" s="2"/>
      <c r="I287" s="3">
        <v>72.675309999999996</v>
      </c>
      <c r="J287" s="3">
        <v>143.59870000000001</v>
      </c>
      <c r="K287" s="36">
        <v>310</v>
      </c>
      <c r="L287" s="36">
        <v>45</v>
      </c>
      <c r="M287" s="59">
        <v>4.4176794400242416</v>
      </c>
      <c r="N287" s="59">
        <v>11.588385395448476</v>
      </c>
      <c r="O287" s="59">
        <v>11.882866033232425</v>
      </c>
      <c r="P287" s="59">
        <v>67.365100186924536</v>
      </c>
      <c r="Q287" s="23" t="s">
        <v>115</v>
      </c>
      <c r="R287" s="60">
        <v>37488</v>
      </c>
      <c r="S287" s="3"/>
      <c r="U287" s="18">
        <v>5</v>
      </c>
      <c r="V287" s="4"/>
    </row>
    <row r="288" spans="1:22" ht="15" customHeight="1">
      <c r="A288" s="36">
        <v>287</v>
      </c>
      <c r="B288" s="23" t="s">
        <v>523</v>
      </c>
      <c r="C288" s="56" t="s">
        <v>211</v>
      </c>
      <c r="D288" s="62" t="s">
        <v>547</v>
      </c>
      <c r="E288" s="56" t="s">
        <v>9</v>
      </c>
      <c r="F288" s="56" t="s">
        <v>145</v>
      </c>
      <c r="G288" s="56"/>
      <c r="H288" s="56"/>
      <c r="I288" s="58">
        <v>62.678730000000002</v>
      </c>
      <c r="J288" s="58">
        <v>143.4341</v>
      </c>
      <c r="K288" s="55">
        <v>420</v>
      </c>
      <c r="L288" s="55">
        <v>60</v>
      </c>
      <c r="M288" s="59">
        <v>6.7775400504440375</v>
      </c>
      <c r="N288" s="59">
        <v>14.8571896983531</v>
      </c>
      <c r="O288" s="59">
        <v>7.692514091973937</v>
      </c>
      <c r="P288" s="59">
        <v>14.79169776252607</v>
      </c>
      <c r="Q288" s="23" t="s">
        <v>212</v>
      </c>
      <c r="R288" s="60">
        <v>39273</v>
      </c>
      <c r="S288" s="58"/>
      <c r="U288" s="18">
        <v>5</v>
      </c>
      <c r="V288" s="23"/>
    </row>
    <row r="289" spans="1:24" ht="15" customHeight="1">
      <c r="A289" s="36">
        <v>288</v>
      </c>
      <c r="B289" s="23" t="s">
        <v>522</v>
      </c>
      <c r="C289" s="56" t="s">
        <v>307</v>
      </c>
      <c r="D289" s="57" t="s">
        <v>547</v>
      </c>
      <c r="E289" s="56" t="s">
        <v>9</v>
      </c>
      <c r="F289" s="56" t="s">
        <v>232</v>
      </c>
      <c r="G289" s="56"/>
      <c r="H289" s="56" t="s">
        <v>214</v>
      </c>
      <c r="I289" s="58">
        <v>72.68347</v>
      </c>
      <c r="J289" s="58">
        <v>143.47525999999999</v>
      </c>
      <c r="K289" s="55">
        <v>440</v>
      </c>
      <c r="L289" s="55">
        <v>50</v>
      </c>
      <c r="M289" s="59">
        <v>12.088545019936399</v>
      </c>
      <c r="N289" s="59">
        <v>32.372125690735665</v>
      </c>
      <c r="O289" s="59">
        <v>21.917233779689646</v>
      </c>
      <c r="P289" s="59">
        <v>21.138249245331664</v>
      </c>
      <c r="Q289" s="23" t="s">
        <v>878</v>
      </c>
      <c r="R289" s="60">
        <v>39316</v>
      </c>
      <c r="U289" s="18">
        <v>5</v>
      </c>
    </row>
    <row r="290" spans="1:24" ht="15" customHeight="1">
      <c r="A290" s="36">
        <v>289</v>
      </c>
      <c r="B290" s="23" t="s">
        <v>524</v>
      </c>
      <c r="C290" s="56" t="s">
        <v>877</v>
      </c>
      <c r="D290" s="57" t="s">
        <v>547</v>
      </c>
      <c r="E290" s="56" t="s">
        <v>9</v>
      </c>
      <c r="F290" s="56" t="s">
        <v>232</v>
      </c>
      <c r="G290" s="56"/>
      <c r="H290" s="56" t="s">
        <v>214</v>
      </c>
      <c r="I290" s="58">
        <v>74.869</v>
      </c>
      <c r="J290" s="58">
        <v>142.161</v>
      </c>
      <c r="K290" s="55">
        <v>475</v>
      </c>
      <c r="L290" s="55">
        <v>75</v>
      </c>
      <c r="M290" s="59">
        <v>4.2158582013796924</v>
      </c>
      <c r="N290" s="59">
        <v>17.211056808017943</v>
      </c>
      <c r="O290" s="59">
        <v>35.131135</v>
      </c>
      <c r="P290" s="59">
        <v>10.509225999999991</v>
      </c>
      <c r="Q290" s="23" t="s">
        <v>308</v>
      </c>
      <c r="R290" s="60">
        <v>37487</v>
      </c>
      <c r="U290" s="18">
        <v>5</v>
      </c>
    </row>
    <row r="291" spans="1:24" ht="15" customHeight="1">
      <c r="A291" s="36">
        <v>290</v>
      </c>
      <c r="B291" s="23" t="s">
        <v>523</v>
      </c>
      <c r="C291" s="56" t="s">
        <v>213</v>
      </c>
      <c r="D291" s="62" t="s">
        <v>547</v>
      </c>
      <c r="E291" s="56" t="s">
        <v>9</v>
      </c>
      <c r="F291" s="56" t="s">
        <v>145</v>
      </c>
      <c r="G291" s="56"/>
      <c r="H291" s="56" t="s">
        <v>214</v>
      </c>
      <c r="I291" s="58">
        <v>74.059966700000004</v>
      </c>
      <c r="J291" s="58">
        <v>146.07996</v>
      </c>
      <c r="K291" s="55">
        <v>205.00000000000006</v>
      </c>
      <c r="L291" s="55">
        <v>75</v>
      </c>
      <c r="M291" s="59">
        <v>2.8065619657777447</v>
      </c>
      <c r="N291" s="59">
        <v>8.5235556603327627</v>
      </c>
      <c r="O291" s="59">
        <v>8.9070834897070608</v>
      </c>
      <c r="P291" s="59"/>
      <c r="Q291" s="23" t="s">
        <v>215</v>
      </c>
      <c r="R291" s="60">
        <v>37483</v>
      </c>
      <c r="S291" s="58"/>
      <c r="T291" s="18"/>
      <c r="U291" s="18">
        <v>5</v>
      </c>
      <c r="V291" s="23"/>
    </row>
    <row r="292" spans="1:24" ht="15" customHeight="1">
      <c r="A292" s="36">
        <v>291</v>
      </c>
      <c r="B292" s="23" t="s">
        <v>523</v>
      </c>
      <c r="C292" s="56" t="s">
        <v>309</v>
      </c>
      <c r="D292" s="57" t="s">
        <v>547</v>
      </c>
      <c r="E292" s="56" t="s">
        <v>9</v>
      </c>
      <c r="F292" s="56" t="s">
        <v>232</v>
      </c>
      <c r="G292" s="56"/>
      <c r="H292" s="56" t="s">
        <v>214</v>
      </c>
      <c r="I292" s="58">
        <v>75.366016000000002</v>
      </c>
      <c r="J292" s="58">
        <v>135.58744999999999</v>
      </c>
      <c r="K292" s="55">
        <v>210</v>
      </c>
      <c r="L292" s="55">
        <v>80</v>
      </c>
      <c r="M292" s="59">
        <v>8.0295124973784766</v>
      </c>
      <c r="N292" s="59">
        <v>16.364493123448501</v>
      </c>
      <c r="O292" s="59">
        <v>10.467466579777668</v>
      </c>
      <c r="P292" s="59"/>
      <c r="Q292" s="23" t="s">
        <v>872</v>
      </c>
      <c r="R292" s="60">
        <v>37485</v>
      </c>
      <c r="U292" s="18">
        <v>5</v>
      </c>
    </row>
    <row r="293" spans="1:24" ht="15" customHeight="1">
      <c r="A293" s="36">
        <v>292</v>
      </c>
      <c r="B293" s="23" t="s">
        <v>523</v>
      </c>
      <c r="C293" s="56" t="s">
        <v>310</v>
      </c>
      <c r="D293" s="57" t="s">
        <v>547</v>
      </c>
      <c r="E293" s="56" t="s">
        <v>9</v>
      </c>
      <c r="F293" s="56" t="s">
        <v>232</v>
      </c>
      <c r="G293" s="56"/>
      <c r="H293" s="56" t="s">
        <v>214</v>
      </c>
      <c r="I293" s="58">
        <v>74.246049999999997</v>
      </c>
      <c r="J293" s="58">
        <v>140.350866</v>
      </c>
      <c r="K293" s="55">
        <v>360</v>
      </c>
      <c r="L293" s="55">
        <v>50</v>
      </c>
      <c r="M293" s="59">
        <v>8.8875974036329168</v>
      </c>
      <c r="N293" s="59">
        <v>25.35010782548585</v>
      </c>
      <c r="O293" s="59">
        <v>10.821058930609198</v>
      </c>
      <c r="P293" s="59">
        <v>11.217765081272084</v>
      </c>
      <c r="Q293" s="23" t="s">
        <v>873</v>
      </c>
      <c r="R293" s="60">
        <v>37495</v>
      </c>
      <c r="U293" s="18">
        <v>5</v>
      </c>
    </row>
    <row r="294" spans="1:24" ht="15" customHeight="1">
      <c r="A294" s="36">
        <v>293</v>
      </c>
      <c r="B294" s="23" t="s">
        <v>523</v>
      </c>
      <c r="C294" s="56" t="s">
        <v>311</v>
      </c>
      <c r="D294" s="57" t="s">
        <v>547</v>
      </c>
      <c r="E294" s="56" t="s">
        <v>9</v>
      </c>
      <c r="F294" s="56" t="s">
        <v>232</v>
      </c>
      <c r="G294" s="56"/>
      <c r="H294" s="56" t="s">
        <v>214</v>
      </c>
      <c r="I294" s="58">
        <v>74.246049999999997</v>
      </c>
      <c r="J294" s="58">
        <v>140.350866</v>
      </c>
      <c r="K294" s="55">
        <v>300</v>
      </c>
      <c r="L294" s="55"/>
      <c r="M294" s="59">
        <v>8.8875974036329168</v>
      </c>
      <c r="N294" s="59">
        <v>25.35010782548585</v>
      </c>
      <c r="O294" s="59">
        <v>0</v>
      </c>
      <c r="P294" s="59">
        <v>0</v>
      </c>
      <c r="Q294" s="23" t="s">
        <v>873</v>
      </c>
      <c r="R294" s="60">
        <v>37495</v>
      </c>
      <c r="U294" s="18">
        <v>5</v>
      </c>
      <c r="V294" s="33" t="s">
        <v>923</v>
      </c>
    </row>
    <row r="295" spans="1:24" ht="15" customHeight="1">
      <c r="A295" s="36">
        <v>294</v>
      </c>
      <c r="B295" s="23" t="s">
        <v>525</v>
      </c>
      <c r="C295" s="56" t="s">
        <v>286</v>
      </c>
      <c r="D295" s="57" t="s">
        <v>545</v>
      </c>
      <c r="E295" s="56" t="s">
        <v>9</v>
      </c>
      <c r="F295" s="56" t="s">
        <v>232</v>
      </c>
      <c r="G295" s="56"/>
      <c r="H295" s="56"/>
      <c r="I295" s="58">
        <v>66.581999999999994</v>
      </c>
      <c r="J295" s="58">
        <v>-164.309</v>
      </c>
      <c r="K295" s="55">
        <v>310</v>
      </c>
      <c r="L295" s="55">
        <v>100</v>
      </c>
      <c r="M295" s="59">
        <v>10.315520652629138</v>
      </c>
      <c r="N295" s="59">
        <v>18.477564975046192</v>
      </c>
      <c r="O295" s="59">
        <v>6.2659207165614923</v>
      </c>
      <c r="P295" s="59">
        <v>10.483749892405637</v>
      </c>
      <c r="Q295" s="23" t="s">
        <v>287</v>
      </c>
      <c r="R295" s="60">
        <v>39639</v>
      </c>
      <c r="T295" s="18"/>
      <c r="U295" s="18">
        <v>5</v>
      </c>
    </row>
    <row r="296" spans="1:24" ht="15" customHeight="1">
      <c r="A296" s="36">
        <v>295</v>
      </c>
      <c r="B296" s="23" t="s">
        <v>526</v>
      </c>
      <c r="C296" s="56" t="s">
        <v>74</v>
      </c>
      <c r="D296" s="57" t="s">
        <v>546</v>
      </c>
      <c r="E296" s="56" t="s">
        <v>9</v>
      </c>
      <c r="F296" s="56" t="s">
        <v>10</v>
      </c>
      <c r="G296" s="56"/>
      <c r="H296" s="56"/>
      <c r="I296" s="58">
        <v>69.805000000000007</v>
      </c>
      <c r="J296" s="58">
        <v>-140.79667000000001</v>
      </c>
      <c r="K296" s="55">
        <v>310</v>
      </c>
      <c r="L296" s="55">
        <v>60</v>
      </c>
      <c r="M296" s="59">
        <v>0.97117526510455709</v>
      </c>
      <c r="N296" s="59">
        <v>21.385941466700611</v>
      </c>
      <c r="O296" s="59">
        <v>27.650904784701698</v>
      </c>
      <c r="P296" s="59">
        <v>38.204678762328754</v>
      </c>
      <c r="Q296" s="23" t="s">
        <v>75</v>
      </c>
      <c r="R296" s="60">
        <v>38912</v>
      </c>
      <c r="S296" s="3"/>
      <c r="U296" s="18">
        <v>5</v>
      </c>
      <c r="V296" s="4"/>
    </row>
    <row r="297" spans="1:24" ht="15" customHeight="1">
      <c r="A297" s="36">
        <v>296</v>
      </c>
      <c r="B297" s="23" t="s">
        <v>526</v>
      </c>
      <c r="C297" s="56" t="s">
        <v>177</v>
      </c>
      <c r="D297" s="57" t="s">
        <v>546</v>
      </c>
      <c r="E297" s="56" t="s">
        <v>9</v>
      </c>
      <c r="F297" s="56" t="s">
        <v>145</v>
      </c>
      <c r="G297" s="56"/>
      <c r="H297" s="56"/>
      <c r="I297" s="58">
        <v>69.579943999999998</v>
      </c>
      <c r="J297" s="58">
        <v>-138.86383000000001</v>
      </c>
      <c r="K297" s="55">
        <v>260</v>
      </c>
      <c r="L297" s="55">
        <v>40</v>
      </c>
      <c r="M297" s="59">
        <v>11.199059985853729</v>
      </c>
      <c r="N297" s="59">
        <v>36.468171089690173</v>
      </c>
      <c r="O297" s="59">
        <v>20.925074831941757</v>
      </c>
      <c r="P297" s="59">
        <v>16.647159297935389</v>
      </c>
      <c r="Q297" s="23" t="s">
        <v>178</v>
      </c>
      <c r="R297" s="60">
        <v>38911</v>
      </c>
      <c r="S297" s="3" t="s">
        <v>898</v>
      </c>
      <c r="T297" s="83"/>
      <c r="U297" s="18">
        <v>5</v>
      </c>
      <c r="V297" s="10"/>
    </row>
    <row r="298" spans="1:24" s="63" customFormat="1" ht="15" customHeight="1">
      <c r="A298" s="36">
        <v>297</v>
      </c>
      <c r="B298" s="23" t="s">
        <v>526</v>
      </c>
      <c r="C298" s="56" t="s">
        <v>216</v>
      </c>
      <c r="D298" s="57" t="s">
        <v>546</v>
      </c>
      <c r="E298" s="56" t="s">
        <v>9</v>
      </c>
      <c r="F298" s="56" t="s">
        <v>145</v>
      </c>
      <c r="G298" s="56"/>
      <c r="H298" s="56"/>
      <c r="I298" s="58">
        <v>69.572055555555593</v>
      </c>
      <c r="J298" s="58">
        <v>-138.87108333333299</v>
      </c>
      <c r="K298" s="55">
        <v>350</v>
      </c>
      <c r="L298" s="55">
        <v>60</v>
      </c>
      <c r="M298" s="59">
        <v>8.0693397307284069</v>
      </c>
      <c r="N298" s="59">
        <v>28.985895814355189</v>
      </c>
      <c r="O298" s="59">
        <v>22.574514687000729</v>
      </c>
      <c r="P298" s="59">
        <v>15.947290576892186</v>
      </c>
      <c r="Q298" s="23" t="s">
        <v>178</v>
      </c>
      <c r="R298" s="60">
        <v>38913</v>
      </c>
      <c r="S298" s="58"/>
      <c r="T298" s="34"/>
      <c r="U298" s="34"/>
      <c r="V298" s="10"/>
      <c r="W298" s="5"/>
      <c r="X298" s="5"/>
    </row>
    <row r="299" spans="1:24" s="63" customFormat="1" ht="15" customHeight="1">
      <c r="A299" s="36">
        <v>298</v>
      </c>
      <c r="B299" s="23" t="s">
        <v>526</v>
      </c>
      <c r="C299" s="56" t="s">
        <v>116</v>
      </c>
      <c r="D299" s="57" t="s">
        <v>546</v>
      </c>
      <c r="E299" s="56" t="s">
        <v>9</v>
      </c>
      <c r="F299" s="56" t="s">
        <v>10</v>
      </c>
      <c r="G299" s="56"/>
      <c r="H299" s="56"/>
      <c r="I299" s="58">
        <v>69.570916666666704</v>
      </c>
      <c r="J299" s="58">
        <v>-139.01316666666699</v>
      </c>
      <c r="K299" s="55">
        <v>300</v>
      </c>
      <c r="L299" s="55">
        <v>90</v>
      </c>
      <c r="M299" s="59">
        <v>7.4761757720962931</v>
      </c>
      <c r="N299" s="59">
        <v>24.905874611125025</v>
      </c>
      <c r="O299" s="59">
        <v>27.327050948728253</v>
      </c>
      <c r="P299" s="59">
        <v>11.741271380145612</v>
      </c>
      <c r="Q299" s="23" t="s">
        <v>117</v>
      </c>
      <c r="R299" s="60">
        <v>38913</v>
      </c>
      <c r="S299" s="3"/>
      <c r="T299" s="34"/>
      <c r="U299" s="18">
        <v>5</v>
      </c>
      <c r="V299" s="4"/>
      <c r="W299" s="5"/>
      <c r="X299" s="5"/>
    </row>
    <row r="300" spans="1:24" s="63" customFormat="1" ht="15" customHeight="1">
      <c r="A300" s="36">
        <v>299</v>
      </c>
      <c r="B300" s="23" t="s">
        <v>527</v>
      </c>
      <c r="C300" s="56" t="s">
        <v>312</v>
      </c>
      <c r="D300" s="57" t="s">
        <v>547</v>
      </c>
      <c r="E300" s="56" t="s">
        <v>9</v>
      </c>
      <c r="F300" s="56" t="s">
        <v>232</v>
      </c>
      <c r="G300" s="56"/>
      <c r="H300" s="56" t="s">
        <v>313</v>
      </c>
      <c r="I300" s="58">
        <v>68.632840000000002</v>
      </c>
      <c r="J300" s="58">
        <v>159.08754999999999</v>
      </c>
      <c r="K300" s="69">
        <v>500</v>
      </c>
      <c r="L300" s="55">
        <v>75</v>
      </c>
      <c r="M300" s="59">
        <v>2.6123633620655866</v>
      </c>
      <c r="N300" s="59">
        <v>11.708192027840845</v>
      </c>
      <c r="O300" s="59">
        <v>7.6861273508113754</v>
      </c>
      <c r="P300" s="59">
        <v>11.527865848845046</v>
      </c>
      <c r="Q300" s="23" t="s">
        <v>879</v>
      </c>
      <c r="R300" s="60">
        <v>39669</v>
      </c>
      <c r="S300" s="83"/>
      <c r="T300" s="34"/>
      <c r="U300" s="18">
        <v>5</v>
      </c>
      <c r="V300" s="82"/>
      <c r="W300" s="5"/>
      <c r="X300" s="5"/>
    </row>
    <row r="301" spans="1:24" s="63" customFormat="1" ht="15" customHeight="1">
      <c r="A301" s="36">
        <v>300</v>
      </c>
      <c r="B301" s="4" t="s">
        <v>538</v>
      </c>
      <c r="C301" s="12" t="s">
        <v>398</v>
      </c>
      <c r="D301" s="35" t="s">
        <v>546</v>
      </c>
      <c r="E301" s="12" t="s">
        <v>397</v>
      </c>
      <c r="F301" s="2"/>
      <c r="G301" s="2"/>
      <c r="H301" s="2"/>
      <c r="I301" s="14">
        <v>63.821899999999999</v>
      </c>
      <c r="J301" s="14">
        <v>-139.02809999999999</v>
      </c>
      <c r="K301" s="69">
        <v>200</v>
      </c>
      <c r="L301" s="36"/>
      <c r="M301" s="42">
        <v>12.8226</v>
      </c>
      <c r="N301" s="42">
        <v>27.671900000000001</v>
      </c>
      <c r="O301" s="37">
        <v>26.124300000000005</v>
      </c>
      <c r="P301" s="37"/>
      <c r="Q301" s="15" t="s">
        <v>399</v>
      </c>
      <c r="R301" s="49"/>
      <c r="S301" s="3"/>
      <c r="T301" s="34"/>
      <c r="U301" s="34"/>
      <c r="V301" s="4"/>
      <c r="W301" s="5"/>
      <c r="X301" s="5"/>
    </row>
    <row r="302" spans="1:24" s="63" customFormat="1" ht="15" customHeight="1">
      <c r="A302" s="36">
        <v>301</v>
      </c>
      <c r="B302" s="4" t="s">
        <v>538</v>
      </c>
      <c r="C302" s="12" t="s">
        <v>400</v>
      </c>
      <c r="D302" s="35" t="s">
        <v>546</v>
      </c>
      <c r="E302" s="12" t="s">
        <v>397</v>
      </c>
      <c r="F302" s="2"/>
      <c r="G302" s="2"/>
      <c r="H302" s="2"/>
      <c r="I302" s="14">
        <v>63.821800000000003</v>
      </c>
      <c r="J302" s="14">
        <v>-139.0282</v>
      </c>
      <c r="K302" s="69">
        <v>200</v>
      </c>
      <c r="L302" s="36"/>
      <c r="M302" s="42">
        <v>12.028</v>
      </c>
      <c r="N302" s="42">
        <v>32.510000000000005</v>
      </c>
      <c r="O302" s="37">
        <v>50.915000000000006</v>
      </c>
      <c r="P302" s="37"/>
      <c r="Q302" s="15" t="s">
        <v>399</v>
      </c>
      <c r="R302" s="49"/>
      <c r="S302" s="3"/>
      <c r="T302" s="34"/>
      <c r="U302" s="34"/>
      <c r="V302" s="4"/>
      <c r="W302" s="5"/>
      <c r="X302" s="5"/>
    </row>
    <row r="303" spans="1:24" s="63" customFormat="1" ht="15" customHeight="1">
      <c r="A303" s="36">
        <v>302</v>
      </c>
      <c r="B303" s="4" t="s">
        <v>538</v>
      </c>
      <c r="C303" s="12" t="s">
        <v>401</v>
      </c>
      <c r="D303" s="35" t="s">
        <v>546</v>
      </c>
      <c r="E303" s="12" t="s">
        <v>397</v>
      </c>
      <c r="F303" s="2"/>
      <c r="G303" s="2"/>
      <c r="H303" s="2"/>
      <c r="I303" s="14">
        <v>63.666400000000003</v>
      </c>
      <c r="J303" s="14">
        <v>-138.64500000000001</v>
      </c>
      <c r="K303" s="69">
        <v>300</v>
      </c>
      <c r="L303" s="36"/>
      <c r="M303" s="42">
        <v>7.6130000000000013</v>
      </c>
      <c r="N303" s="42">
        <v>18.785000000000004</v>
      </c>
      <c r="O303" s="37">
        <v>23.940000000000005</v>
      </c>
      <c r="P303" s="37">
        <v>32.018000000000001</v>
      </c>
      <c r="Q303" s="15" t="s">
        <v>399</v>
      </c>
      <c r="R303" s="49"/>
      <c r="S303" s="58"/>
      <c r="T303" s="34"/>
      <c r="U303" s="34"/>
      <c r="V303" s="23"/>
      <c r="W303" s="5"/>
      <c r="X303" s="5"/>
    </row>
    <row r="304" spans="1:24" s="63" customFormat="1" ht="15" customHeight="1">
      <c r="A304" s="36">
        <v>303</v>
      </c>
      <c r="B304" s="17" t="s">
        <v>539</v>
      </c>
      <c r="C304" s="22" t="s">
        <v>118</v>
      </c>
      <c r="D304" s="35" t="s">
        <v>547</v>
      </c>
      <c r="E304" s="7" t="s">
        <v>9</v>
      </c>
      <c r="F304" s="7" t="s">
        <v>10</v>
      </c>
      <c r="G304" s="7"/>
      <c r="H304" s="7" t="s">
        <v>92</v>
      </c>
      <c r="I304" s="9">
        <v>69.460409999999996</v>
      </c>
      <c r="J304" s="9">
        <v>161.79033999999999</v>
      </c>
      <c r="K304" s="76">
        <v>190</v>
      </c>
      <c r="L304" s="39">
        <v>45</v>
      </c>
      <c r="M304" s="40">
        <v>24.3</v>
      </c>
      <c r="N304" s="40">
        <v>56.2</v>
      </c>
      <c r="O304" s="40">
        <v>28.5</v>
      </c>
      <c r="P304" s="47">
        <v>11.32</v>
      </c>
      <c r="Q304" s="23" t="s">
        <v>119</v>
      </c>
      <c r="R304" s="50" t="s">
        <v>885</v>
      </c>
      <c r="S304" s="3"/>
      <c r="T304" s="34"/>
      <c r="U304" s="34"/>
      <c r="V304" s="4"/>
      <c r="W304" s="5"/>
      <c r="X304" s="5"/>
    </row>
    <row r="305" spans="1:24" ht="15" customHeight="1">
      <c r="A305" s="36">
        <v>304</v>
      </c>
      <c r="B305" s="17" t="s">
        <v>539</v>
      </c>
      <c r="C305" s="22" t="s">
        <v>120</v>
      </c>
      <c r="D305" s="35" t="s">
        <v>547</v>
      </c>
      <c r="E305" s="7" t="s">
        <v>9</v>
      </c>
      <c r="F305" s="7" t="s">
        <v>10</v>
      </c>
      <c r="G305" s="7"/>
      <c r="H305" s="24" t="s">
        <v>121</v>
      </c>
      <c r="I305" s="9">
        <v>69.459959999999995</v>
      </c>
      <c r="J305" s="9">
        <v>161.78823</v>
      </c>
      <c r="K305" s="39">
        <v>150</v>
      </c>
      <c r="L305" s="39">
        <v>63</v>
      </c>
      <c r="M305" s="40">
        <v>3.5</v>
      </c>
      <c r="N305" s="40">
        <v>27.2</v>
      </c>
      <c r="O305" s="40">
        <v>23.6</v>
      </c>
      <c r="P305" s="40">
        <v>9.6</v>
      </c>
      <c r="Q305" s="17"/>
      <c r="R305" s="50" t="s">
        <v>885</v>
      </c>
      <c r="S305" s="3"/>
      <c r="V305" s="4"/>
    </row>
    <row r="306" spans="1:24" ht="15" customHeight="1">
      <c r="A306" s="36">
        <v>305</v>
      </c>
      <c r="B306" s="17" t="s">
        <v>539</v>
      </c>
      <c r="C306" s="22" t="s">
        <v>122</v>
      </c>
      <c r="D306" s="35" t="s">
        <v>547</v>
      </c>
      <c r="E306" s="7" t="s">
        <v>9</v>
      </c>
      <c r="F306" s="7" t="s">
        <v>10</v>
      </c>
      <c r="G306" s="7"/>
      <c r="H306" s="7" t="s">
        <v>92</v>
      </c>
      <c r="I306" s="9">
        <v>68.765640000000005</v>
      </c>
      <c r="J306" s="9">
        <v>161.4041</v>
      </c>
      <c r="K306" s="39">
        <v>175</v>
      </c>
      <c r="L306" s="39">
        <v>29</v>
      </c>
      <c r="M306" s="40">
        <v>5.0999999999999996</v>
      </c>
      <c r="N306" s="40">
        <v>28.7</v>
      </c>
      <c r="O306" s="40">
        <v>43.4</v>
      </c>
      <c r="P306" s="47">
        <v>26.382616222740026</v>
      </c>
      <c r="Q306" s="25" t="s">
        <v>123</v>
      </c>
      <c r="R306" s="50" t="s">
        <v>885</v>
      </c>
      <c r="S306" s="3"/>
      <c r="V306" s="4"/>
    </row>
    <row r="307" spans="1:24" ht="15" customHeight="1">
      <c r="A307" s="36">
        <v>306</v>
      </c>
      <c r="B307" s="17" t="s">
        <v>539</v>
      </c>
      <c r="C307" s="22" t="s">
        <v>124</v>
      </c>
      <c r="D307" s="35" t="s">
        <v>547</v>
      </c>
      <c r="E307" s="7" t="s">
        <v>9</v>
      </c>
      <c r="F307" s="7" t="s">
        <v>10</v>
      </c>
      <c r="G307" s="7"/>
      <c r="H307" s="7" t="s">
        <v>125</v>
      </c>
      <c r="I307" s="9">
        <v>68.765789999999996</v>
      </c>
      <c r="J307" s="9">
        <v>161.40315000000001</v>
      </c>
      <c r="K307" s="39">
        <v>185</v>
      </c>
      <c r="L307" s="39">
        <v>45</v>
      </c>
      <c r="M307" s="40">
        <v>2.9</v>
      </c>
      <c r="N307" s="40">
        <v>20.100000000000001</v>
      </c>
      <c r="O307" s="40">
        <v>33.4</v>
      </c>
      <c r="P307" s="47">
        <v>11.647728192645854</v>
      </c>
      <c r="Q307" s="25" t="s">
        <v>126</v>
      </c>
      <c r="R307" s="50" t="s">
        <v>885</v>
      </c>
      <c r="S307" s="58"/>
      <c r="T307" s="18"/>
      <c r="V307" s="23"/>
    </row>
    <row r="308" spans="1:24" ht="15" customHeight="1">
      <c r="A308" s="36">
        <v>307</v>
      </c>
      <c r="B308" s="17" t="s">
        <v>539</v>
      </c>
      <c r="C308" s="20" t="s">
        <v>91</v>
      </c>
      <c r="D308" s="35" t="s">
        <v>548</v>
      </c>
      <c r="E308" s="7" t="s">
        <v>9</v>
      </c>
      <c r="F308" s="7" t="s">
        <v>10</v>
      </c>
      <c r="G308" s="7"/>
      <c r="H308" s="7" t="s">
        <v>92</v>
      </c>
      <c r="I308" s="9">
        <v>74.459590000000006</v>
      </c>
      <c r="J308" s="9">
        <v>-20.548069999999999</v>
      </c>
      <c r="K308" s="39">
        <v>150</v>
      </c>
      <c r="L308" s="39">
        <v>32</v>
      </c>
      <c r="M308" s="40">
        <v>21.6</v>
      </c>
      <c r="N308" s="40">
        <v>36.200000000000003</v>
      </c>
      <c r="O308" s="40">
        <v>4.3</v>
      </c>
      <c r="P308" s="40">
        <v>5.4095173204764757</v>
      </c>
      <c r="Q308" s="21" t="s">
        <v>93</v>
      </c>
      <c r="R308" s="50" t="s">
        <v>886</v>
      </c>
      <c r="S308" s="3"/>
      <c r="V308" s="4"/>
    </row>
    <row r="309" spans="1:24" s="54" customFormat="1" ht="15" customHeight="1">
      <c r="A309" s="36">
        <v>308</v>
      </c>
      <c r="B309" s="81" t="s">
        <v>539</v>
      </c>
      <c r="C309" s="72" t="s">
        <v>127</v>
      </c>
      <c r="D309" s="92" t="s">
        <v>547</v>
      </c>
      <c r="E309" s="70" t="s">
        <v>9</v>
      </c>
      <c r="F309" s="70" t="s">
        <v>10</v>
      </c>
      <c r="G309" s="70"/>
      <c r="H309" s="72" t="s">
        <v>128</v>
      </c>
      <c r="I309" s="80">
        <v>72.48075</v>
      </c>
      <c r="J309" s="80">
        <v>101.6691</v>
      </c>
      <c r="K309" s="76">
        <v>190</v>
      </c>
      <c r="L309" s="76">
        <v>36</v>
      </c>
      <c r="M309" s="77">
        <v>23.6</v>
      </c>
      <c r="N309" s="77">
        <v>87</v>
      </c>
      <c r="O309" s="77">
        <v>58</v>
      </c>
      <c r="P309" s="53">
        <v>45.639558496732995</v>
      </c>
      <c r="Q309" s="81" t="s">
        <v>129</v>
      </c>
      <c r="R309" s="79" t="s">
        <v>884</v>
      </c>
      <c r="S309" s="93"/>
      <c r="T309" s="83"/>
      <c r="U309" s="83"/>
      <c r="V309" s="94"/>
      <c r="W309" s="63"/>
      <c r="X309" s="63"/>
    </row>
    <row r="310" spans="1:24" ht="15" customHeight="1">
      <c r="A310" s="36">
        <v>309</v>
      </c>
      <c r="B310" s="81" t="s">
        <v>541</v>
      </c>
      <c r="C310" s="95" t="s">
        <v>130</v>
      </c>
      <c r="D310" s="92" t="s">
        <v>547</v>
      </c>
      <c r="E310" s="70" t="s">
        <v>9</v>
      </c>
      <c r="F310" s="95" t="s">
        <v>10</v>
      </c>
      <c r="G310" s="70"/>
      <c r="H310" s="95" t="s">
        <v>131</v>
      </c>
      <c r="I310" s="80">
        <v>67.208150000000003</v>
      </c>
      <c r="J310" s="80">
        <v>59.519979999999997</v>
      </c>
      <c r="K310" s="76">
        <v>187</v>
      </c>
      <c r="L310" s="76">
        <v>65</v>
      </c>
      <c r="M310" s="77">
        <v>35.299999999999997</v>
      </c>
      <c r="N310" s="77">
        <v>88.5</v>
      </c>
      <c r="O310" s="77">
        <v>68.8</v>
      </c>
      <c r="P310" s="85">
        <v>9.6</v>
      </c>
      <c r="Q310" s="81" t="s">
        <v>129</v>
      </c>
      <c r="R310" s="79" t="s">
        <v>889</v>
      </c>
      <c r="S310" s="93"/>
      <c r="T310" s="96"/>
      <c r="U310" s="83"/>
      <c r="V310" s="94"/>
      <c r="W310" s="63"/>
      <c r="X310" s="63"/>
    </row>
    <row r="311" spans="1:24" ht="15" customHeight="1">
      <c r="A311" s="36">
        <v>310</v>
      </c>
      <c r="B311" s="81" t="s">
        <v>541</v>
      </c>
      <c r="C311" s="95" t="s">
        <v>132</v>
      </c>
      <c r="D311" s="92" t="s">
        <v>547</v>
      </c>
      <c r="E311" s="70" t="s">
        <v>9</v>
      </c>
      <c r="F311" s="95" t="s">
        <v>10</v>
      </c>
      <c r="G311" s="70"/>
      <c r="H311" s="95" t="s">
        <v>133</v>
      </c>
      <c r="I311" s="80">
        <v>66.133330000000001</v>
      </c>
      <c r="J311" s="80">
        <v>58.366669999999999</v>
      </c>
      <c r="K311" s="76">
        <v>260</v>
      </c>
      <c r="L311" s="76">
        <v>65</v>
      </c>
      <c r="M311" s="77">
        <v>18.899999999999999</v>
      </c>
      <c r="N311" s="77">
        <v>103.1</v>
      </c>
      <c r="O311" s="77">
        <v>88.9</v>
      </c>
      <c r="P311" s="77">
        <v>64.599999999999994</v>
      </c>
      <c r="Q311" s="81" t="s">
        <v>129</v>
      </c>
      <c r="R311" s="79"/>
      <c r="S311" s="93"/>
      <c r="T311" s="96"/>
      <c r="U311" s="83"/>
      <c r="V311" s="94"/>
      <c r="W311" s="63"/>
      <c r="X311" s="63"/>
    </row>
    <row r="312" spans="1:24" ht="15" customHeight="1">
      <c r="A312" s="36">
        <v>311</v>
      </c>
      <c r="B312" s="82" t="s">
        <v>888</v>
      </c>
      <c r="C312" s="95" t="s">
        <v>134</v>
      </c>
      <c r="D312" s="92" t="s">
        <v>547</v>
      </c>
      <c r="E312" s="70" t="s">
        <v>9</v>
      </c>
      <c r="F312" s="95" t="s">
        <v>10</v>
      </c>
      <c r="G312" s="70"/>
      <c r="H312" s="95" t="s">
        <v>135</v>
      </c>
      <c r="I312" s="80">
        <v>65.75</v>
      </c>
      <c r="J312" s="80">
        <v>57.25</v>
      </c>
      <c r="K312" s="76">
        <v>470</v>
      </c>
      <c r="L312" s="76">
        <v>60</v>
      </c>
      <c r="M312" s="77">
        <v>11.3</v>
      </c>
      <c r="N312" s="77">
        <v>50.4</v>
      </c>
      <c r="O312" s="77">
        <v>74.7</v>
      </c>
      <c r="P312" s="77">
        <v>91.9</v>
      </c>
      <c r="Q312" s="81" t="s">
        <v>129</v>
      </c>
      <c r="R312" s="79"/>
      <c r="S312" s="93"/>
      <c r="T312" s="96"/>
      <c r="U312" s="83"/>
      <c r="V312" s="94"/>
      <c r="W312" s="63"/>
      <c r="X312" s="63"/>
    </row>
    <row r="313" spans="1:24" s="63" customFormat="1" ht="15" customHeight="1">
      <c r="A313" s="36">
        <v>312</v>
      </c>
      <c r="B313" s="81" t="s">
        <v>887</v>
      </c>
      <c r="C313" s="95" t="s">
        <v>136</v>
      </c>
      <c r="D313" s="92" t="s">
        <v>547</v>
      </c>
      <c r="E313" s="70" t="s">
        <v>9</v>
      </c>
      <c r="F313" s="95" t="s">
        <v>10</v>
      </c>
      <c r="G313" s="70"/>
      <c r="H313" s="95" t="s">
        <v>137</v>
      </c>
      <c r="I313" s="80">
        <v>67.25</v>
      </c>
      <c r="J313" s="80">
        <v>62.1</v>
      </c>
      <c r="K313" s="76">
        <v>170</v>
      </c>
      <c r="L313" s="76">
        <v>35</v>
      </c>
      <c r="M313" s="77">
        <v>19.100000000000001</v>
      </c>
      <c r="N313" s="77">
        <v>127.7</v>
      </c>
      <c r="O313" s="77">
        <v>44.8</v>
      </c>
      <c r="P313" s="85">
        <v>9.6</v>
      </c>
      <c r="Q313" s="81" t="s">
        <v>138</v>
      </c>
      <c r="R313" s="79"/>
      <c r="S313" s="93"/>
      <c r="T313" s="96"/>
      <c r="U313" s="83"/>
      <c r="V313" s="94"/>
    </row>
    <row r="314" spans="1:24" s="63" customFormat="1" ht="15" customHeight="1">
      <c r="A314" s="36">
        <v>313</v>
      </c>
      <c r="B314" s="81" t="s">
        <v>887</v>
      </c>
      <c r="C314" s="95" t="s">
        <v>139</v>
      </c>
      <c r="D314" s="92" t="s">
        <v>547</v>
      </c>
      <c r="E314" s="70" t="s">
        <v>9</v>
      </c>
      <c r="F314" s="95" t="s">
        <v>10</v>
      </c>
      <c r="G314" s="70"/>
      <c r="H314" s="95" t="s">
        <v>140</v>
      </c>
      <c r="I314" s="80">
        <v>67.25</v>
      </c>
      <c r="J314" s="80">
        <v>62.1</v>
      </c>
      <c r="K314" s="76">
        <v>190</v>
      </c>
      <c r="L314" s="76">
        <v>35</v>
      </c>
      <c r="M314" s="77">
        <v>15.1</v>
      </c>
      <c r="N314" s="77">
        <v>141.6</v>
      </c>
      <c r="O314" s="77">
        <v>58.2</v>
      </c>
      <c r="P314" s="85">
        <v>9.6</v>
      </c>
      <c r="Q314" s="81" t="s">
        <v>138</v>
      </c>
      <c r="R314" s="79"/>
      <c r="S314" s="93"/>
      <c r="T314" s="96"/>
      <c r="U314" s="83"/>
      <c r="V314" s="94"/>
    </row>
    <row r="315" spans="1:24" s="63" customFormat="1" ht="15" customHeight="1">
      <c r="A315" s="36">
        <v>314</v>
      </c>
      <c r="B315" s="81" t="s">
        <v>541</v>
      </c>
      <c r="C315" s="97" t="s">
        <v>141</v>
      </c>
      <c r="D315" s="92" t="s">
        <v>547</v>
      </c>
      <c r="E315" s="97" t="s">
        <v>9</v>
      </c>
      <c r="F315" s="70" t="s">
        <v>10</v>
      </c>
      <c r="G315" s="70"/>
      <c r="H315" s="97" t="s">
        <v>142</v>
      </c>
      <c r="I315" s="80">
        <v>67.281499999999994</v>
      </c>
      <c r="J315" s="80">
        <v>59.519979999999997</v>
      </c>
      <c r="K315" s="76">
        <v>190</v>
      </c>
      <c r="L315" s="76">
        <v>40</v>
      </c>
      <c r="M315" s="77">
        <v>38</v>
      </c>
      <c r="N315" s="77">
        <v>91.1</v>
      </c>
      <c r="O315" s="77">
        <v>150.30000000000001</v>
      </c>
      <c r="P315" s="85">
        <v>9.6</v>
      </c>
      <c r="Q315" s="81" t="s">
        <v>129</v>
      </c>
      <c r="R315" s="79" t="s">
        <v>889</v>
      </c>
      <c r="S315" s="93"/>
      <c r="T315" s="96"/>
      <c r="U315" s="83"/>
      <c r="V315" s="94"/>
    </row>
    <row r="316" spans="1:24" s="63" customFormat="1" ht="15" customHeight="1">
      <c r="A316" s="36">
        <v>315</v>
      </c>
      <c r="B316" s="81" t="s">
        <v>541</v>
      </c>
      <c r="C316" s="97" t="s">
        <v>143</v>
      </c>
      <c r="D316" s="92" t="s">
        <v>547</v>
      </c>
      <c r="E316" s="97" t="s">
        <v>9</v>
      </c>
      <c r="F316" s="70" t="s">
        <v>10</v>
      </c>
      <c r="G316" s="70"/>
      <c r="H316" s="97" t="s">
        <v>133</v>
      </c>
      <c r="I316" s="80">
        <v>67.842500000000001</v>
      </c>
      <c r="J316" s="80">
        <v>65.927999999999997</v>
      </c>
      <c r="K316" s="76">
        <v>260</v>
      </c>
      <c r="L316" s="76">
        <v>30</v>
      </c>
      <c r="M316" s="77">
        <v>22</v>
      </c>
      <c r="N316" s="77">
        <v>73.400000000000006</v>
      </c>
      <c r="O316" s="77">
        <v>73.400000000000006</v>
      </c>
      <c r="P316" s="77">
        <v>55.2</v>
      </c>
      <c r="Q316" s="81" t="s">
        <v>129</v>
      </c>
      <c r="R316" s="79" t="s">
        <v>889</v>
      </c>
      <c r="S316" s="93"/>
      <c r="T316" s="83"/>
      <c r="U316" s="83"/>
      <c r="V316" s="94"/>
    </row>
    <row r="317" spans="1:24" s="63" customFormat="1" ht="15" customHeight="1">
      <c r="A317" s="36">
        <v>316</v>
      </c>
      <c r="B317" s="44" t="s">
        <v>532</v>
      </c>
      <c r="C317" s="16" t="s">
        <v>76</v>
      </c>
      <c r="D317" s="57" t="s">
        <v>546</v>
      </c>
      <c r="E317" s="7" t="s">
        <v>9</v>
      </c>
      <c r="F317" s="16" t="s">
        <v>10</v>
      </c>
      <c r="G317" s="16" t="s">
        <v>11</v>
      </c>
      <c r="H317" s="7"/>
      <c r="I317" s="9">
        <v>68.315830000000005</v>
      </c>
      <c r="J317" s="9">
        <v>-133.43082999999999</v>
      </c>
      <c r="K317" s="39">
        <v>320</v>
      </c>
      <c r="L317" s="39"/>
      <c r="M317" s="40">
        <v>28.3</v>
      </c>
      <c r="N317" s="40">
        <v>90.4</v>
      </c>
      <c r="O317" s="40">
        <v>60.2</v>
      </c>
      <c r="P317" s="40">
        <v>93.6</v>
      </c>
      <c r="Q317" s="17"/>
      <c r="R317" s="50"/>
      <c r="S317" s="3"/>
      <c r="T317" s="34"/>
      <c r="U317" s="34"/>
      <c r="V317" s="4"/>
      <c r="W317" s="5"/>
      <c r="X317" s="5"/>
    </row>
    <row r="318" spans="1:24" s="63" customFormat="1" ht="15" customHeight="1">
      <c r="A318" s="36">
        <v>317</v>
      </c>
      <c r="B318" s="44" t="s">
        <v>532</v>
      </c>
      <c r="C318" s="16" t="s">
        <v>77</v>
      </c>
      <c r="D318" s="35" t="s">
        <v>546</v>
      </c>
      <c r="E318" s="7" t="s">
        <v>9</v>
      </c>
      <c r="F318" s="16" t="s">
        <v>10</v>
      </c>
      <c r="G318" s="16" t="s">
        <v>11</v>
      </c>
      <c r="H318" s="7"/>
      <c r="I318" s="9">
        <v>69.433329999999998</v>
      </c>
      <c r="J318" s="9">
        <v>-133.01667</v>
      </c>
      <c r="K318" s="39">
        <v>300</v>
      </c>
      <c r="L318" s="39"/>
      <c r="M318" s="40">
        <v>13.3</v>
      </c>
      <c r="N318" s="40">
        <v>36.299999999999997</v>
      </c>
      <c r="O318" s="40">
        <v>24.5</v>
      </c>
      <c r="P318" s="40">
        <v>19.8</v>
      </c>
      <c r="Q318" s="17"/>
      <c r="R318" s="50"/>
      <c r="S318" s="3"/>
      <c r="T318" s="34"/>
      <c r="U318" s="34"/>
      <c r="V318" s="4"/>
      <c r="W318" s="5"/>
      <c r="X318" s="5"/>
    </row>
    <row r="319" spans="1:24" ht="15" customHeight="1">
      <c r="A319" s="36">
        <v>318</v>
      </c>
      <c r="B319" s="44" t="s">
        <v>532</v>
      </c>
      <c r="C319" s="16" t="s">
        <v>78</v>
      </c>
      <c r="D319" s="35" t="s">
        <v>546</v>
      </c>
      <c r="E319" s="7" t="s">
        <v>9</v>
      </c>
      <c r="F319" s="16" t="s">
        <v>10</v>
      </c>
      <c r="G319" s="16" t="s">
        <v>16</v>
      </c>
      <c r="H319" s="7"/>
      <c r="I319" s="9">
        <v>61.95</v>
      </c>
      <c r="J319" s="9">
        <v>-120.11667</v>
      </c>
      <c r="K319" s="39">
        <v>300</v>
      </c>
      <c r="L319" s="39"/>
      <c r="M319" s="40">
        <v>16</v>
      </c>
      <c r="N319" s="40">
        <v>50.5</v>
      </c>
      <c r="O319" s="40">
        <v>56.6</v>
      </c>
      <c r="P319" s="40">
        <v>51.5</v>
      </c>
      <c r="Q319" s="17"/>
      <c r="R319" s="50"/>
      <c r="S319" s="3"/>
      <c r="V319" s="4"/>
    </row>
    <row r="320" spans="1:24" ht="15" customHeight="1">
      <c r="A320" s="36">
        <v>319</v>
      </c>
      <c r="B320" s="44" t="s">
        <v>532</v>
      </c>
      <c r="C320" s="16" t="s">
        <v>79</v>
      </c>
      <c r="D320" s="35" t="s">
        <v>546</v>
      </c>
      <c r="E320" s="7" t="s">
        <v>9</v>
      </c>
      <c r="F320" s="16" t="s">
        <v>10</v>
      </c>
      <c r="G320" s="16" t="s">
        <v>16</v>
      </c>
      <c r="H320" s="7"/>
      <c r="I320" s="9">
        <v>63.366669999999999</v>
      </c>
      <c r="J320" s="9">
        <v>-123</v>
      </c>
      <c r="K320" s="39">
        <v>257</v>
      </c>
      <c r="L320" s="39"/>
      <c r="M320" s="40">
        <v>18.600000000000001</v>
      </c>
      <c r="N320" s="40">
        <v>59.9</v>
      </c>
      <c r="O320" s="40">
        <v>50.9</v>
      </c>
      <c r="P320" s="40">
        <v>21.7</v>
      </c>
      <c r="Q320" s="17"/>
      <c r="R320" s="50"/>
      <c r="S320" s="3"/>
      <c r="V320" s="4"/>
    </row>
    <row r="321" spans="1:24" ht="15" customHeight="1">
      <c r="A321" s="36">
        <v>320</v>
      </c>
      <c r="B321" s="44" t="s">
        <v>532</v>
      </c>
      <c r="C321" s="16" t="s">
        <v>80</v>
      </c>
      <c r="D321" s="35" t="s">
        <v>546</v>
      </c>
      <c r="E321" s="7" t="s">
        <v>9</v>
      </c>
      <c r="F321" s="16" t="s">
        <v>10</v>
      </c>
      <c r="G321" s="16" t="s">
        <v>24</v>
      </c>
      <c r="H321" s="7"/>
      <c r="I321" s="9">
        <v>63.366669999999999</v>
      </c>
      <c r="J321" s="9">
        <v>-123</v>
      </c>
      <c r="K321" s="39">
        <v>170</v>
      </c>
      <c r="L321" s="39"/>
      <c r="M321" s="40">
        <v>11.1</v>
      </c>
      <c r="N321" s="40">
        <v>24.4</v>
      </c>
      <c r="O321" s="40">
        <v>17.3</v>
      </c>
      <c r="P321" s="40">
        <v>9.6</v>
      </c>
      <c r="Q321" s="17"/>
      <c r="R321" s="50"/>
      <c r="S321" s="3"/>
      <c r="V321" s="4"/>
    </row>
    <row r="322" spans="1:24" s="18" customFormat="1" ht="15" customHeight="1">
      <c r="A322" s="36">
        <v>321</v>
      </c>
      <c r="B322" s="44" t="s">
        <v>532</v>
      </c>
      <c r="C322" s="16" t="s">
        <v>81</v>
      </c>
      <c r="D322" s="35" t="s">
        <v>546</v>
      </c>
      <c r="E322" s="7" t="s">
        <v>9</v>
      </c>
      <c r="F322" s="16" t="s">
        <v>10</v>
      </c>
      <c r="G322" s="16" t="s">
        <v>11</v>
      </c>
      <c r="H322" s="7"/>
      <c r="I322" s="9">
        <v>60.983330000000002</v>
      </c>
      <c r="J322" s="9">
        <v>-119.81667</v>
      </c>
      <c r="K322" s="39">
        <v>300</v>
      </c>
      <c r="L322" s="39"/>
      <c r="M322" s="40">
        <v>17.100000000000001</v>
      </c>
      <c r="N322" s="40">
        <v>61.4</v>
      </c>
      <c r="O322" s="40">
        <v>67.900000000000006</v>
      </c>
      <c r="P322" s="40">
        <v>65.5</v>
      </c>
      <c r="Q322" s="17"/>
      <c r="R322" s="50"/>
      <c r="S322" s="3"/>
      <c r="T322" s="34"/>
      <c r="U322" s="34"/>
      <c r="V322" s="4"/>
      <c r="W322" s="5"/>
      <c r="X322" s="5"/>
    </row>
    <row r="323" spans="1:24" s="18" customFormat="1" ht="15" customHeight="1">
      <c r="A323" s="36">
        <v>322</v>
      </c>
      <c r="B323" s="44" t="s">
        <v>532</v>
      </c>
      <c r="C323" s="16" t="s">
        <v>82</v>
      </c>
      <c r="D323" s="35" t="s">
        <v>546</v>
      </c>
      <c r="E323" s="7" t="s">
        <v>9</v>
      </c>
      <c r="F323" s="16" t="s">
        <v>10</v>
      </c>
      <c r="G323" s="16" t="s">
        <v>11</v>
      </c>
      <c r="H323" s="7"/>
      <c r="I323" s="9">
        <v>61.604999999999997</v>
      </c>
      <c r="J323" s="9">
        <v>-121.09222</v>
      </c>
      <c r="K323" s="39">
        <v>200</v>
      </c>
      <c r="L323" s="39"/>
      <c r="M323" s="40">
        <v>17.5</v>
      </c>
      <c r="N323" s="40">
        <v>63.4</v>
      </c>
      <c r="O323" s="40">
        <v>82.7</v>
      </c>
      <c r="P323" s="40">
        <v>9.6</v>
      </c>
      <c r="Q323" s="17"/>
      <c r="R323" s="50"/>
      <c r="S323" s="3"/>
      <c r="T323" s="34"/>
      <c r="U323" s="34"/>
      <c r="V323" s="4"/>
      <c r="W323" s="5"/>
      <c r="X323" s="5"/>
    </row>
    <row r="324" spans="1:24" s="96" customFormat="1" ht="15" customHeight="1">
      <c r="A324" s="36">
        <v>323</v>
      </c>
      <c r="B324" s="44" t="s">
        <v>532</v>
      </c>
      <c r="C324" s="16" t="s">
        <v>83</v>
      </c>
      <c r="D324" s="35" t="s">
        <v>546</v>
      </c>
      <c r="E324" s="7" t="s">
        <v>9</v>
      </c>
      <c r="F324" s="16" t="s">
        <v>10</v>
      </c>
      <c r="G324" s="16" t="s">
        <v>11</v>
      </c>
      <c r="H324" s="7"/>
      <c r="I324" s="9">
        <v>61.604999999999997</v>
      </c>
      <c r="J324" s="9">
        <v>-121.09222</v>
      </c>
      <c r="K324" s="39">
        <v>200</v>
      </c>
      <c r="L324" s="39"/>
      <c r="M324" s="40">
        <v>17.7</v>
      </c>
      <c r="N324" s="40">
        <v>59.1</v>
      </c>
      <c r="O324" s="40">
        <v>103.8</v>
      </c>
      <c r="P324" s="40">
        <v>14.2</v>
      </c>
      <c r="Q324" s="17"/>
      <c r="R324" s="50"/>
      <c r="S324" s="3"/>
      <c r="T324" s="34"/>
      <c r="U324" s="34"/>
      <c r="V324" s="4"/>
      <c r="W324" s="5"/>
      <c r="X324" s="5"/>
    </row>
    <row r="325" spans="1:24" s="96" customFormat="1" ht="15" customHeight="1">
      <c r="A325" s="36">
        <v>324</v>
      </c>
      <c r="B325" s="44" t="s">
        <v>532</v>
      </c>
      <c r="C325" s="16" t="s">
        <v>84</v>
      </c>
      <c r="D325" s="35" t="s">
        <v>546</v>
      </c>
      <c r="E325" s="7" t="s">
        <v>9</v>
      </c>
      <c r="F325" s="16" t="s">
        <v>10</v>
      </c>
      <c r="G325" s="16" t="s">
        <v>11</v>
      </c>
      <c r="H325" s="7"/>
      <c r="I325" s="9">
        <v>61.191389999999998</v>
      </c>
      <c r="J325" s="9">
        <v>-120.70583000000001</v>
      </c>
      <c r="K325" s="39">
        <v>200</v>
      </c>
      <c r="L325" s="39"/>
      <c r="M325" s="40">
        <v>12.2</v>
      </c>
      <c r="N325" s="40">
        <v>46.6</v>
      </c>
      <c r="O325" s="40">
        <v>38</v>
      </c>
      <c r="P325" s="40">
        <v>16.8</v>
      </c>
      <c r="Q325" s="17"/>
      <c r="R325" s="50"/>
      <c r="S325" s="3"/>
      <c r="T325" s="34"/>
      <c r="U325" s="34"/>
      <c r="V325" s="4"/>
      <c r="W325" s="5"/>
      <c r="X325" s="5"/>
    </row>
    <row r="326" spans="1:24" s="63" customFormat="1" ht="15" customHeight="1">
      <c r="A326" s="36">
        <v>325</v>
      </c>
      <c r="B326" s="44" t="s">
        <v>532</v>
      </c>
      <c r="C326" s="16" t="s">
        <v>85</v>
      </c>
      <c r="D326" s="35" t="s">
        <v>546</v>
      </c>
      <c r="E326" s="7" t="s">
        <v>9</v>
      </c>
      <c r="F326" s="16" t="s">
        <v>10</v>
      </c>
      <c r="G326" s="16" t="s">
        <v>11</v>
      </c>
      <c r="H326" s="7"/>
      <c r="I326" s="9">
        <v>59.75694</v>
      </c>
      <c r="J326" s="9">
        <v>-119.51306</v>
      </c>
      <c r="K326" s="39">
        <v>200</v>
      </c>
      <c r="L326" s="39"/>
      <c r="M326" s="40">
        <v>10.4</v>
      </c>
      <c r="N326" s="40">
        <v>31.1</v>
      </c>
      <c r="O326" s="40">
        <v>21.9</v>
      </c>
      <c r="P326" s="40">
        <v>14.4</v>
      </c>
      <c r="Q326" s="17"/>
      <c r="R326" s="50"/>
      <c r="S326" s="3"/>
      <c r="T326" s="34"/>
      <c r="U326" s="61"/>
      <c r="V326" s="4"/>
      <c r="W326" s="54"/>
      <c r="X326" s="54"/>
    </row>
    <row r="327" spans="1:24" ht="15" customHeight="1">
      <c r="A327" s="36">
        <v>326</v>
      </c>
      <c r="B327" s="44" t="s">
        <v>532</v>
      </c>
      <c r="C327" s="16" t="s">
        <v>86</v>
      </c>
      <c r="D327" s="35" t="s">
        <v>546</v>
      </c>
      <c r="E327" s="7" t="s">
        <v>9</v>
      </c>
      <c r="F327" s="16" t="s">
        <v>10</v>
      </c>
      <c r="G327" s="16" t="s">
        <v>11</v>
      </c>
      <c r="H327" s="7"/>
      <c r="I327" s="9">
        <v>69.116669999999999</v>
      </c>
      <c r="J327" s="9">
        <v>-134.30000000000001</v>
      </c>
      <c r="K327" s="39">
        <v>750</v>
      </c>
      <c r="L327" s="39"/>
      <c r="M327" s="40">
        <v>12</v>
      </c>
      <c r="N327" s="40">
        <v>45.7</v>
      </c>
      <c r="O327" s="40">
        <v>28.1</v>
      </c>
      <c r="P327" s="40">
        <v>31</v>
      </c>
      <c r="Q327" s="17"/>
      <c r="R327" s="50"/>
      <c r="S327" s="3"/>
      <c r="V327" s="4"/>
    </row>
    <row r="328" spans="1:24" ht="15" customHeight="1">
      <c r="A328" s="36">
        <v>327</v>
      </c>
      <c r="B328" s="44" t="s">
        <v>532</v>
      </c>
      <c r="C328" s="16" t="s">
        <v>87</v>
      </c>
      <c r="D328" s="35" t="s">
        <v>546</v>
      </c>
      <c r="E328" s="7" t="s">
        <v>9</v>
      </c>
      <c r="F328" s="16" t="s">
        <v>10</v>
      </c>
      <c r="G328" s="16" t="s">
        <v>11</v>
      </c>
      <c r="H328" s="7"/>
      <c r="I328" s="9">
        <v>56.991669999999999</v>
      </c>
      <c r="J328" s="9">
        <v>-92.316670000000002</v>
      </c>
      <c r="K328" s="39">
        <v>200</v>
      </c>
      <c r="L328" s="39"/>
      <c r="M328" s="40">
        <v>19.399999999999999</v>
      </c>
      <c r="N328" s="40">
        <v>171.2</v>
      </c>
      <c r="O328" s="40">
        <v>127.5</v>
      </c>
      <c r="P328" s="40"/>
      <c r="Q328" s="17"/>
      <c r="R328" s="50"/>
      <c r="S328" s="3"/>
      <c r="V328" s="4"/>
    </row>
    <row r="329" spans="1:24" ht="15" customHeight="1">
      <c r="A329" s="36">
        <v>328</v>
      </c>
      <c r="B329" s="44" t="s">
        <v>532</v>
      </c>
      <c r="C329" s="16" t="s">
        <v>88</v>
      </c>
      <c r="D329" s="35" t="s">
        <v>546</v>
      </c>
      <c r="E329" s="7" t="s">
        <v>9</v>
      </c>
      <c r="F329" s="16" t="s">
        <v>10</v>
      </c>
      <c r="G329" s="16" t="s">
        <v>11</v>
      </c>
      <c r="H329" s="7"/>
      <c r="I329" s="9">
        <v>61.666670000000003</v>
      </c>
      <c r="J329" s="9">
        <v>-108.03333000000001</v>
      </c>
      <c r="K329" s="39">
        <v>400</v>
      </c>
      <c r="L329" s="39"/>
      <c r="M329" s="40">
        <v>17.2</v>
      </c>
      <c r="N329" s="40">
        <v>60.8</v>
      </c>
      <c r="O329" s="40">
        <v>64.5</v>
      </c>
      <c r="P329" s="40">
        <v>64.5</v>
      </c>
      <c r="Q329" s="17"/>
      <c r="R329" s="50"/>
      <c r="S329" s="3"/>
      <c r="V329" s="4"/>
    </row>
    <row r="330" spans="1:24" ht="15" customHeight="1">
      <c r="A330" s="36">
        <v>329</v>
      </c>
      <c r="B330" s="44" t="s">
        <v>532</v>
      </c>
      <c r="C330" s="16" t="s">
        <v>89</v>
      </c>
      <c r="D330" s="35" t="s">
        <v>546</v>
      </c>
      <c r="E330" s="7" t="s">
        <v>9</v>
      </c>
      <c r="F330" s="16" t="s">
        <v>10</v>
      </c>
      <c r="G330" s="16" t="s">
        <v>11</v>
      </c>
      <c r="H330" s="7"/>
      <c r="I330" s="9">
        <v>63.3</v>
      </c>
      <c r="J330" s="9">
        <v>-111.86667</v>
      </c>
      <c r="K330" s="39">
        <v>300</v>
      </c>
      <c r="L330" s="39"/>
      <c r="M330" s="40">
        <v>18.2</v>
      </c>
      <c r="N330" s="40">
        <v>62.9</v>
      </c>
      <c r="O330" s="40">
        <v>64.099999999999994</v>
      </c>
      <c r="P330" s="40">
        <v>32.1</v>
      </c>
      <c r="Q330" s="17"/>
      <c r="R330" s="50"/>
      <c r="S330" s="3"/>
      <c r="V330" s="4"/>
    </row>
    <row r="331" spans="1:24" ht="15" customHeight="1">
      <c r="A331" s="36">
        <v>330</v>
      </c>
      <c r="B331" s="17" t="s">
        <v>540</v>
      </c>
      <c r="C331" s="20" t="s">
        <v>187</v>
      </c>
      <c r="D331" s="35" t="s">
        <v>548</v>
      </c>
      <c r="E331" s="7" t="s">
        <v>9</v>
      </c>
      <c r="F331" s="7" t="s">
        <v>145</v>
      </c>
      <c r="G331" s="7"/>
      <c r="H331" s="30" t="s">
        <v>188</v>
      </c>
      <c r="I331" s="9">
        <v>74.472239999999999</v>
      </c>
      <c r="J331" s="9">
        <v>-20.552230000000002</v>
      </c>
      <c r="K331" s="39">
        <v>305</v>
      </c>
      <c r="L331" s="39">
        <v>60</v>
      </c>
      <c r="M331" s="40">
        <v>5</v>
      </c>
      <c r="N331" s="40">
        <v>11.2</v>
      </c>
      <c r="O331" s="40">
        <v>13</v>
      </c>
      <c r="P331" s="40">
        <v>5.9</v>
      </c>
      <c r="Q331" s="17" t="s">
        <v>189</v>
      </c>
      <c r="R331" s="50"/>
      <c r="S331" s="58"/>
      <c r="V331" s="23"/>
    </row>
    <row r="332" spans="1:24" s="54" customFormat="1" ht="15" customHeight="1">
      <c r="A332" s="36">
        <v>331</v>
      </c>
      <c r="B332" s="17" t="s">
        <v>540</v>
      </c>
      <c r="C332" s="20" t="s">
        <v>190</v>
      </c>
      <c r="D332" s="35" t="s">
        <v>548</v>
      </c>
      <c r="E332" s="7" t="s">
        <v>9</v>
      </c>
      <c r="F332" s="7" t="s">
        <v>145</v>
      </c>
      <c r="G332" s="7"/>
      <c r="H332" s="30" t="s">
        <v>191</v>
      </c>
      <c r="I332" s="9">
        <v>74.465410000000006</v>
      </c>
      <c r="J332" s="9">
        <v>-20.563199999999998</v>
      </c>
      <c r="K332" s="39">
        <v>197</v>
      </c>
      <c r="L332" s="39">
        <v>55</v>
      </c>
      <c r="M332" s="40">
        <v>13.5</v>
      </c>
      <c r="N332" s="40">
        <v>28.7</v>
      </c>
      <c r="O332" s="40">
        <v>22.7</v>
      </c>
      <c r="P332" s="40"/>
      <c r="Q332" s="17" t="s">
        <v>189</v>
      </c>
      <c r="R332" s="50"/>
      <c r="S332" s="58"/>
      <c r="T332" s="34"/>
      <c r="U332" s="34"/>
      <c r="V332" s="23"/>
      <c r="W332" s="5"/>
      <c r="X332" s="5"/>
    </row>
    <row r="333" spans="1:24" s="54" customFormat="1" ht="15" customHeight="1">
      <c r="A333" s="36">
        <v>332</v>
      </c>
      <c r="B333" s="81" t="s">
        <v>539</v>
      </c>
      <c r="C333" s="98" t="s">
        <v>217</v>
      </c>
      <c r="D333" s="99" t="s">
        <v>547</v>
      </c>
      <c r="E333" s="70" t="s">
        <v>9</v>
      </c>
      <c r="F333" s="70" t="s">
        <v>145</v>
      </c>
      <c r="G333" s="70"/>
      <c r="H333" s="70" t="s">
        <v>218</v>
      </c>
      <c r="I333" s="80">
        <v>69.466700000000003</v>
      </c>
      <c r="J333" s="80">
        <v>161.7698</v>
      </c>
      <c r="K333" s="76">
        <v>305</v>
      </c>
      <c r="L333" s="76">
        <v>45</v>
      </c>
      <c r="M333" s="77">
        <v>8.9</v>
      </c>
      <c r="N333" s="77">
        <v>16.5</v>
      </c>
      <c r="O333" s="77">
        <v>13.4</v>
      </c>
      <c r="P333" s="77">
        <v>11.2</v>
      </c>
      <c r="Q333" s="100" t="s">
        <v>219</v>
      </c>
      <c r="R333" s="79" t="s">
        <v>885</v>
      </c>
      <c r="S333" s="93"/>
      <c r="T333" s="83"/>
      <c r="U333" s="83"/>
      <c r="V333" s="94"/>
      <c r="W333" s="63"/>
      <c r="X333" s="63"/>
    </row>
    <row r="334" spans="1:24" s="63" customFormat="1" ht="15" customHeight="1">
      <c r="A334" s="36">
        <v>333</v>
      </c>
      <c r="B334" s="81" t="s">
        <v>539</v>
      </c>
      <c r="C334" s="98" t="s">
        <v>220</v>
      </c>
      <c r="D334" s="99" t="s">
        <v>547</v>
      </c>
      <c r="E334" s="70" t="s">
        <v>9</v>
      </c>
      <c r="F334" s="70" t="s">
        <v>145</v>
      </c>
      <c r="G334" s="70"/>
      <c r="H334" s="70" t="s">
        <v>218</v>
      </c>
      <c r="I334" s="80">
        <v>69.456109999999995</v>
      </c>
      <c r="J334" s="80">
        <v>161.78576000000001</v>
      </c>
      <c r="K334" s="76">
        <v>295</v>
      </c>
      <c r="L334" s="76">
        <v>60</v>
      </c>
      <c r="M334" s="77">
        <v>6.7</v>
      </c>
      <c r="N334" s="77">
        <v>21.8</v>
      </c>
      <c r="O334" s="77">
        <v>25.5</v>
      </c>
      <c r="P334" s="77">
        <v>25.1</v>
      </c>
      <c r="Q334" s="100" t="s">
        <v>221</v>
      </c>
      <c r="R334" s="79" t="s">
        <v>885</v>
      </c>
      <c r="S334" s="93"/>
      <c r="T334" s="96"/>
      <c r="U334" s="83"/>
      <c r="V334" s="94"/>
    </row>
    <row r="335" spans="1:24" s="63" customFormat="1" ht="15" customHeight="1">
      <c r="A335" s="36">
        <v>334</v>
      </c>
      <c r="B335" s="81" t="s">
        <v>539</v>
      </c>
      <c r="C335" s="98" t="s">
        <v>222</v>
      </c>
      <c r="D335" s="92" t="s">
        <v>547</v>
      </c>
      <c r="E335" s="70" t="s">
        <v>9</v>
      </c>
      <c r="F335" s="70" t="s">
        <v>145</v>
      </c>
      <c r="G335" s="70"/>
      <c r="H335" s="70" t="s">
        <v>223</v>
      </c>
      <c r="I335" s="80">
        <v>68.764579999999995</v>
      </c>
      <c r="J335" s="80">
        <v>161.40729999999999</v>
      </c>
      <c r="K335" s="76">
        <v>285</v>
      </c>
      <c r="L335" s="76">
        <v>100</v>
      </c>
      <c r="M335" s="77">
        <v>6</v>
      </c>
      <c r="N335" s="77">
        <v>16</v>
      </c>
      <c r="O335" s="77">
        <v>15.8</v>
      </c>
      <c r="P335" s="77">
        <v>11.6</v>
      </c>
      <c r="Q335" s="100" t="s">
        <v>224</v>
      </c>
      <c r="R335" s="79" t="s">
        <v>885</v>
      </c>
      <c r="S335" s="93"/>
      <c r="T335" s="83"/>
      <c r="U335" s="83"/>
      <c r="V335" s="94"/>
    </row>
    <row r="336" spans="1:24" s="96" customFormat="1" ht="15" customHeight="1">
      <c r="A336" s="36">
        <v>335</v>
      </c>
      <c r="B336" s="81" t="s">
        <v>539</v>
      </c>
      <c r="C336" s="101" t="s">
        <v>192</v>
      </c>
      <c r="D336" s="92" t="s">
        <v>548</v>
      </c>
      <c r="E336" s="70" t="s">
        <v>9</v>
      </c>
      <c r="F336" s="70" t="s">
        <v>145</v>
      </c>
      <c r="G336" s="70"/>
      <c r="H336" s="101" t="s">
        <v>193</v>
      </c>
      <c r="I336" s="80">
        <v>74.468540000000004</v>
      </c>
      <c r="J336" s="80">
        <v>-20.556789999999999</v>
      </c>
      <c r="K336" s="76">
        <v>130</v>
      </c>
      <c r="L336" s="76">
        <v>100</v>
      </c>
      <c r="M336" s="77">
        <v>4.0999999999999996</v>
      </c>
      <c r="N336" s="77">
        <v>8.8000000000000007</v>
      </c>
      <c r="O336" s="77">
        <v>4.3</v>
      </c>
      <c r="P336" s="77"/>
      <c r="Q336" s="81" t="s">
        <v>194</v>
      </c>
      <c r="R336" s="79" t="s">
        <v>886</v>
      </c>
      <c r="S336" s="93"/>
      <c r="T336" s="83"/>
      <c r="U336" s="83"/>
      <c r="V336" s="94"/>
      <c r="W336" s="63"/>
      <c r="X336" s="63"/>
    </row>
    <row r="337" spans="1:24" s="96" customFormat="1" ht="15" customHeight="1">
      <c r="A337" s="36">
        <v>336</v>
      </c>
      <c r="B337" s="81" t="s">
        <v>539</v>
      </c>
      <c r="C337" s="72" t="s">
        <v>225</v>
      </c>
      <c r="D337" s="92" t="s">
        <v>547</v>
      </c>
      <c r="E337" s="70" t="s">
        <v>9</v>
      </c>
      <c r="F337" s="70" t="s">
        <v>145</v>
      </c>
      <c r="G337" s="70"/>
      <c r="H337" s="72" t="s">
        <v>218</v>
      </c>
      <c r="I337" s="80">
        <v>72.471590000000006</v>
      </c>
      <c r="J337" s="80">
        <v>101.8473</v>
      </c>
      <c r="K337" s="76">
        <v>330</v>
      </c>
      <c r="L337" s="76">
        <v>97</v>
      </c>
      <c r="M337" s="77">
        <v>2.4</v>
      </c>
      <c r="N337" s="77">
        <v>16.399999999999999</v>
      </c>
      <c r="O337" s="77">
        <v>12.6</v>
      </c>
      <c r="P337" s="77">
        <v>9.1</v>
      </c>
      <c r="Q337" s="81" t="s">
        <v>226</v>
      </c>
      <c r="R337" s="79" t="s">
        <v>884</v>
      </c>
      <c r="S337" s="93"/>
      <c r="T337" s="83"/>
      <c r="U337" s="83"/>
      <c r="V337" s="94"/>
      <c r="W337" s="63"/>
      <c r="X337" s="63"/>
    </row>
    <row r="338" spans="1:24" s="96" customFormat="1" ht="15" customHeight="1">
      <c r="A338" s="36">
        <v>337</v>
      </c>
      <c r="B338" s="81" t="s">
        <v>539</v>
      </c>
      <c r="C338" s="72" t="s">
        <v>227</v>
      </c>
      <c r="D338" s="92" t="s">
        <v>547</v>
      </c>
      <c r="E338" s="70" t="s">
        <v>9</v>
      </c>
      <c r="F338" s="70" t="s">
        <v>145</v>
      </c>
      <c r="G338" s="70"/>
      <c r="H338" s="72" t="s">
        <v>228</v>
      </c>
      <c r="I338" s="80">
        <v>72.459980000000002</v>
      </c>
      <c r="J338" s="80">
        <v>101.89276</v>
      </c>
      <c r="K338" s="76">
        <v>350</v>
      </c>
      <c r="L338" s="76">
        <v>95</v>
      </c>
      <c r="M338" s="77">
        <v>3.6</v>
      </c>
      <c r="N338" s="77">
        <v>16.7</v>
      </c>
      <c r="O338" s="77">
        <v>18</v>
      </c>
      <c r="P338" s="77">
        <v>11.6</v>
      </c>
      <c r="Q338" s="81" t="s">
        <v>226</v>
      </c>
      <c r="R338" s="79" t="s">
        <v>884</v>
      </c>
      <c r="S338" s="93"/>
      <c r="T338" s="83"/>
      <c r="U338" s="83"/>
      <c r="V338" s="94"/>
      <c r="W338" s="63"/>
      <c r="X338" s="63"/>
    </row>
    <row r="339" spans="1:24" s="96" customFormat="1" ht="15" customHeight="1">
      <c r="A339" s="36">
        <v>338</v>
      </c>
      <c r="B339" s="81" t="s">
        <v>539</v>
      </c>
      <c r="C339" s="72" t="s">
        <v>229</v>
      </c>
      <c r="D339" s="92" t="s">
        <v>547</v>
      </c>
      <c r="E339" s="70" t="s">
        <v>9</v>
      </c>
      <c r="F339" s="70" t="s">
        <v>145</v>
      </c>
      <c r="G339" s="70"/>
      <c r="H339" s="72" t="s">
        <v>218</v>
      </c>
      <c r="I339" s="80">
        <v>73.41489</v>
      </c>
      <c r="J339" s="80">
        <v>98.430490000000006</v>
      </c>
      <c r="K339" s="76">
        <v>345</v>
      </c>
      <c r="L339" s="76">
        <v>95</v>
      </c>
      <c r="M339" s="77">
        <v>6.8</v>
      </c>
      <c r="N339" s="77">
        <v>14.3</v>
      </c>
      <c r="O339" s="77">
        <v>16.3</v>
      </c>
      <c r="P339" s="77">
        <v>13</v>
      </c>
      <c r="Q339" s="81" t="s">
        <v>230</v>
      </c>
      <c r="R339" s="79" t="s">
        <v>884</v>
      </c>
      <c r="S339" s="93"/>
      <c r="T339" s="83"/>
      <c r="U339" s="83"/>
      <c r="V339" s="94"/>
      <c r="W339" s="63"/>
      <c r="X339" s="63"/>
    </row>
    <row r="340" spans="1:24" s="96" customFormat="1" ht="15" customHeight="1">
      <c r="A340" s="36">
        <v>339</v>
      </c>
      <c r="B340" s="44" t="s">
        <v>532</v>
      </c>
      <c r="C340" s="16" t="s">
        <v>179</v>
      </c>
      <c r="D340" s="57" t="s">
        <v>546</v>
      </c>
      <c r="E340" s="7" t="s">
        <v>9</v>
      </c>
      <c r="F340" s="16" t="s">
        <v>145</v>
      </c>
      <c r="G340" s="16" t="s">
        <v>161</v>
      </c>
      <c r="H340" s="7"/>
      <c r="I340" s="9">
        <v>81.395560000000003</v>
      </c>
      <c r="J340" s="9">
        <v>-76.8</v>
      </c>
      <c r="K340" s="39">
        <v>187</v>
      </c>
      <c r="L340" s="39"/>
      <c r="M340" s="40">
        <v>22.7</v>
      </c>
      <c r="N340" s="40">
        <v>30.8</v>
      </c>
      <c r="O340" s="40">
        <v>0</v>
      </c>
      <c r="P340" s="40">
        <v>0</v>
      </c>
      <c r="Q340" s="17"/>
      <c r="R340" s="50"/>
      <c r="S340" s="3"/>
      <c r="T340" s="34"/>
      <c r="U340" s="34"/>
      <c r="V340" s="4"/>
      <c r="W340" s="5"/>
      <c r="X340" s="5"/>
    </row>
    <row r="341" spans="1:24" s="96" customFormat="1" ht="15" customHeight="1">
      <c r="A341" s="36">
        <v>340</v>
      </c>
      <c r="B341" s="44" t="s">
        <v>532</v>
      </c>
      <c r="C341" s="16" t="s">
        <v>180</v>
      </c>
      <c r="D341" s="35" t="s">
        <v>546</v>
      </c>
      <c r="E341" s="7" t="s">
        <v>9</v>
      </c>
      <c r="F341" s="16" t="s">
        <v>145</v>
      </c>
      <c r="G341" s="16" t="s">
        <v>161</v>
      </c>
      <c r="H341" s="7"/>
      <c r="I341" s="9">
        <v>64.400000000000006</v>
      </c>
      <c r="J341" s="9">
        <v>-66.099999999999994</v>
      </c>
      <c r="K341" s="39">
        <v>400</v>
      </c>
      <c r="L341" s="39"/>
      <c r="M341" s="40">
        <v>4.0999999999999996</v>
      </c>
      <c r="N341" s="40">
        <v>4.4000000000000004</v>
      </c>
      <c r="O341" s="40">
        <v>2.2999999999999998</v>
      </c>
      <c r="P341" s="40">
        <v>2.5</v>
      </c>
      <c r="Q341" s="17"/>
      <c r="R341" s="50"/>
      <c r="S341" s="3"/>
      <c r="T341" s="34"/>
      <c r="U341" s="34"/>
      <c r="V341" s="4"/>
      <c r="W341" s="5"/>
      <c r="X341" s="5"/>
    </row>
    <row r="342" spans="1:24" s="63" customFormat="1" ht="15" customHeight="1">
      <c r="A342" s="36">
        <v>341</v>
      </c>
      <c r="B342" s="44" t="s">
        <v>532</v>
      </c>
      <c r="C342" s="16" t="s">
        <v>181</v>
      </c>
      <c r="D342" s="35" t="s">
        <v>546</v>
      </c>
      <c r="E342" s="7" t="s">
        <v>9</v>
      </c>
      <c r="F342" s="16" t="s">
        <v>145</v>
      </c>
      <c r="G342" s="16" t="s">
        <v>161</v>
      </c>
      <c r="H342" s="7"/>
      <c r="I342" s="9">
        <v>66.391670000000005</v>
      </c>
      <c r="J342" s="9">
        <v>-65.488889999999998</v>
      </c>
      <c r="K342" s="39">
        <v>200</v>
      </c>
      <c r="L342" s="39"/>
      <c r="M342" s="40">
        <v>6.2</v>
      </c>
      <c r="N342" s="40">
        <v>8.6999999999999993</v>
      </c>
      <c r="O342" s="40">
        <v>2.5</v>
      </c>
      <c r="P342" s="40"/>
      <c r="Q342" s="17"/>
      <c r="R342" s="50"/>
      <c r="S342" s="58"/>
      <c r="T342" s="34"/>
      <c r="U342" s="34"/>
      <c r="V342" s="23"/>
      <c r="W342" s="5"/>
      <c r="X342" s="5"/>
    </row>
    <row r="343" spans="1:24" s="63" customFormat="1" ht="15" customHeight="1">
      <c r="A343" s="36">
        <v>342</v>
      </c>
      <c r="B343" s="44" t="s">
        <v>532</v>
      </c>
      <c r="C343" s="16" t="s">
        <v>182</v>
      </c>
      <c r="D343" s="35" t="s">
        <v>546</v>
      </c>
      <c r="E343" s="7" t="s">
        <v>9</v>
      </c>
      <c r="F343" s="16" t="s">
        <v>145</v>
      </c>
      <c r="G343" s="16" t="s">
        <v>183</v>
      </c>
      <c r="H343" s="7"/>
      <c r="I343" s="9">
        <v>81.433329999999998</v>
      </c>
      <c r="J343" s="9">
        <v>-76.816670000000002</v>
      </c>
      <c r="K343" s="39">
        <v>200</v>
      </c>
      <c r="L343" s="39"/>
      <c r="M343" s="40">
        <v>0.2</v>
      </c>
      <c r="N343" s="40">
        <v>0.5</v>
      </c>
      <c r="O343" s="40">
        <v>0.1</v>
      </c>
      <c r="P343" s="40"/>
      <c r="Q343" s="17"/>
      <c r="R343" s="50"/>
      <c r="S343" s="3"/>
      <c r="T343" s="34"/>
      <c r="U343" s="18"/>
      <c r="V343" s="4"/>
      <c r="W343" s="18"/>
      <c r="X343" s="18"/>
    </row>
    <row r="344" spans="1:24" s="63" customFormat="1" ht="15" customHeight="1">
      <c r="A344" s="36">
        <v>343</v>
      </c>
      <c r="B344" s="44" t="s">
        <v>532</v>
      </c>
      <c r="C344" s="16" t="s">
        <v>184</v>
      </c>
      <c r="D344" s="35" t="s">
        <v>546</v>
      </c>
      <c r="E344" s="7" t="s">
        <v>9</v>
      </c>
      <c r="F344" s="16" t="s">
        <v>145</v>
      </c>
      <c r="G344" s="16" t="s">
        <v>161</v>
      </c>
      <c r="H344" s="7"/>
      <c r="I344" s="9">
        <v>68.097219999999993</v>
      </c>
      <c r="J344" s="9">
        <v>-133.48472000000001</v>
      </c>
      <c r="K344" s="39">
        <v>200</v>
      </c>
      <c r="L344" s="39"/>
      <c r="M344" s="40">
        <v>2.2999999999999998</v>
      </c>
      <c r="N344" s="40">
        <v>4.7</v>
      </c>
      <c r="O344" s="40">
        <v>1.5</v>
      </c>
      <c r="P344" s="40"/>
      <c r="Q344" s="17"/>
      <c r="R344" s="50"/>
      <c r="S344" s="58"/>
      <c r="T344" s="34"/>
      <c r="U344" s="18"/>
      <c r="V344" s="23"/>
      <c r="W344" s="18"/>
      <c r="X344" s="18"/>
    </row>
    <row r="345" spans="1:24" s="63" customFormat="1" ht="15" customHeight="1">
      <c r="A345" s="36">
        <v>344</v>
      </c>
      <c r="B345" s="44" t="s">
        <v>532</v>
      </c>
      <c r="C345" s="16" t="s">
        <v>185</v>
      </c>
      <c r="D345" s="35" t="s">
        <v>546</v>
      </c>
      <c r="E345" s="7" t="s">
        <v>9</v>
      </c>
      <c r="F345" s="16" t="s">
        <v>145</v>
      </c>
      <c r="G345" s="16" t="s">
        <v>161</v>
      </c>
      <c r="H345" s="7"/>
      <c r="I345" s="9">
        <v>57.008330000000001</v>
      </c>
      <c r="J345" s="9">
        <v>-92.308329999999998</v>
      </c>
      <c r="K345" s="39">
        <v>200</v>
      </c>
      <c r="L345" s="39"/>
      <c r="M345" s="40">
        <v>42.4</v>
      </c>
      <c r="N345" s="40">
        <v>142.6</v>
      </c>
      <c r="O345" s="40">
        <v>142.5</v>
      </c>
      <c r="P345" s="40"/>
      <c r="Q345" s="29" t="s">
        <v>186</v>
      </c>
      <c r="R345" s="50"/>
      <c r="S345" s="58"/>
      <c r="T345" s="34"/>
      <c r="U345" s="18"/>
      <c r="V345" s="23"/>
      <c r="W345" s="18"/>
      <c r="X345" s="18"/>
    </row>
    <row r="346" spans="1:24" s="96" customFormat="1" ht="15" customHeight="1">
      <c r="A346" s="36">
        <v>345</v>
      </c>
      <c r="B346" s="81" t="s">
        <v>539</v>
      </c>
      <c r="C346" s="98" t="s">
        <v>314</v>
      </c>
      <c r="D346" s="92" t="s">
        <v>547</v>
      </c>
      <c r="E346" s="70" t="s">
        <v>9</v>
      </c>
      <c r="F346" s="70" t="s">
        <v>232</v>
      </c>
      <c r="G346" s="70"/>
      <c r="H346" s="98" t="s">
        <v>315</v>
      </c>
      <c r="I346" s="80">
        <v>69.458830000000006</v>
      </c>
      <c r="J346" s="80">
        <v>161.78417999999999</v>
      </c>
      <c r="K346" s="76">
        <v>125</v>
      </c>
      <c r="L346" s="76">
        <v>66.5</v>
      </c>
      <c r="M346" s="77">
        <v>8.4</v>
      </c>
      <c r="N346" s="77">
        <v>30.6</v>
      </c>
      <c r="O346" s="77">
        <v>10.9</v>
      </c>
      <c r="P346" s="77"/>
      <c r="Q346" s="81" t="s">
        <v>316</v>
      </c>
      <c r="R346" s="79" t="s">
        <v>885</v>
      </c>
      <c r="S346" s="83"/>
      <c r="T346" s="83"/>
      <c r="V346" s="82"/>
    </row>
    <row r="347" spans="1:24" s="96" customFormat="1" ht="15" customHeight="1">
      <c r="A347" s="36">
        <v>346</v>
      </c>
      <c r="B347" s="81" t="s">
        <v>539</v>
      </c>
      <c r="C347" s="98" t="s">
        <v>317</v>
      </c>
      <c r="D347" s="92" t="s">
        <v>547</v>
      </c>
      <c r="E347" s="70" t="s">
        <v>9</v>
      </c>
      <c r="F347" s="70" t="s">
        <v>232</v>
      </c>
      <c r="G347" s="70"/>
      <c r="H347" s="70" t="s">
        <v>880</v>
      </c>
      <c r="I347" s="80">
        <v>69.435869999999994</v>
      </c>
      <c r="J347" s="80">
        <v>161.71709000000001</v>
      </c>
      <c r="K347" s="76">
        <v>165</v>
      </c>
      <c r="L347" s="76">
        <v>37</v>
      </c>
      <c r="M347" s="77">
        <v>13.4</v>
      </c>
      <c r="N347" s="77">
        <v>36.299999999999997</v>
      </c>
      <c r="O347" s="77">
        <v>21.3</v>
      </c>
      <c r="P347" s="77"/>
      <c r="Q347" s="100" t="s">
        <v>318</v>
      </c>
      <c r="R347" s="79" t="s">
        <v>885</v>
      </c>
      <c r="S347" s="83"/>
      <c r="T347" s="83"/>
      <c r="V347" s="82"/>
    </row>
    <row r="348" spans="1:24" s="96" customFormat="1" ht="16.5" customHeight="1">
      <c r="A348" s="36">
        <v>347</v>
      </c>
      <c r="B348" s="81" t="s">
        <v>539</v>
      </c>
      <c r="C348" s="101" t="s">
        <v>295</v>
      </c>
      <c r="D348" s="92" t="s">
        <v>548</v>
      </c>
      <c r="E348" s="70" t="s">
        <v>9</v>
      </c>
      <c r="F348" s="70" t="s">
        <v>232</v>
      </c>
      <c r="G348" s="70"/>
      <c r="H348" s="72" t="s">
        <v>296</v>
      </c>
      <c r="I348" s="80">
        <v>74.497399999999999</v>
      </c>
      <c r="J348" s="80">
        <v>-20.497489999999999</v>
      </c>
      <c r="K348" s="76">
        <v>134</v>
      </c>
      <c r="L348" s="76">
        <v>120</v>
      </c>
      <c r="M348" s="77">
        <v>5.2</v>
      </c>
      <c r="N348" s="77">
        <v>17.600000000000001</v>
      </c>
      <c r="O348" s="77">
        <v>8.4</v>
      </c>
      <c r="P348" s="77"/>
      <c r="Q348" s="81" t="s">
        <v>297</v>
      </c>
      <c r="R348" s="79" t="s">
        <v>886</v>
      </c>
      <c r="S348" s="83"/>
      <c r="T348" s="83"/>
      <c r="U348" s="83"/>
      <c r="V348" s="82"/>
      <c r="W348" s="63"/>
      <c r="X348" s="63"/>
    </row>
    <row r="349" spans="1:24" s="96" customFormat="1" ht="15" customHeight="1">
      <c r="A349" s="36">
        <v>348</v>
      </c>
      <c r="B349" s="44" t="s">
        <v>532</v>
      </c>
      <c r="C349" s="16" t="s">
        <v>176</v>
      </c>
      <c r="D349" s="57" t="s">
        <v>546</v>
      </c>
      <c r="E349" s="7" t="s">
        <v>9</v>
      </c>
      <c r="F349" s="16" t="s">
        <v>232</v>
      </c>
      <c r="G349" s="16" t="s">
        <v>288</v>
      </c>
      <c r="H349" s="7"/>
      <c r="I349" s="9">
        <v>68.633330000000001</v>
      </c>
      <c r="J349" s="9">
        <v>-133.80000000000001</v>
      </c>
      <c r="K349" s="39">
        <v>300</v>
      </c>
      <c r="L349" s="39"/>
      <c r="M349" s="40">
        <v>14.4</v>
      </c>
      <c r="N349" s="40">
        <v>65.900000000000006</v>
      </c>
      <c r="O349" s="40">
        <v>60</v>
      </c>
      <c r="P349" s="40">
        <v>60</v>
      </c>
      <c r="Q349" s="17"/>
      <c r="R349" s="50"/>
      <c r="S349" s="34"/>
      <c r="T349" s="18"/>
      <c r="U349" s="34"/>
      <c r="V349" s="33"/>
      <c r="W349" s="5"/>
      <c r="X349" s="5"/>
    </row>
    <row r="350" spans="1:24" s="96" customFormat="1" ht="15" customHeight="1">
      <c r="A350" s="36">
        <v>349</v>
      </c>
      <c r="B350" s="44" t="s">
        <v>532</v>
      </c>
      <c r="C350" s="16" t="s">
        <v>289</v>
      </c>
      <c r="D350" s="57" t="s">
        <v>546</v>
      </c>
      <c r="E350" s="7" t="s">
        <v>9</v>
      </c>
      <c r="F350" s="16" t="s">
        <v>232</v>
      </c>
      <c r="G350" s="16" t="s">
        <v>288</v>
      </c>
      <c r="H350" s="7"/>
      <c r="I350" s="9">
        <v>68.110830000000007</v>
      </c>
      <c r="J350" s="9">
        <v>-133.47471999999999</v>
      </c>
      <c r="K350" s="39">
        <v>220</v>
      </c>
      <c r="L350" s="39"/>
      <c r="M350" s="40">
        <v>13.2</v>
      </c>
      <c r="N350" s="40">
        <v>41.3</v>
      </c>
      <c r="O350" s="40">
        <v>35.200000000000003</v>
      </c>
      <c r="P350" s="40"/>
      <c r="Q350" s="17"/>
      <c r="R350" s="50"/>
      <c r="S350" s="34"/>
      <c r="T350" s="18"/>
      <c r="U350" s="34"/>
      <c r="V350" s="33"/>
      <c r="W350" s="5"/>
      <c r="X350" s="5"/>
    </row>
    <row r="351" spans="1:24" s="96" customFormat="1" ht="15.75" customHeight="1">
      <c r="A351" s="36">
        <v>350</v>
      </c>
      <c r="B351" s="44" t="s">
        <v>532</v>
      </c>
      <c r="C351" s="16" t="s">
        <v>290</v>
      </c>
      <c r="D351" s="35" t="s">
        <v>546</v>
      </c>
      <c r="E351" s="7" t="s">
        <v>9</v>
      </c>
      <c r="F351" s="16" t="s">
        <v>232</v>
      </c>
      <c r="G351" s="16" t="s">
        <v>34</v>
      </c>
      <c r="H351" s="7"/>
      <c r="I351" s="9">
        <v>65.761939999999996</v>
      </c>
      <c r="J351" s="9">
        <v>-127.91222</v>
      </c>
      <c r="K351" s="39">
        <v>244</v>
      </c>
      <c r="L351" s="39"/>
      <c r="M351" s="40">
        <v>50.8</v>
      </c>
      <c r="N351" s="40">
        <v>89.2</v>
      </c>
      <c r="O351" s="40">
        <v>23.4</v>
      </c>
      <c r="P351" s="40"/>
      <c r="Q351" s="17"/>
      <c r="R351" s="50"/>
      <c r="S351" s="34"/>
      <c r="T351" s="18"/>
      <c r="U351" s="34"/>
      <c r="V351" s="33"/>
      <c r="W351" s="5"/>
      <c r="X351" s="5"/>
    </row>
    <row r="352" spans="1:24" s="96" customFormat="1" ht="15" customHeight="1">
      <c r="A352" s="36">
        <v>351</v>
      </c>
      <c r="B352" s="44" t="s">
        <v>532</v>
      </c>
      <c r="C352" s="16" t="s">
        <v>291</v>
      </c>
      <c r="D352" s="35" t="s">
        <v>546</v>
      </c>
      <c r="E352" s="7" t="s">
        <v>9</v>
      </c>
      <c r="F352" s="16" t="s">
        <v>232</v>
      </c>
      <c r="G352" s="16" t="s">
        <v>34</v>
      </c>
      <c r="H352" s="7"/>
      <c r="I352" s="9">
        <v>65.289720000000003</v>
      </c>
      <c r="J352" s="9">
        <v>-126.88278</v>
      </c>
      <c r="K352" s="39">
        <v>300</v>
      </c>
      <c r="L352" s="39"/>
      <c r="M352" s="40">
        <v>12</v>
      </c>
      <c r="N352" s="40">
        <v>28.2</v>
      </c>
      <c r="O352" s="40">
        <v>21.7</v>
      </c>
      <c r="P352" s="40">
        <v>34.299999999999997</v>
      </c>
      <c r="Q352" s="17"/>
      <c r="R352" s="50"/>
      <c r="S352" s="34"/>
      <c r="T352" s="18"/>
      <c r="U352" s="34"/>
      <c r="V352" s="33"/>
      <c r="W352" s="5"/>
      <c r="X352" s="5"/>
    </row>
    <row r="353" spans="1:24" ht="15" customHeight="1">
      <c r="A353" s="36">
        <v>352</v>
      </c>
      <c r="B353" s="44" t="s">
        <v>532</v>
      </c>
      <c r="C353" s="16" t="s">
        <v>292</v>
      </c>
      <c r="D353" s="35" t="s">
        <v>546</v>
      </c>
      <c r="E353" s="7" t="s">
        <v>9</v>
      </c>
      <c r="F353" s="16" t="s">
        <v>232</v>
      </c>
      <c r="G353" s="16" t="s">
        <v>34</v>
      </c>
      <c r="H353" s="7"/>
      <c r="I353" s="9">
        <v>64.912499999999994</v>
      </c>
      <c r="J353" s="9">
        <v>-125.58139</v>
      </c>
      <c r="K353" s="39">
        <v>300</v>
      </c>
      <c r="L353" s="39"/>
      <c r="M353" s="40">
        <v>14.4</v>
      </c>
      <c r="N353" s="40">
        <v>50.4</v>
      </c>
      <c r="O353" s="40">
        <v>106.1</v>
      </c>
      <c r="P353" s="40">
        <v>44.5</v>
      </c>
      <c r="Q353" s="17"/>
      <c r="R353" s="50"/>
      <c r="T353" s="18"/>
    </row>
    <row r="354" spans="1:24" ht="15" customHeight="1">
      <c r="A354" s="36">
        <v>353</v>
      </c>
      <c r="B354" s="44" t="s">
        <v>532</v>
      </c>
      <c r="C354" s="16" t="s">
        <v>293</v>
      </c>
      <c r="D354" s="35" t="s">
        <v>546</v>
      </c>
      <c r="E354" s="7" t="s">
        <v>9</v>
      </c>
      <c r="F354" s="16" t="s">
        <v>232</v>
      </c>
      <c r="G354" s="16" t="s">
        <v>34</v>
      </c>
      <c r="H354" s="7"/>
      <c r="I354" s="9">
        <v>63.611939999999997</v>
      </c>
      <c r="J354" s="9">
        <v>-123.64194000000001</v>
      </c>
      <c r="K354" s="39">
        <v>300</v>
      </c>
      <c r="L354" s="39"/>
      <c r="M354" s="40">
        <v>13</v>
      </c>
      <c r="N354" s="40">
        <v>46.2</v>
      </c>
      <c r="O354" s="40">
        <v>37.299999999999997</v>
      </c>
      <c r="P354" s="40">
        <v>30.1</v>
      </c>
      <c r="Q354" s="17"/>
      <c r="R354" s="50"/>
      <c r="T354" s="18"/>
      <c r="U354" s="61"/>
      <c r="W354" s="54"/>
      <c r="X354" s="54"/>
    </row>
    <row r="355" spans="1:24" ht="15" customHeight="1">
      <c r="A355" s="36">
        <v>354</v>
      </c>
      <c r="B355" s="44" t="s">
        <v>532</v>
      </c>
      <c r="C355" s="16" t="s">
        <v>294</v>
      </c>
      <c r="D355" s="35" t="s">
        <v>546</v>
      </c>
      <c r="E355" s="7" t="s">
        <v>9</v>
      </c>
      <c r="F355" s="16" t="s">
        <v>232</v>
      </c>
      <c r="G355" s="16" t="s">
        <v>34</v>
      </c>
      <c r="H355" s="7"/>
      <c r="I355" s="9">
        <v>63.609439999999999</v>
      </c>
      <c r="J355" s="9">
        <v>-123.63111000000001</v>
      </c>
      <c r="K355" s="39">
        <v>300</v>
      </c>
      <c r="L355" s="39"/>
      <c r="M355" s="40">
        <v>11</v>
      </c>
      <c r="N355" s="40">
        <v>85.4</v>
      </c>
      <c r="O355" s="40">
        <v>89.2</v>
      </c>
      <c r="P355" s="40">
        <v>36.6</v>
      </c>
      <c r="Q355" s="17"/>
      <c r="R355" s="50"/>
      <c r="T355" s="18"/>
      <c r="U355" s="61"/>
      <c r="W355" s="54"/>
      <c r="X355" s="54"/>
    </row>
    <row r="356" spans="1:24" s="63" customFormat="1" ht="15" customHeight="1">
      <c r="A356" s="36">
        <v>355</v>
      </c>
      <c r="B356" s="81" t="s">
        <v>541</v>
      </c>
      <c r="C356" s="95" t="s">
        <v>340</v>
      </c>
      <c r="D356" s="92" t="s">
        <v>547</v>
      </c>
      <c r="E356" s="95" t="s">
        <v>320</v>
      </c>
      <c r="F356" s="95"/>
      <c r="G356" s="70"/>
      <c r="H356" s="95" t="s">
        <v>341</v>
      </c>
      <c r="I356" s="80">
        <v>65.55</v>
      </c>
      <c r="J356" s="80">
        <v>58.916670000000003</v>
      </c>
      <c r="K356" s="76">
        <v>253</v>
      </c>
      <c r="L356" s="76"/>
      <c r="M356" s="77">
        <v>26.2</v>
      </c>
      <c r="N356" s="77">
        <v>87.4</v>
      </c>
      <c r="O356" s="77">
        <v>87.4</v>
      </c>
      <c r="P356" s="77">
        <v>58.2</v>
      </c>
      <c r="Q356" s="81" t="s">
        <v>342</v>
      </c>
      <c r="R356" s="79" t="s">
        <v>889</v>
      </c>
      <c r="S356" s="80"/>
      <c r="T356" s="83"/>
      <c r="U356" s="83"/>
      <c r="V356" s="102"/>
    </row>
    <row r="357" spans="1:24" s="63" customFormat="1" ht="15" customHeight="1">
      <c r="A357" s="36">
        <v>356</v>
      </c>
      <c r="B357" s="81" t="s">
        <v>541</v>
      </c>
      <c r="C357" s="95" t="s">
        <v>343</v>
      </c>
      <c r="D357" s="92" t="s">
        <v>547</v>
      </c>
      <c r="E357" s="95" t="s">
        <v>320</v>
      </c>
      <c r="F357" s="95"/>
      <c r="G357" s="70"/>
      <c r="H357" s="95" t="s">
        <v>344</v>
      </c>
      <c r="I357" s="80">
        <v>65.55</v>
      </c>
      <c r="J357" s="80">
        <v>58.916670000000003</v>
      </c>
      <c r="K357" s="76">
        <v>253</v>
      </c>
      <c r="L357" s="76"/>
      <c r="M357" s="77">
        <v>26.2</v>
      </c>
      <c r="N357" s="77">
        <v>87.4</v>
      </c>
      <c r="O357" s="77">
        <v>87.4</v>
      </c>
      <c r="P357" s="77">
        <v>54.5</v>
      </c>
      <c r="Q357" s="81" t="s">
        <v>342</v>
      </c>
      <c r="R357" s="79" t="s">
        <v>889</v>
      </c>
      <c r="S357" s="80"/>
      <c r="T357" s="83"/>
      <c r="U357" s="83"/>
      <c r="V357" s="81"/>
    </row>
    <row r="358" spans="1:24" s="63" customFormat="1" ht="15" customHeight="1">
      <c r="A358" s="36">
        <v>357</v>
      </c>
      <c r="B358" s="81" t="s">
        <v>541</v>
      </c>
      <c r="C358" s="95" t="s">
        <v>345</v>
      </c>
      <c r="D358" s="92" t="s">
        <v>547</v>
      </c>
      <c r="E358" s="95" t="s">
        <v>320</v>
      </c>
      <c r="F358" s="95"/>
      <c r="G358" s="70"/>
      <c r="H358" s="95" t="s">
        <v>346</v>
      </c>
      <c r="I358" s="80">
        <v>67.213380000000001</v>
      </c>
      <c r="J358" s="80">
        <v>59.488079999999997</v>
      </c>
      <c r="K358" s="76">
        <v>164</v>
      </c>
      <c r="L358" s="76"/>
      <c r="M358" s="77">
        <v>22</v>
      </c>
      <c r="N358" s="77">
        <v>73.400000000000006</v>
      </c>
      <c r="O358" s="77">
        <v>57.8</v>
      </c>
      <c r="P358" s="85">
        <v>9.6</v>
      </c>
      <c r="Q358" s="81" t="s">
        <v>342</v>
      </c>
      <c r="R358" s="79" t="s">
        <v>889</v>
      </c>
      <c r="S358" s="103"/>
      <c r="T358" s="83"/>
      <c r="U358" s="96"/>
      <c r="V358" s="81"/>
      <c r="W358" s="96"/>
      <c r="X358" s="96"/>
    </row>
    <row r="359" spans="1:24" s="63" customFormat="1" ht="15" customHeight="1">
      <c r="A359" s="36">
        <v>358</v>
      </c>
      <c r="B359" s="81" t="s">
        <v>541</v>
      </c>
      <c r="C359" s="95" t="s">
        <v>347</v>
      </c>
      <c r="D359" s="92" t="s">
        <v>547</v>
      </c>
      <c r="E359" s="95" t="s">
        <v>320</v>
      </c>
      <c r="F359" s="95"/>
      <c r="G359" s="70"/>
      <c r="H359" s="95" t="s">
        <v>348</v>
      </c>
      <c r="I359" s="80">
        <v>67.208150000000003</v>
      </c>
      <c r="J359" s="80">
        <v>59.519979999999997</v>
      </c>
      <c r="K359" s="76">
        <v>150</v>
      </c>
      <c r="L359" s="104"/>
      <c r="M359" s="77">
        <v>9.6</v>
      </c>
      <c r="N359" s="77">
        <v>56.3</v>
      </c>
      <c r="O359" s="77">
        <v>37.700000000000003</v>
      </c>
      <c r="P359" s="85">
        <v>9.6</v>
      </c>
      <c r="Q359" s="81" t="s">
        <v>342</v>
      </c>
      <c r="R359" s="79" t="s">
        <v>889</v>
      </c>
      <c r="S359" s="80"/>
      <c r="T359" s="83"/>
      <c r="U359" s="96"/>
      <c r="V359" s="81"/>
      <c r="W359" s="96"/>
      <c r="X359" s="96"/>
    </row>
    <row r="360" spans="1:24" s="63" customFormat="1" ht="15" customHeight="1">
      <c r="A360" s="36">
        <v>359</v>
      </c>
      <c r="B360" s="81" t="s">
        <v>541</v>
      </c>
      <c r="C360" s="95" t="s">
        <v>349</v>
      </c>
      <c r="D360" s="92" t="s">
        <v>547</v>
      </c>
      <c r="E360" s="95" t="s">
        <v>320</v>
      </c>
      <c r="F360" s="95"/>
      <c r="G360" s="70"/>
      <c r="H360" s="95" t="s">
        <v>350</v>
      </c>
      <c r="I360" s="80">
        <v>66.133330000000001</v>
      </c>
      <c r="J360" s="80">
        <v>58.366669999999999</v>
      </c>
      <c r="K360" s="76">
        <v>650</v>
      </c>
      <c r="L360" s="104"/>
      <c r="M360" s="77">
        <v>8.1</v>
      </c>
      <c r="N360" s="105">
        <v>16.399999999999999</v>
      </c>
      <c r="O360" s="105">
        <v>54</v>
      </c>
      <c r="P360" s="77">
        <v>40.5</v>
      </c>
      <c r="Q360" s="81" t="s">
        <v>351</v>
      </c>
      <c r="R360" s="79"/>
      <c r="S360" s="80"/>
      <c r="T360" s="83"/>
      <c r="U360" s="96"/>
      <c r="V360" s="81"/>
      <c r="W360" s="96"/>
      <c r="X360" s="96"/>
    </row>
    <row r="361" spans="1:24" s="63" customFormat="1" ht="15" customHeight="1">
      <c r="A361" s="36">
        <v>360</v>
      </c>
      <c r="B361" s="82" t="s">
        <v>888</v>
      </c>
      <c r="C361" s="95" t="s">
        <v>352</v>
      </c>
      <c r="D361" s="92" t="s">
        <v>547</v>
      </c>
      <c r="E361" s="95" t="s">
        <v>320</v>
      </c>
      <c r="F361" s="95"/>
      <c r="G361" s="70"/>
      <c r="H361" s="95" t="s">
        <v>353</v>
      </c>
      <c r="I361" s="80">
        <v>65.75</v>
      </c>
      <c r="J361" s="80">
        <v>57.25</v>
      </c>
      <c r="K361" s="76">
        <v>210</v>
      </c>
      <c r="L361" s="104"/>
      <c r="M361" s="77">
        <v>7.4</v>
      </c>
      <c r="N361" s="105">
        <v>38.76</v>
      </c>
      <c r="O361" s="105">
        <v>71.3</v>
      </c>
      <c r="P361" s="77">
        <v>23.7</v>
      </c>
      <c r="Q361" s="81" t="s">
        <v>342</v>
      </c>
      <c r="R361" s="79"/>
      <c r="S361" s="103"/>
      <c r="T361" s="83"/>
      <c r="U361" s="96"/>
      <c r="V361" s="81"/>
      <c r="W361" s="96"/>
      <c r="X361" s="96"/>
    </row>
    <row r="362" spans="1:24" s="63" customFormat="1" ht="15" customHeight="1">
      <c r="A362" s="36">
        <v>361</v>
      </c>
      <c r="B362" s="82" t="s">
        <v>888</v>
      </c>
      <c r="C362" s="95" t="s">
        <v>354</v>
      </c>
      <c r="D362" s="92" t="s">
        <v>547</v>
      </c>
      <c r="E362" s="95" t="s">
        <v>320</v>
      </c>
      <c r="F362" s="95"/>
      <c r="G362" s="70"/>
      <c r="H362" s="95" t="s">
        <v>355</v>
      </c>
      <c r="I362" s="80">
        <v>65.75</v>
      </c>
      <c r="J362" s="80">
        <v>57.25</v>
      </c>
      <c r="K362" s="76">
        <v>225</v>
      </c>
      <c r="L362" s="104"/>
      <c r="M362" s="77">
        <v>7.9</v>
      </c>
      <c r="N362" s="105">
        <v>71.760000000000005</v>
      </c>
      <c r="O362" s="105">
        <v>172.2</v>
      </c>
      <c r="P362" s="77">
        <v>44.9</v>
      </c>
      <c r="Q362" s="81" t="s">
        <v>342</v>
      </c>
      <c r="R362" s="79"/>
      <c r="S362" s="103"/>
      <c r="T362" s="83"/>
      <c r="U362" s="96"/>
      <c r="V362" s="81"/>
      <c r="W362" s="96"/>
      <c r="X362" s="96"/>
    </row>
    <row r="363" spans="1:24" ht="15" customHeight="1">
      <c r="A363" s="36">
        <v>362</v>
      </c>
      <c r="B363" s="81" t="s">
        <v>541</v>
      </c>
      <c r="C363" s="97" t="s">
        <v>356</v>
      </c>
      <c r="D363" s="92" t="s">
        <v>547</v>
      </c>
      <c r="E363" s="97" t="s">
        <v>320</v>
      </c>
      <c r="F363" s="70"/>
      <c r="G363" s="70"/>
      <c r="H363" s="97" t="s">
        <v>357</v>
      </c>
      <c r="I363" s="80">
        <v>65.649439999999998</v>
      </c>
      <c r="J363" s="80">
        <v>58.916670000000003</v>
      </c>
      <c r="K363" s="76">
        <v>140</v>
      </c>
      <c r="L363" s="76"/>
      <c r="M363" s="77">
        <v>17.3</v>
      </c>
      <c r="N363" s="105">
        <v>57.7</v>
      </c>
      <c r="O363" s="105">
        <v>94</v>
      </c>
      <c r="P363" s="85">
        <v>9.6</v>
      </c>
      <c r="Q363" s="81" t="s">
        <v>342</v>
      </c>
      <c r="R363" s="79"/>
      <c r="S363" s="106"/>
      <c r="T363" s="83"/>
      <c r="U363" s="96"/>
      <c r="V363" s="81"/>
      <c r="W363" s="96"/>
      <c r="X363" s="96"/>
    </row>
    <row r="364" spans="1:24" ht="15" customHeight="1">
      <c r="A364" s="36">
        <v>363</v>
      </c>
      <c r="B364" s="81" t="s">
        <v>541</v>
      </c>
      <c r="C364" s="97" t="s">
        <v>358</v>
      </c>
      <c r="D364" s="92" t="s">
        <v>547</v>
      </c>
      <c r="E364" s="97" t="s">
        <v>320</v>
      </c>
      <c r="F364" s="70"/>
      <c r="G364" s="70"/>
      <c r="H364" s="97" t="s">
        <v>359</v>
      </c>
      <c r="I364" s="80">
        <v>65.482219999999998</v>
      </c>
      <c r="J364" s="80">
        <v>56.916670000000003</v>
      </c>
      <c r="K364" s="76">
        <v>170</v>
      </c>
      <c r="L364" s="76"/>
      <c r="M364" s="77">
        <v>17.3</v>
      </c>
      <c r="N364" s="77">
        <v>57.7</v>
      </c>
      <c r="O364" s="77">
        <v>108.4</v>
      </c>
      <c r="P364" s="85">
        <v>9.6</v>
      </c>
      <c r="Q364" s="81" t="s">
        <v>342</v>
      </c>
      <c r="R364" s="79"/>
      <c r="S364" s="80"/>
      <c r="T364" s="83"/>
      <c r="U364" s="96"/>
      <c r="V364" s="81"/>
      <c r="W364" s="96"/>
      <c r="X364" s="96"/>
    </row>
    <row r="365" spans="1:24" ht="15" customHeight="1">
      <c r="A365" s="36">
        <v>364</v>
      </c>
      <c r="B365" s="81" t="s">
        <v>541</v>
      </c>
      <c r="C365" s="97" t="s">
        <v>360</v>
      </c>
      <c r="D365" s="92" t="s">
        <v>547</v>
      </c>
      <c r="E365" s="97" t="s">
        <v>320</v>
      </c>
      <c r="F365" s="70"/>
      <c r="G365" s="70"/>
      <c r="H365" s="97" t="s">
        <v>361</v>
      </c>
      <c r="I365" s="80">
        <v>66.215559999999996</v>
      </c>
      <c r="J365" s="80">
        <v>56.75</v>
      </c>
      <c r="K365" s="76">
        <v>180</v>
      </c>
      <c r="L365" s="76"/>
      <c r="M365" s="77">
        <v>17.3</v>
      </c>
      <c r="N365" s="77">
        <v>57.7</v>
      </c>
      <c r="O365" s="77">
        <v>110.7</v>
      </c>
      <c r="P365" s="85">
        <v>9.6</v>
      </c>
      <c r="Q365" s="81" t="s">
        <v>342</v>
      </c>
      <c r="R365" s="79"/>
      <c r="S365" s="80"/>
      <c r="T365" s="96"/>
      <c r="U365" s="96"/>
      <c r="V365" s="81"/>
      <c r="W365" s="96"/>
      <c r="X365" s="96"/>
    </row>
    <row r="366" spans="1:24" ht="15" customHeight="1">
      <c r="A366" s="36">
        <v>365</v>
      </c>
      <c r="B366" s="81" t="s">
        <v>541</v>
      </c>
      <c r="C366" s="97" t="s">
        <v>362</v>
      </c>
      <c r="D366" s="92" t="s">
        <v>547</v>
      </c>
      <c r="E366" s="97" t="s">
        <v>320</v>
      </c>
      <c r="F366" s="70"/>
      <c r="G366" s="70"/>
      <c r="H366" s="97" t="s">
        <v>363</v>
      </c>
      <c r="I366" s="80">
        <v>66.415559999999999</v>
      </c>
      <c r="J366" s="80">
        <v>56.5</v>
      </c>
      <c r="K366" s="76">
        <v>172</v>
      </c>
      <c r="L366" s="76"/>
      <c r="M366" s="77">
        <v>17.3</v>
      </c>
      <c r="N366" s="77">
        <v>57.7</v>
      </c>
      <c r="O366" s="77">
        <v>108.9</v>
      </c>
      <c r="P366" s="85">
        <v>9.6</v>
      </c>
      <c r="Q366" s="81" t="s">
        <v>342</v>
      </c>
      <c r="R366" s="79"/>
      <c r="S366" s="80"/>
      <c r="T366" s="96"/>
      <c r="U366" s="83"/>
      <c r="V366" s="81"/>
      <c r="W366" s="63"/>
      <c r="X366" s="63"/>
    </row>
    <row r="367" spans="1:24" s="63" customFormat="1" ht="15" customHeight="1">
      <c r="A367" s="36">
        <v>366</v>
      </c>
      <c r="B367" s="81" t="s">
        <v>541</v>
      </c>
      <c r="C367" s="97" t="s">
        <v>364</v>
      </c>
      <c r="D367" s="92" t="s">
        <v>547</v>
      </c>
      <c r="E367" s="97" t="s">
        <v>320</v>
      </c>
      <c r="F367" s="70"/>
      <c r="G367" s="70"/>
      <c r="H367" s="97" t="s">
        <v>365</v>
      </c>
      <c r="I367" s="80">
        <v>66.315830000000005</v>
      </c>
      <c r="J367" s="80">
        <v>57.333300000000001</v>
      </c>
      <c r="K367" s="76">
        <v>123</v>
      </c>
      <c r="L367" s="76"/>
      <c r="M367" s="77">
        <v>17.3</v>
      </c>
      <c r="N367" s="77">
        <v>57.7</v>
      </c>
      <c r="O367" s="77">
        <v>85.8</v>
      </c>
      <c r="P367" s="85">
        <v>9.6</v>
      </c>
      <c r="Q367" s="81" t="s">
        <v>342</v>
      </c>
      <c r="R367" s="79"/>
      <c r="S367" s="80"/>
      <c r="T367" s="83"/>
      <c r="U367" s="83"/>
      <c r="V367" s="81"/>
    </row>
    <row r="368" spans="1:24" ht="15" customHeight="1">
      <c r="A368" s="36">
        <v>367</v>
      </c>
      <c r="B368" s="81" t="s">
        <v>541</v>
      </c>
      <c r="C368" s="97" t="s">
        <v>366</v>
      </c>
      <c r="D368" s="92" t="s">
        <v>547</v>
      </c>
      <c r="E368" s="97" t="s">
        <v>320</v>
      </c>
      <c r="F368" s="70"/>
      <c r="G368" s="70"/>
      <c r="H368" s="97" t="s">
        <v>367</v>
      </c>
      <c r="I368" s="80">
        <v>66.449169999999995</v>
      </c>
      <c r="J368" s="80">
        <v>57.333300000000001</v>
      </c>
      <c r="K368" s="76">
        <v>223</v>
      </c>
      <c r="L368" s="76"/>
      <c r="M368" s="77">
        <v>18</v>
      </c>
      <c r="N368" s="77">
        <v>59.8</v>
      </c>
      <c r="O368" s="77">
        <v>59.8</v>
      </c>
      <c r="P368" s="77">
        <v>28.5</v>
      </c>
      <c r="Q368" s="81" t="s">
        <v>342</v>
      </c>
      <c r="R368" s="79"/>
      <c r="S368" s="80"/>
      <c r="T368" s="83"/>
      <c r="U368" s="83"/>
      <c r="V368" s="81"/>
      <c r="W368" s="63"/>
      <c r="X368" s="63"/>
    </row>
    <row r="369" spans="1:24" ht="15" customHeight="1">
      <c r="A369" s="36">
        <v>368</v>
      </c>
      <c r="B369" s="81" t="s">
        <v>541</v>
      </c>
      <c r="C369" s="97" t="s">
        <v>373</v>
      </c>
      <c r="D369" s="92" t="s">
        <v>547</v>
      </c>
      <c r="E369" s="97" t="s">
        <v>320</v>
      </c>
      <c r="F369" s="70"/>
      <c r="G369" s="70"/>
      <c r="H369" s="97" t="s">
        <v>374</v>
      </c>
      <c r="I369" s="80">
        <v>65.982500000000002</v>
      </c>
      <c r="J369" s="80">
        <v>57.416670000000003</v>
      </c>
      <c r="K369" s="76">
        <v>160</v>
      </c>
      <c r="L369" s="76"/>
      <c r="M369" s="77">
        <v>17.3</v>
      </c>
      <c r="N369" s="77">
        <v>57.7</v>
      </c>
      <c r="O369" s="77">
        <v>103.6</v>
      </c>
      <c r="P369" s="85">
        <v>9.6</v>
      </c>
      <c r="Q369" s="81" t="s">
        <v>342</v>
      </c>
      <c r="R369" s="79"/>
      <c r="S369" s="80"/>
      <c r="T369" s="83"/>
      <c r="U369" s="96"/>
      <c r="V369" s="81"/>
      <c r="W369" s="96"/>
      <c r="X369" s="96"/>
    </row>
    <row r="370" spans="1:24" ht="15" customHeight="1">
      <c r="A370" s="36">
        <v>369</v>
      </c>
      <c r="B370" s="81" t="s">
        <v>541</v>
      </c>
      <c r="C370" s="97" t="s">
        <v>375</v>
      </c>
      <c r="D370" s="92" t="s">
        <v>547</v>
      </c>
      <c r="E370" s="97" t="s">
        <v>320</v>
      </c>
      <c r="F370" s="70"/>
      <c r="G370" s="70"/>
      <c r="H370" s="97" t="s">
        <v>376</v>
      </c>
      <c r="I370" s="80">
        <v>65.932220000000001</v>
      </c>
      <c r="J370" s="80">
        <v>56.616669999999999</v>
      </c>
      <c r="K370" s="76">
        <v>280</v>
      </c>
      <c r="L370" s="76"/>
      <c r="M370" s="77">
        <v>18</v>
      </c>
      <c r="N370" s="77">
        <v>59.8</v>
      </c>
      <c r="O370" s="77">
        <v>59.8</v>
      </c>
      <c r="P370" s="77">
        <v>54.7</v>
      </c>
      <c r="Q370" s="81" t="s">
        <v>342</v>
      </c>
      <c r="R370" s="79"/>
      <c r="S370" s="80"/>
      <c r="T370" s="83"/>
      <c r="U370" s="96"/>
      <c r="V370" s="81"/>
      <c r="W370" s="96"/>
      <c r="X370" s="96"/>
    </row>
    <row r="371" spans="1:24" ht="15" customHeight="1">
      <c r="A371" s="36">
        <v>370</v>
      </c>
      <c r="B371" s="81" t="s">
        <v>541</v>
      </c>
      <c r="C371" s="97" t="s">
        <v>377</v>
      </c>
      <c r="D371" s="92" t="s">
        <v>547</v>
      </c>
      <c r="E371" s="97" t="s">
        <v>320</v>
      </c>
      <c r="F371" s="70"/>
      <c r="G371" s="70"/>
      <c r="H371" s="97" t="s">
        <v>378</v>
      </c>
      <c r="I371" s="80">
        <v>66.265559999999994</v>
      </c>
      <c r="J371" s="80">
        <v>56.616669999999999</v>
      </c>
      <c r="K371" s="76">
        <v>120</v>
      </c>
      <c r="L371" s="76"/>
      <c r="M371" s="77">
        <v>18</v>
      </c>
      <c r="N371" s="77">
        <v>57.7</v>
      </c>
      <c r="O371" s="77">
        <v>86.9</v>
      </c>
      <c r="P371" s="85">
        <v>9.6</v>
      </c>
      <c r="Q371" s="81" t="s">
        <v>342</v>
      </c>
      <c r="R371" s="79"/>
      <c r="S371" s="80"/>
      <c r="T371" s="83"/>
      <c r="U371" s="96"/>
      <c r="V371" s="81"/>
      <c r="W371" s="96"/>
      <c r="X371" s="96"/>
    </row>
    <row r="372" spans="1:24" ht="15" customHeight="1">
      <c r="A372" s="36">
        <v>371</v>
      </c>
      <c r="B372" s="81" t="s">
        <v>541</v>
      </c>
      <c r="C372" s="97" t="s">
        <v>379</v>
      </c>
      <c r="D372" s="92" t="s">
        <v>547</v>
      </c>
      <c r="E372" s="97" t="s">
        <v>320</v>
      </c>
      <c r="F372" s="70"/>
      <c r="G372" s="70"/>
      <c r="H372" s="97" t="s">
        <v>380</v>
      </c>
      <c r="I372" s="80">
        <v>64.985820000000004</v>
      </c>
      <c r="J372" s="80">
        <v>65.592290000000006</v>
      </c>
      <c r="K372" s="76">
        <v>375</v>
      </c>
      <c r="L372" s="76"/>
      <c r="M372" s="77">
        <v>18.600000000000001</v>
      </c>
      <c r="N372" s="77">
        <v>62</v>
      </c>
      <c r="O372" s="77">
        <v>62</v>
      </c>
      <c r="P372" s="77">
        <v>62</v>
      </c>
      <c r="Q372" s="81" t="s">
        <v>342</v>
      </c>
      <c r="R372" s="79" t="s">
        <v>889</v>
      </c>
      <c r="S372" s="80"/>
      <c r="T372" s="83"/>
      <c r="U372" s="96"/>
      <c r="V372" s="81"/>
      <c r="W372" s="96"/>
      <c r="X372" s="96"/>
    </row>
    <row r="373" spans="1:24" ht="15" customHeight="1">
      <c r="A373" s="36">
        <v>372</v>
      </c>
      <c r="B373" s="81" t="s">
        <v>541</v>
      </c>
      <c r="C373" s="97" t="s">
        <v>381</v>
      </c>
      <c r="D373" s="92" t="s">
        <v>547</v>
      </c>
      <c r="E373" s="97" t="s">
        <v>320</v>
      </c>
      <c r="F373" s="70"/>
      <c r="G373" s="70"/>
      <c r="H373" s="97" t="s">
        <v>382</v>
      </c>
      <c r="I373" s="80">
        <v>66.566940000000002</v>
      </c>
      <c r="J373" s="80">
        <v>61.166670000000003</v>
      </c>
      <c r="K373" s="76">
        <v>300</v>
      </c>
      <c r="L373" s="76"/>
      <c r="M373" s="77">
        <v>18</v>
      </c>
      <c r="N373" s="77">
        <v>59.8</v>
      </c>
      <c r="O373" s="77">
        <v>59.8</v>
      </c>
      <c r="P373" s="77">
        <v>59.8</v>
      </c>
      <c r="Q373" s="81" t="s">
        <v>342</v>
      </c>
      <c r="R373" s="79"/>
      <c r="S373" s="80"/>
      <c r="T373" s="83"/>
      <c r="U373" s="96"/>
      <c r="V373" s="81"/>
      <c r="W373" s="96"/>
      <c r="X373" s="96"/>
    </row>
    <row r="374" spans="1:24" ht="15" customHeight="1">
      <c r="A374" s="36">
        <v>373</v>
      </c>
      <c r="B374" s="81" t="s">
        <v>541</v>
      </c>
      <c r="C374" s="97" t="s">
        <v>383</v>
      </c>
      <c r="D374" s="92" t="s">
        <v>547</v>
      </c>
      <c r="E374" s="97" t="s">
        <v>320</v>
      </c>
      <c r="F374" s="70"/>
      <c r="G374" s="70"/>
      <c r="H374" s="97" t="s">
        <v>384</v>
      </c>
      <c r="I374" s="80">
        <v>67.281499999999994</v>
      </c>
      <c r="J374" s="80">
        <v>59.519979999999997</v>
      </c>
      <c r="K374" s="76">
        <v>209</v>
      </c>
      <c r="L374" s="76"/>
      <c r="M374" s="77">
        <v>18.5</v>
      </c>
      <c r="N374" s="77">
        <v>61.8</v>
      </c>
      <c r="O374" s="77">
        <v>49.7</v>
      </c>
      <c r="P374" s="77">
        <v>45.9</v>
      </c>
      <c r="Q374" s="81" t="s">
        <v>342</v>
      </c>
      <c r="R374" s="79" t="s">
        <v>889</v>
      </c>
      <c r="S374" s="80"/>
      <c r="T374" s="83"/>
      <c r="U374" s="96"/>
      <c r="V374" s="81"/>
      <c r="W374" s="96"/>
      <c r="X374" s="96"/>
    </row>
    <row r="375" spans="1:24" ht="15" customHeight="1">
      <c r="A375" s="36">
        <v>374</v>
      </c>
      <c r="B375" s="81" t="s">
        <v>541</v>
      </c>
      <c r="C375" s="97" t="s">
        <v>385</v>
      </c>
      <c r="D375" s="92" t="s">
        <v>547</v>
      </c>
      <c r="E375" s="97" t="s">
        <v>320</v>
      </c>
      <c r="F375" s="70"/>
      <c r="G375" s="70"/>
      <c r="H375" s="97" t="s">
        <v>386</v>
      </c>
      <c r="I375" s="80">
        <v>67.842500000000001</v>
      </c>
      <c r="J375" s="80">
        <v>65.927999999999997</v>
      </c>
      <c r="K375" s="76">
        <v>115</v>
      </c>
      <c r="L375" s="76"/>
      <c r="M375" s="77">
        <v>18.5</v>
      </c>
      <c r="N375" s="77">
        <v>61.8</v>
      </c>
      <c r="O375" s="77">
        <v>86.6</v>
      </c>
      <c r="P375" s="85">
        <v>9.6</v>
      </c>
      <c r="Q375" s="81" t="s">
        <v>342</v>
      </c>
      <c r="R375" s="79" t="s">
        <v>889</v>
      </c>
      <c r="S375" s="80"/>
      <c r="T375" s="83"/>
      <c r="U375" s="96"/>
      <c r="V375" s="81"/>
      <c r="W375" s="96"/>
      <c r="X375" s="96"/>
    </row>
    <row r="376" spans="1:24" ht="15" customHeight="1">
      <c r="A376" s="36">
        <v>375</v>
      </c>
      <c r="B376" s="44" t="s">
        <v>532</v>
      </c>
      <c r="C376" s="16" t="s">
        <v>337</v>
      </c>
      <c r="D376" s="35" t="s">
        <v>546</v>
      </c>
      <c r="E376" s="16" t="s">
        <v>320</v>
      </c>
      <c r="F376" s="16"/>
      <c r="G376" s="16"/>
      <c r="H376" s="7"/>
      <c r="I376" s="9">
        <v>60.983330000000002</v>
      </c>
      <c r="J376" s="9">
        <v>-119.81667</v>
      </c>
      <c r="K376" s="39">
        <v>250</v>
      </c>
      <c r="L376" s="39"/>
      <c r="M376" s="40">
        <v>10.7</v>
      </c>
      <c r="N376" s="40">
        <v>67.3</v>
      </c>
      <c r="O376" s="40">
        <v>88.5</v>
      </c>
      <c r="P376" s="40">
        <v>41.99</v>
      </c>
      <c r="Q376" s="17"/>
      <c r="R376" s="50"/>
      <c r="S376" s="9"/>
      <c r="T376" s="18"/>
      <c r="V376" s="17"/>
    </row>
    <row r="377" spans="1:24" ht="15" customHeight="1">
      <c r="A377" s="36">
        <v>376</v>
      </c>
      <c r="B377" s="44" t="s">
        <v>532</v>
      </c>
      <c r="C377" s="16" t="s">
        <v>338</v>
      </c>
      <c r="D377" s="35" t="s">
        <v>546</v>
      </c>
      <c r="E377" s="16" t="s">
        <v>320</v>
      </c>
      <c r="F377" s="16"/>
      <c r="G377" s="16"/>
      <c r="H377" s="7"/>
      <c r="I377" s="9">
        <v>60.983330000000002</v>
      </c>
      <c r="J377" s="9">
        <v>-119.81667</v>
      </c>
      <c r="K377" s="39">
        <v>200</v>
      </c>
      <c r="L377" s="39"/>
      <c r="M377" s="40">
        <v>16.2</v>
      </c>
      <c r="N377" s="40">
        <v>63.3</v>
      </c>
      <c r="O377" s="40">
        <v>77.7</v>
      </c>
      <c r="P377" s="40">
        <v>19.86</v>
      </c>
      <c r="Q377" s="17"/>
      <c r="R377" s="50"/>
      <c r="S377" s="9"/>
      <c r="T377" s="18"/>
      <c r="V377" s="25"/>
    </row>
    <row r="378" spans="1:24" ht="15" customHeight="1">
      <c r="A378" s="36">
        <v>377</v>
      </c>
      <c r="B378" s="44" t="s">
        <v>532</v>
      </c>
      <c r="C378" s="16" t="s">
        <v>339</v>
      </c>
      <c r="D378" s="35" t="s">
        <v>546</v>
      </c>
      <c r="E378" s="16" t="s">
        <v>320</v>
      </c>
      <c r="F378" s="16"/>
      <c r="G378" s="16"/>
      <c r="H378" s="7"/>
      <c r="I378" s="9">
        <v>60.564720000000001</v>
      </c>
      <c r="J378" s="9">
        <v>-120.28722</v>
      </c>
      <c r="K378" s="39">
        <v>270</v>
      </c>
      <c r="L378" s="39"/>
      <c r="M378" s="40">
        <v>11.1</v>
      </c>
      <c r="N378" s="40">
        <v>36.9</v>
      </c>
      <c r="O378" s="40">
        <v>46.4</v>
      </c>
      <c r="P378" s="40">
        <v>36.880000000000003</v>
      </c>
      <c r="Q378" s="17"/>
      <c r="R378" s="50"/>
      <c r="S378" s="9"/>
      <c r="T378" s="18"/>
      <c r="V378" s="25"/>
    </row>
    <row r="379" spans="1:24" ht="15" customHeight="1">
      <c r="A379" s="36">
        <v>378</v>
      </c>
      <c r="B379" s="81" t="s">
        <v>541</v>
      </c>
      <c r="C379" s="95" t="s">
        <v>454</v>
      </c>
      <c r="D379" s="92" t="s">
        <v>547</v>
      </c>
      <c r="E379" s="95" t="s">
        <v>425</v>
      </c>
      <c r="F379" s="95"/>
      <c r="G379" s="70"/>
      <c r="H379" s="95" t="s">
        <v>455</v>
      </c>
      <c r="I379" s="80">
        <v>64.960189999999997</v>
      </c>
      <c r="J379" s="80">
        <v>59.175469999999997</v>
      </c>
      <c r="K379" s="76">
        <v>14</v>
      </c>
      <c r="L379" s="76"/>
      <c r="M379" s="77">
        <v>0.4</v>
      </c>
      <c r="N379" s="77">
        <v>4.2</v>
      </c>
      <c r="O379" s="77">
        <v>0</v>
      </c>
      <c r="P379" s="77">
        <v>0</v>
      </c>
      <c r="Q379" s="81" t="s">
        <v>893</v>
      </c>
      <c r="R379" s="79" t="s">
        <v>889</v>
      </c>
      <c r="S379" s="80"/>
      <c r="T379" s="83"/>
      <c r="U379" s="83"/>
      <c r="V379" s="81"/>
      <c r="W379" s="63"/>
      <c r="X379" s="63"/>
    </row>
    <row r="380" spans="1:24" s="63" customFormat="1" ht="15" customHeight="1">
      <c r="A380" s="36">
        <v>379</v>
      </c>
      <c r="B380" s="81" t="s">
        <v>541</v>
      </c>
      <c r="C380" s="95" t="s">
        <v>456</v>
      </c>
      <c r="D380" s="92" t="s">
        <v>547</v>
      </c>
      <c r="E380" s="95" t="s">
        <v>425</v>
      </c>
      <c r="F380" s="95"/>
      <c r="G380" s="70"/>
      <c r="H380" s="95" t="s">
        <v>457</v>
      </c>
      <c r="I380" s="80">
        <v>64.958100000000002</v>
      </c>
      <c r="J380" s="80">
        <v>59.244190000000003</v>
      </c>
      <c r="K380" s="76">
        <v>15</v>
      </c>
      <c r="L380" s="76"/>
      <c r="M380" s="77">
        <v>6.1</v>
      </c>
      <c r="N380" s="77">
        <v>8.8000000000000007</v>
      </c>
      <c r="O380" s="77">
        <v>0</v>
      </c>
      <c r="P380" s="77">
        <v>0</v>
      </c>
      <c r="Q380" s="81" t="s">
        <v>892</v>
      </c>
      <c r="R380" s="79" t="s">
        <v>889</v>
      </c>
      <c r="S380" s="80"/>
      <c r="T380" s="83"/>
      <c r="U380" s="83"/>
      <c r="V380" s="81"/>
    </row>
    <row r="381" spans="1:24" s="63" customFormat="1" ht="15" customHeight="1">
      <c r="A381" s="36">
        <v>380</v>
      </c>
      <c r="B381" s="81" t="s">
        <v>541</v>
      </c>
      <c r="C381" s="95" t="s">
        <v>458</v>
      </c>
      <c r="D381" s="92" t="s">
        <v>547</v>
      </c>
      <c r="E381" s="95" t="s">
        <v>425</v>
      </c>
      <c r="F381" s="95"/>
      <c r="G381" s="70"/>
      <c r="H381" s="95" t="s">
        <v>459</v>
      </c>
      <c r="I381" s="80">
        <v>65.266289999999998</v>
      </c>
      <c r="J381" s="80">
        <v>59.662350000000004</v>
      </c>
      <c r="K381" s="76">
        <v>22</v>
      </c>
      <c r="L381" s="76"/>
      <c r="M381" s="77">
        <v>5.2</v>
      </c>
      <c r="N381" s="77">
        <v>5.4</v>
      </c>
      <c r="O381" s="77">
        <v>0</v>
      </c>
      <c r="P381" s="77">
        <v>0</v>
      </c>
      <c r="Q381" s="81" t="s">
        <v>892</v>
      </c>
      <c r="R381" s="79" t="s">
        <v>889</v>
      </c>
      <c r="S381" s="80"/>
      <c r="T381" s="83"/>
      <c r="U381" s="83"/>
      <c r="V381" s="81"/>
    </row>
    <row r="382" spans="1:24" s="63" customFormat="1" ht="15" customHeight="1">
      <c r="A382" s="36">
        <v>381</v>
      </c>
      <c r="B382" s="81" t="s">
        <v>541</v>
      </c>
      <c r="C382" s="95" t="s">
        <v>460</v>
      </c>
      <c r="D382" s="92" t="s">
        <v>547</v>
      </c>
      <c r="E382" s="95" t="s">
        <v>425</v>
      </c>
      <c r="F382" s="95"/>
      <c r="G382" s="70"/>
      <c r="H382" s="95" t="s">
        <v>461</v>
      </c>
      <c r="I382" s="80">
        <v>65.239469999999997</v>
      </c>
      <c r="J382" s="80">
        <v>59.67304</v>
      </c>
      <c r="K382" s="76">
        <v>29</v>
      </c>
      <c r="L382" s="76"/>
      <c r="M382" s="77">
        <v>4.2</v>
      </c>
      <c r="N382" s="77">
        <v>8.5</v>
      </c>
      <c r="O382" s="77">
        <v>0</v>
      </c>
      <c r="P382" s="77">
        <v>0</v>
      </c>
      <c r="Q382" s="81" t="s">
        <v>893</v>
      </c>
      <c r="R382" s="79" t="s">
        <v>889</v>
      </c>
      <c r="S382" s="80"/>
      <c r="T382" s="83"/>
      <c r="U382" s="83"/>
      <c r="V382" s="81"/>
    </row>
    <row r="383" spans="1:24" s="63" customFormat="1" ht="15" customHeight="1">
      <c r="A383" s="36">
        <v>382</v>
      </c>
      <c r="B383" s="81" t="s">
        <v>541</v>
      </c>
      <c r="C383" s="95" t="s">
        <v>462</v>
      </c>
      <c r="D383" s="92" t="s">
        <v>547</v>
      </c>
      <c r="E383" s="95" t="s">
        <v>425</v>
      </c>
      <c r="F383" s="95"/>
      <c r="G383" s="70"/>
      <c r="H383" s="95" t="s">
        <v>463</v>
      </c>
      <c r="I383" s="80">
        <v>65.284279999999995</v>
      </c>
      <c r="J383" s="80">
        <v>59.657240000000002</v>
      </c>
      <c r="K383" s="76">
        <v>37</v>
      </c>
      <c r="L383" s="76"/>
      <c r="M383" s="77">
        <v>5.9</v>
      </c>
      <c r="N383" s="77">
        <v>6.5</v>
      </c>
      <c r="O383" s="77">
        <v>0</v>
      </c>
      <c r="P383" s="77">
        <v>0</v>
      </c>
      <c r="Q383" s="81" t="s">
        <v>892</v>
      </c>
      <c r="R383" s="79" t="s">
        <v>889</v>
      </c>
      <c r="S383" s="80"/>
      <c r="T383" s="83"/>
      <c r="U383" s="83"/>
      <c r="V383" s="81"/>
    </row>
    <row r="384" spans="1:24" s="63" customFormat="1" ht="15" customHeight="1">
      <c r="A384" s="36">
        <v>383</v>
      </c>
      <c r="B384" s="81" t="s">
        <v>541</v>
      </c>
      <c r="C384" s="95" t="s">
        <v>464</v>
      </c>
      <c r="D384" s="92" t="s">
        <v>547</v>
      </c>
      <c r="E384" s="95" t="s">
        <v>425</v>
      </c>
      <c r="F384" s="95"/>
      <c r="G384" s="70"/>
      <c r="H384" s="95" t="s">
        <v>465</v>
      </c>
      <c r="I384" s="80">
        <v>65.244150000000005</v>
      </c>
      <c r="J384" s="80">
        <v>59.607439999999997</v>
      </c>
      <c r="K384" s="76">
        <v>28</v>
      </c>
      <c r="L384" s="76"/>
      <c r="M384" s="77">
        <v>6.4</v>
      </c>
      <c r="N384" s="77">
        <v>6.5</v>
      </c>
      <c r="O384" s="77">
        <v>0</v>
      </c>
      <c r="P384" s="77">
        <v>0</v>
      </c>
      <c r="Q384" s="81" t="s">
        <v>893</v>
      </c>
      <c r="R384" s="79" t="s">
        <v>889</v>
      </c>
      <c r="S384" s="80"/>
      <c r="T384" s="83"/>
      <c r="U384" s="83"/>
      <c r="V384" s="81"/>
    </row>
    <row r="385" spans="1:24" s="63" customFormat="1" ht="15" customHeight="1">
      <c r="A385" s="36">
        <v>384</v>
      </c>
      <c r="B385" s="81" t="s">
        <v>541</v>
      </c>
      <c r="C385" s="95" t="s">
        <v>466</v>
      </c>
      <c r="D385" s="92" t="s">
        <v>547</v>
      </c>
      <c r="E385" s="95" t="s">
        <v>425</v>
      </c>
      <c r="F385" s="95"/>
      <c r="G385" s="70"/>
      <c r="H385" s="95" t="s">
        <v>467</v>
      </c>
      <c r="I385" s="80">
        <v>65.249480000000005</v>
      </c>
      <c r="J385" s="80">
        <v>59.63156</v>
      </c>
      <c r="K385" s="76">
        <v>17</v>
      </c>
      <c r="L385" s="76"/>
      <c r="M385" s="77">
        <v>5</v>
      </c>
      <c r="N385" s="77">
        <v>5.0999999999999996</v>
      </c>
      <c r="O385" s="77">
        <v>0</v>
      </c>
      <c r="P385" s="77">
        <v>0</v>
      </c>
      <c r="Q385" s="81" t="s">
        <v>893</v>
      </c>
      <c r="R385" s="79" t="s">
        <v>889</v>
      </c>
      <c r="S385" s="80"/>
      <c r="T385" s="83"/>
      <c r="U385" s="83"/>
      <c r="V385" s="81"/>
    </row>
    <row r="386" spans="1:24" s="63" customFormat="1" ht="15" customHeight="1">
      <c r="A386" s="36">
        <v>385</v>
      </c>
      <c r="B386" s="44" t="s">
        <v>532</v>
      </c>
      <c r="C386" s="16" t="s">
        <v>450</v>
      </c>
      <c r="D386" s="35" t="s">
        <v>546</v>
      </c>
      <c r="E386" s="16" t="s">
        <v>425</v>
      </c>
      <c r="F386" s="16"/>
      <c r="G386" s="16"/>
      <c r="H386" s="7"/>
      <c r="I386" s="9">
        <v>62.069719999999997</v>
      </c>
      <c r="J386" s="9">
        <v>-121.98611</v>
      </c>
      <c r="K386" s="39">
        <v>300</v>
      </c>
      <c r="L386" s="39"/>
      <c r="M386" s="40">
        <v>7.6</v>
      </c>
      <c r="N386" s="40">
        <v>9</v>
      </c>
      <c r="O386" s="40">
        <v>6.4</v>
      </c>
      <c r="P386" s="40">
        <v>5.2</v>
      </c>
      <c r="Q386" s="17"/>
      <c r="R386" s="50"/>
      <c r="S386" s="9"/>
      <c r="T386" s="18"/>
      <c r="U386" s="34"/>
      <c r="V386" s="17"/>
      <c r="W386" s="5"/>
      <c r="X386" s="5"/>
    </row>
    <row r="387" spans="1:24" s="63" customFormat="1" ht="15" customHeight="1">
      <c r="A387" s="36">
        <v>386</v>
      </c>
      <c r="B387" s="44" t="s">
        <v>532</v>
      </c>
      <c r="C387" s="16" t="s">
        <v>451</v>
      </c>
      <c r="D387" s="35" t="s">
        <v>546</v>
      </c>
      <c r="E387" s="16" t="s">
        <v>425</v>
      </c>
      <c r="F387" s="16"/>
      <c r="G387" s="16"/>
      <c r="H387" s="7"/>
      <c r="I387" s="9">
        <v>61.357500000000002</v>
      </c>
      <c r="J387" s="9">
        <v>-120.86639</v>
      </c>
      <c r="K387" s="39">
        <v>200</v>
      </c>
      <c r="L387" s="39"/>
      <c r="M387" s="40">
        <v>9.1</v>
      </c>
      <c r="N387" s="40">
        <v>21.8</v>
      </c>
      <c r="O387" s="40">
        <v>22.9</v>
      </c>
      <c r="P387" s="40"/>
      <c r="Q387" s="17"/>
      <c r="R387" s="50"/>
      <c r="S387" s="28"/>
      <c r="T387" s="18"/>
      <c r="U387" s="34"/>
      <c r="V387" s="17"/>
      <c r="W387" s="5"/>
      <c r="X387" s="5"/>
    </row>
    <row r="388" spans="1:24" s="63" customFormat="1" ht="15" customHeight="1">
      <c r="A388" s="36">
        <v>387</v>
      </c>
      <c r="B388" s="44" t="s">
        <v>532</v>
      </c>
      <c r="C388" s="16" t="s">
        <v>452</v>
      </c>
      <c r="D388" s="35" t="s">
        <v>546</v>
      </c>
      <c r="E388" s="16" t="s">
        <v>425</v>
      </c>
      <c r="F388" s="16"/>
      <c r="G388" s="16"/>
      <c r="H388" s="7"/>
      <c r="I388" s="9">
        <v>62.383330000000001</v>
      </c>
      <c r="J388" s="9">
        <v>-106.08333</v>
      </c>
      <c r="K388" s="39">
        <v>220</v>
      </c>
      <c r="L388" s="39"/>
      <c r="M388" s="40">
        <v>0.8</v>
      </c>
      <c r="N388" s="40">
        <v>7.1</v>
      </c>
      <c r="O388" s="40">
        <v>1.4</v>
      </c>
      <c r="P388" s="40"/>
      <c r="Q388" s="17"/>
      <c r="R388" s="50"/>
      <c r="S388" s="9"/>
      <c r="T388" s="18"/>
      <c r="U388" s="34"/>
      <c r="V388" s="17"/>
      <c r="W388" s="5"/>
      <c r="X388" s="5"/>
    </row>
    <row r="389" spans="1:24" s="63" customFormat="1" ht="15" customHeight="1">
      <c r="A389" s="36">
        <v>388</v>
      </c>
      <c r="B389" s="44" t="s">
        <v>532</v>
      </c>
      <c r="C389" s="16" t="s">
        <v>395</v>
      </c>
      <c r="D389" s="35" t="s">
        <v>546</v>
      </c>
      <c r="E389" s="16" t="s">
        <v>425</v>
      </c>
      <c r="F389" s="16"/>
      <c r="G389" s="16"/>
      <c r="H389" s="7"/>
      <c r="I389" s="9">
        <v>63.940280000000001</v>
      </c>
      <c r="J389" s="9">
        <v>-138.51639</v>
      </c>
      <c r="K389" s="39">
        <v>400</v>
      </c>
      <c r="L389" s="39"/>
      <c r="M389" s="40">
        <v>10.6</v>
      </c>
      <c r="N389" s="40">
        <v>11.8</v>
      </c>
      <c r="O389" s="40">
        <v>0.7</v>
      </c>
      <c r="P389" s="40">
        <v>1.1000000000000001</v>
      </c>
      <c r="Q389" s="17"/>
      <c r="R389" s="50"/>
      <c r="S389" s="9"/>
      <c r="T389" s="18"/>
      <c r="U389" s="34"/>
      <c r="V389" s="17"/>
      <c r="W389" s="5"/>
      <c r="X389" s="5"/>
    </row>
    <row r="390" spans="1:24" s="63" customFormat="1" ht="15" customHeight="1">
      <c r="A390" s="36">
        <v>389</v>
      </c>
      <c r="B390" s="81" t="s">
        <v>541</v>
      </c>
      <c r="C390" s="95" t="s">
        <v>402</v>
      </c>
      <c r="D390" s="92" t="s">
        <v>547</v>
      </c>
      <c r="E390" s="95" t="s">
        <v>397</v>
      </c>
      <c r="F390" s="95"/>
      <c r="G390" s="70"/>
      <c r="H390" s="95" t="s">
        <v>403</v>
      </c>
      <c r="I390" s="80">
        <v>65.272649999999999</v>
      </c>
      <c r="J390" s="80">
        <v>59.671199999999999</v>
      </c>
      <c r="K390" s="76">
        <v>5</v>
      </c>
      <c r="L390" s="76"/>
      <c r="M390" s="77">
        <v>1.2</v>
      </c>
      <c r="N390" s="77">
        <v>1.2</v>
      </c>
      <c r="O390" s="77">
        <v>0</v>
      </c>
      <c r="P390" s="77">
        <v>0</v>
      </c>
      <c r="Q390" s="81" t="s">
        <v>892</v>
      </c>
      <c r="R390" s="79" t="s">
        <v>889</v>
      </c>
      <c r="S390" s="93"/>
      <c r="T390" s="83"/>
      <c r="U390" s="83"/>
      <c r="V390" s="94"/>
    </row>
    <row r="391" spans="1:24" s="63" customFormat="1" ht="15" customHeight="1">
      <c r="A391" s="36">
        <v>390</v>
      </c>
      <c r="B391" s="31" t="s">
        <v>528</v>
      </c>
      <c r="C391" s="11" t="s">
        <v>319</v>
      </c>
      <c r="D391" s="35" t="s">
        <v>545</v>
      </c>
      <c r="E391" s="11" t="s">
        <v>320</v>
      </c>
      <c r="F391" s="2"/>
      <c r="G391" s="2"/>
      <c r="H391" s="11" t="s">
        <v>321</v>
      </c>
      <c r="I391" s="13">
        <v>60.633000000000003</v>
      </c>
      <c r="J391" s="13">
        <v>-151.083</v>
      </c>
      <c r="K391" s="48">
        <v>380</v>
      </c>
      <c r="L391" s="36"/>
      <c r="M391" s="43">
        <v>10.4</v>
      </c>
      <c r="N391" s="43">
        <v>37.4</v>
      </c>
      <c r="O391" s="43">
        <v>42.2</v>
      </c>
      <c r="P391" s="43">
        <v>37.1</v>
      </c>
      <c r="Q391" s="31" t="s">
        <v>894</v>
      </c>
      <c r="R391" s="49"/>
      <c r="S391" s="3"/>
      <c r="T391" s="18"/>
      <c r="U391" s="34"/>
      <c r="V391" s="4"/>
      <c r="W391" s="5"/>
      <c r="X391" s="5"/>
    </row>
    <row r="392" spans="1:24" s="63" customFormat="1" ht="15" customHeight="1">
      <c r="A392" s="36">
        <v>391</v>
      </c>
      <c r="B392" s="31" t="s">
        <v>528</v>
      </c>
      <c r="C392" s="32" t="s">
        <v>322</v>
      </c>
      <c r="D392" s="35" t="s">
        <v>545</v>
      </c>
      <c r="E392" s="11" t="s">
        <v>320</v>
      </c>
      <c r="F392" s="2"/>
      <c r="G392" s="2"/>
      <c r="H392" s="11" t="s">
        <v>321</v>
      </c>
      <c r="I392" s="13">
        <v>60.45</v>
      </c>
      <c r="J392" s="13">
        <v>-151.25</v>
      </c>
      <c r="K392" s="41">
        <v>285</v>
      </c>
      <c r="L392" s="36"/>
      <c r="M392" s="42">
        <v>18.2</v>
      </c>
      <c r="N392" s="42">
        <v>68.8</v>
      </c>
      <c r="O392" s="43">
        <v>82.399999999999991</v>
      </c>
      <c r="P392" s="43">
        <v>69.600000000000023</v>
      </c>
      <c r="Q392" s="31" t="s">
        <v>323</v>
      </c>
      <c r="R392" s="49"/>
      <c r="S392" s="3"/>
      <c r="T392" s="18"/>
      <c r="U392" s="34"/>
      <c r="V392" s="4"/>
      <c r="W392" s="5"/>
      <c r="X392" s="5"/>
    </row>
    <row r="393" spans="1:24" ht="15" customHeight="1">
      <c r="A393" s="36">
        <v>392</v>
      </c>
      <c r="B393" s="31" t="s">
        <v>529</v>
      </c>
      <c r="C393" s="12" t="s">
        <v>324</v>
      </c>
      <c r="D393" s="35" t="s">
        <v>545</v>
      </c>
      <c r="E393" s="11" t="s">
        <v>320</v>
      </c>
      <c r="F393" s="2"/>
      <c r="G393" s="2"/>
      <c r="H393" s="11" t="s">
        <v>325</v>
      </c>
      <c r="I393" s="13">
        <v>62.417000000000002</v>
      </c>
      <c r="J393" s="13">
        <v>-150.68299999999999</v>
      </c>
      <c r="K393" s="41">
        <v>262</v>
      </c>
      <c r="L393" s="36"/>
      <c r="M393" s="42">
        <v>12.7</v>
      </c>
      <c r="N393" s="42">
        <v>54.7</v>
      </c>
      <c r="O393" s="43">
        <v>60.3</v>
      </c>
      <c r="P393" s="43">
        <v>40.5</v>
      </c>
      <c r="Q393" s="15"/>
      <c r="S393" s="3"/>
      <c r="V393" s="4"/>
    </row>
    <row r="394" spans="1:24" ht="15" customHeight="1">
      <c r="A394" s="36">
        <v>393</v>
      </c>
      <c r="B394" s="31" t="s">
        <v>542</v>
      </c>
      <c r="C394" s="12" t="s">
        <v>326</v>
      </c>
      <c r="D394" s="35" t="s">
        <v>545</v>
      </c>
      <c r="E394" s="11" t="s">
        <v>320</v>
      </c>
      <c r="F394" s="2"/>
      <c r="G394" s="2"/>
      <c r="H394" s="12" t="s">
        <v>321</v>
      </c>
      <c r="I394" s="13">
        <v>62.375</v>
      </c>
      <c r="J394" s="13">
        <v>-151.08099999999999</v>
      </c>
      <c r="K394" s="41">
        <v>262</v>
      </c>
      <c r="L394" s="36"/>
      <c r="M394" s="42">
        <v>18</v>
      </c>
      <c r="N394" s="42">
        <v>65</v>
      </c>
      <c r="O394" s="42">
        <v>90.800000000000011</v>
      </c>
      <c r="P394" s="42">
        <v>44.599999999999994</v>
      </c>
      <c r="Q394" s="31" t="s">
        <v>327</v>
      </c>
      <c r="S394" s="3"/>
      <c r="V394" s="4"/>
    </row>
    <row r="395" spans="1:24" ht="15" customHeight="1">
      <c r="A395" s="36">
        <v>394</v>
      </c>
      <c r="B395" s="31" t="s">
        <v>562</v>
      </c>
      <c r="C395" s="12" t="s">
        <v>328</v>
      </c>
      <c r="D395" s="35" t="s">
        <v>545</v>
      </c>
      <c r="E395" s="11" t="s">
        <v>320</v>
      </c>
      <c r="F395" s="2"/>
      <c r="G395" s="2"/>
      <c r="H395" s="12" t="s">
        <v>329</v>
      </c>
      <c r="I395" s="13">
        <v>64.826999999999998</v>
      </c>
      <c r="J395" s="13">
        <v>-163.45400000000001</v>
      </c>
      <c r="K395" s="41">
        <v>272</v>
      </c>
      <c r="L395" s="36"/>
      <c r="M395" s="42">
        <v>17.7</v>
      </c>
      <c r="N395" s="42">
        <v>76.400000000000006</v>
      </c>
      <c r="O395" s="42">
        <v>83.5</v>
      </c>
      <c r="P395" s="42">
        <v>44.400000000000006</v>
      </c>
      <c r="Q395" s="15"/>
      <c r="S395" s="3"/>
      <c r="V395" s="4"/>
    </row>
    <row r="396" spans="1:24" ht="15" customHeight="1">
      <c r="A396" s="36">
        <v>395</v>
      </c>
      <c r="B396" s="31" t="s">
        <v>562</v>
      </c>
      <c r="C396" s="12" t="s">
        <v>50</v>
      </c>
      <c r="D396" s="35" t="s">
        <v>545</v>
      </c>
      <c r="E396" s="11" t="s">
        <v>9</v>
      </c>
      <c r="F396" s="11" t="s">
        <v>10</v>
      </c>
      <c r="G396" s="2"/>
      <c r="H396" s="12" t="s">
        <v>51</v>
      </c>
      <c r="I396" s="13">
        <v>64.826999999999998</v>
      </c>
      <c r="J396" s="13">
        <v>-163.45400000000001</v>
      </c>
      <c r="K396" s="41">
        <v>292</v>
      </c>
      <c r="L396" s="36">
        <v>63</v>
      </c>
      <c r="M396" s="42">
        <v>25.4</v>
      </c>
      <c r="N396" s="42">
        <v>70.2</v>
      </c>
      <c r="O396" s="43">
        <v>58.2</v>
      </c>
      <c r="P396" s="43">
        <v>56</v>
      </c>
      <c r="Q396" s="15"/>
      <c r="S396" s="3"/>
      <c r="V396" s="4"/>
    </row>
    <row r="397" spans="1:24" ht="15" customHeight="1">
      <c r="A397" s="36">
        <v>396</v>
      </c>
      <c r="B397" s="44" t="s">
        <v>532</v>
      </c>
      <c r="C397" s="19" t="s">
        <v>90</v>
      </c>
      <c r="D397" s="35" t="s">
        <v>546</v>
      </c>
      <c r="E397" s="7" t="s">
        <v>9</v>
      </c>
      <c r="F397" s="2" t="s">
        <v>10</v>
      </c>
      <c r="G397" s="2" t="s">
        <v>11</v>
      </c>
      <c r="H397" s="2"/>
      <c r="I397" s="3">
        <v>62.383333333333333</v>
      </c>
      <c r="J397" s="3">
        <v>-106.083333333333</v>
      </c>
      <c r="K397" s="45">
        <v>140</v>
      </c>
      <c r="L397" s="36">
        <v>34</v>
      </c>
      <c r="M397" s="37">
        <v>24.486000000000004</v>
      </c>
      <c r="N397" s="37">
        <v>70.18480000000001</v>
      </c>
      <c r="O397" s="37">
        <v>92.138999999999996</v>
      </c>
      <c r="P397" s="37">
        <v>9.6</v>
      </c>
      <c r="Q397" s="4"/>
      <c r="S397" s="3"/>
      <c r="V397" s="4"/>
    </row>
    <row r="398" spans="1:24" ht="15" customHeight="1">
      <c r="A398" s="36">
        <v>397</v>
      </c>
      <c r="B398" s="23" t="s">
        <v>516</v>
      </c>
      <c r="C398" s="56" t="s">
        <v>563</v>
      </c>
      <c r="D398" s="62" t="s">
        <v>547</v>
      </c>
      <c r="E398" s="56" t="s">
        <v>9</v>
      </c>
      <c r="F398" s="56" t="s">
        <v>232</v>
      </c>
      <c r="G398" s="56"/>
      <c r="H398" s="56"/>
      <c r="I398" s="58">
        <v>73.639600000000002</v>
      </c>
      <c r="J398" s="58">
        <v>116.8817</v>
      </c>
      <c r="K398" s="55">
        <v>250</v>
      </c>
      <c r="L398" s="55">
        <v>40</v>
      </c>
      <c r="M398" s="59">
        <v>12.716504445024118</v>
      </c>
      <c r="N398" s="59">
        <v>40.443628452487822</v>
      </c>
      <c r="O398" s="59">
        <v>34.231343252736984</v>
      </c>
      <c r="P398" s="59">
        <v>18.870790039727993</v>
      </c>
      <c r="Q398" s="23" t="s">
        <v>857</v>
      </c>
      <c r="R398" s="60">
        <v>37856</v>
      </c>
      <c r="S398" s="83" t="s">
        <v>898</v>
      </c>
      <c r="T398" s="61"/>
      <c r="U398" s="18">
        <v>5</v>
      </c>
      <c r="V398" s="82"/>
    </row>
    <row r="399" spans="1:24" ht="15" customHeight="1">
      <c r="A399" s="36">
        <v>398</v>
      </c>
      <c r="B399" s="7" t="s">
        <v>540</v>
      </c>
      <c r="C399" s="64" t="s">
        <v>564</v>
      </c>
      <c r="D399" s="7" t="s">
        <v>548</v>
      </c>
      <c r="E399" s="27" t="s">
        <v>9</v>
      </c>
      <c r="F399" s="65" t="s">
        <v>145</v>
      </c>
      <c r="G399" s="27"/>
      <c r="H399" s="7" t="s">
        <v>565</v>
      </c>
      <c r="I399" s="66">
        <v>69.563632999999996</v>
      </c>
      <c r="J399" s="90">
        <v>-55.991117000000003</v>
      </c>
      <c r="K399" s="39">
        <v>195</v>
      </c>
      <c r="L399" s="39">
        <v>80</v>
      </c>
      <c r="M399" s="40">
        <v>2.2174456872106898</v>
      </c>
      <c r="N399" s="40">
        <v>3.821987704299973</v>
      </c>
      <c r="O399" s="40">
        <v>3.3383270562433829</v>
      </c>
      <c r="P399" s="40"/>
      <c r="Q399" s="68" t="s">
        <v>566</v>
      </c>
      <c r="R399" s="50">
        <v>40729</v>
      </c>
      <c r="S399" s="58" t="s">
        <v>899</v>
      </c>
      <c r="T399" s="61"/>
      <c r="V399" s="23"/>
    </row>
    <row r="400" spans="1:24" ht="15" customHeight="1">
      <c r="A400" s="36">
        <v>399</v>
      </c>
      <c r="B400" s="7" t="s">
        <v>540</v>
      </c>
      <c r="C400" s="64" t="s">
        <v>567</v>
      </c>
      <c r="D400" s="7" t="s">
        <v>548</v>
      </c>
      <c r="E400" s="27" t="s">
        <v>9</v>
      </c>
      <c r="F400" s="65" t="s">
        <v>145</v>
      </c>
      <c r="G400" s="27"/>
      <c r="H400" s="7" t="s">
        <v>565</v>
      </c>
      <c r="I400" s="66">
        <v>69.563582999999994</v>
      </c>
      <c r="J400" s="90">
        <v>-51.990749999999998</v>
      </c>
      <c r="K400" s="39">
        <v>175</v>
      </c>
      <c r="L400" s="39">
        <v>80</v>
      </c>
      <c r="M400" s="40">
        <v>1.367615783326614</v>
      </c>
      <c r="N400" s="40">
        <v>4.0055941998120899</v>
      </c>
      <c r="O400" s="40">
        <v>1.6702246502313676</v>
      </c>
      <c r="P400" s="40"/>
      <c r="Q400" s="68" t="s">
        <v>566</v>
      </c>
      <c r="R400" s="50">
        <v>40729</v>
      </c>
      <c r="S400" s="58" t="s">
        <v>899</v>
      </c>
      <c r="V400" s="23"/>
    </row>
    <row r="401" spans="1:24" ht="15" customHeight="1">
      <c r="A401" s="36">
        <v>400</v>
      </c>
      <c r="B401" s="7" t="s">
        <v>540</v>
      </c>
      <c r="C401" s="64" t="s">
        <v>568</v>
      </c>
      <c r="D401" s="7" t="s">
        <v>548</v>
      </c>
      <c r="E401" s="24" t="s">
        <v>9</v>
      </c>
      <c r="F401" s="65" t="s">
        <v>145</v>
      </c>
      <c r="G401" s="7"/>
      <c r="H401" s="7" t="s">
        <v>565</v>
      </c>
      <c r="I401" s="66">
        <v>69.563367</v>
      </c>
      <c r="J401" s="67">
        <v>-51.991</v>
      </c>
      <c r="K401" s="39">
        <v>175</v>
      </c>
      <c r="L401" s="39">
        <v>50</v>
      </c>
      <c r="M401" s="40">
        <v>0.99007248786978552</v>
      </c>
      <c r="N401" s="40">
        <v>2.1553503466995774</v>
      </c>
      <c r="O401" s="40">
        <v>1.2034898158580121</v>
      </c>
      <c r="P401" s="40"/>
      <c r="Q401" s="68" t="s">
        <v>566</v>
      </c>
      <c r="R401" s="50">
        <v>40729</v>
      </c>
      <c r="S401" s="58" t="s">
        <v>899</v>
      </c>
      <c r="V401" s="23"/>
    </row>
    <row r="402" spans="1:24" ht="15" customHeight="1">
      <c r="A402" s="36">
        <v>401</v>
      </c>
      <c r="B402" s="7" t="s">
        <v>569</v>
      </c>
      <c r="C402" s="64" t="s">
        <v>570</v>
      </c>
      <c r="D402" s="33" t="s">
        <v>854</v>
      </c>
      <c r="E402" s="24" t="s">
        <v>9</v>
      </c>
      <c r="F402" s="65" t="s">
        <v>10</v>
      </c>
      <c r="G402" s="7"/>
      <c r="H402" s="7" t="s">
        <v>138</v>
      </c>
      <c r="I402" s="66">
        <v>68.466700000000003</v>
      </c>
      <c r="J402" s="67">
        <v>20.9</v>
      </c>
      <c r="K402" s="39">
        <v>210</v>
      </c>
      <c r="L402" s="39">
        <v>50</v>
      </c>
      <c r="M402" s="40">
        <v>13.708046375274657</v>
      </c>
      <c r="N402" s="40">
        <v>61.467455564498906</v>
      </c>
      <c r="O402" s="40">
        <v>65.104121139257018</v>
      </c>
      <c r="P402" s="40">
        <v>9.0753051131745366</v>
      </c>
      <c r="Q402" s="68" t="s">
        <v>571</v>
      </c>
      <c r="R402" s="50">
        <v>39326</v>
      </c>
      <c r="S402" s="3" t="s">
        <v>898</v>
      </c>
      <c r="V402" s="4"/>
    </row>
    <row r="403" spans="1:24" ht="15" customHeight="1">
      <c r="A403" s="36">
        <v>402</v>
      </c>
      <c r="B403" s="70" t="s">
        <v>572</v>
      </c>
      <c r="C403" s="71" t="s">
        <v>573</v>
      </c>
      <c r="D403" s="70" t="s">
        <v>547</v>
      </c>
      <c r="E403" s="72" t="s">
        <v>9</v>
      </c>
      <c r="F403" s="73" t="s">
        <v>10</v>
      </c>
      <c r="G403" s="70"/>
      <c r="H403" s="70" t="s">
        <v>574</v>
      </c>
      <c r="I403" s="74">
        <v>62.240183100000003</v>
      </c>
      <c r="J403" s="75">
        <v>129.58395060000001</v>
      </c>
      <c r="K403" s="76">
        <v>370</v>
      </c>
      <c r="L403" s="76">
        <v>62</v>
      </c>
      <c r="M403" s="77">
        <v>4.9601475322910149</v>
      </c>
      <c r="N403" s="77">
        <v>24.439504936636077</v>
      </c>
      <c r="O403" s="77">
        <v>33.724492199900965</v>
      </c>
      <c r="P403" s="77">
        <v>45.235160166148994</v>
      </c>
      <c r="Q403" s="78" t="s">
        <v>575</v>
      </c>
      <c r="R403" s="79">
        <v>41113</v>
      </c>
      <c r="S403" s="93"/>
      <c r="T403" s="83"/>
      <c r="U403" s="83"/>
      <c r="V403" s="94"/>
      <c r="W403" s="63"/>
      <c r="X403" s="63"/>
    </row>
    <row r="404" spans="1:24" ht="15" customHeight="1">
      <c r="A404" s="36">
        <v>403</v>
      </c>
      <c r="B404" s="70" t="s">
        <v>572</v>
      </c>
      <c r="C404" s="71" t="s">
        <v>576</v>
      </c>
      <c r="D404" s="70" t="s">
        <v>547</v>
      </c>
      <c r="E404" s="98" t="s">
        <v>9</v>
      </c>
      <c r="F404" s="73" t="s">
        <v>232</v>
      </c>
      <c r="G404" s="70"/>
      <c r="H404" s="70" t="s">
        <v>577</v>
      </c>
      <c r="I404" s="74">
        <v>62.242896899999998</v>
      </c>
      <c r="J404" s="74">
        <v>129.5834739</v>
      </c>
      <c r="K404" s="76">
        <v>178</v>
      </c>
      <c r="L404" s="76">
        <v>161</v>
      </c>
      <c r="M404" s="77">
        <v>3.7085480603190453</v>
      </c>
      <c r="N404" s="77">
        <v>21.468915253336764</v>
      </c>
      <c r="O404" s="77">
        <v>10.537057841389927</v>
      </c>
      <c r="P404" s="77"/>
      <c r="Q404" s="78" t="s">
        <v>578</v>
      </c>
      <c r="R404" s="79">
        <v>41113</v>
      </c>
      <c r="S404" s="83"/>
      <c r="T404" s="83"/>
      <c r="U404" s="83"/>
      <c r="V404" s="82"/>
      <c r="W404" s="63"/>
      <c r="X404" s="63"/>
    </row>
    <row r="405" spans="1:24" ht="15" customHeight="1">
      <c r="A405" s="36">
        <v>404</v>
      </c>
      <c r="B405" s="70" t="s">
        <v>572</v>
      </c>
      <c r="C405" s="71" t="s">
        <v>579</v>
      </c>
      <c r="D405" s="70" t="s">
        <v>547</v>
      </c>
      <c r="E405" s="98" t="s">
        <v>9</v>
      </c>
      <c r="F405" s="73" t="s">
        <v>232</v>
      </c>
      <c r="G405" s="70"/>
      <c r="H405" s="70" t="s">
        <v>577</v>
      </c>
      <c r="I405" s="74">
        <v>62.254250399999997</v>
      </c>
      <c r="J405" s="74">
        <v>129.61877430000001</v>
      </c>
      <c r="K405" s="76">
        <v>200</v>
      </c>
      <c r="L405" s="76">
        <v>105</v>
      </c>
      <c r="M405" s="77">
        <v>6.8582883076327574</v>
      </c>
      <c r="N405" s="77">
        <v>13.867356135046373</v>
      </c>
      <c r="O405" s="77">
        <v>8.2209391357327224</v>
      </c>
      <c r="P405" s="77"/>
      <c r="Q405" s="78" t="s">
        <v>578</v>
      </c>
      <c r="R405" s="79">
        <v>41115</v>
      </c>
      <c r="S405" s="83"/>
      <c r="T405" s="83"/>
      <c r="U405" s="83"/>
      <c r="V405" s="82"/>
      <c r="W405" s="63"/>
      <c r="X405" s="63"/>
    </row>
    <row r="406" spans="1:24" ht="15" customHeight="1">
      <c r="A406" s="36">
        <v>405</v>
      </c>
      <c r="B406" s="70" t="s">
        <v>572</v>
      </c>
      <c r="C406" s="71" t="s">
        <v>580</v>
      </c>
      <c r="D406" s="70" t="s">
        <v>547</v>
      </c>
      <c r="E406" s="98" t="s">
        <v>9</v>
      </c>
      <c r="F406" s="73" t="s">
        <v>232</v>
      </c>
      <c r="G406" s="70"/>
      <c r="H406" s="70" t="s">
        <v>577</v>
      </c>
      <c r="I406" s="74">
        <v>62.253538599999999</v>
      </c>
      <c r="J406" s="74">
        <v>129.61872070000001</v>
      </c>
      <c r="K406" s="76">
        <v>200</v>
      </c>
      <c r="L406" s="76">
        <v>155</v>
      </c>
      <c r="M406" s="77">
        <v>3.9340408325182827</v>
      </c>
      <c r="N406" s="77">
        <v>6.791631061507081</v>
      </c>
      <c r="O406" s="77">
        <v>7.569015971766321</v>
      </c>
      <c r="P406" s="77"/>
      <c r="Q406" s="78" t="s">
        <v>581</v>
      </c>
      <c r="R406" s="79">
        <v>41115</v>
      </c>
      <c r="S406" s="83"/>
      <c r="T406" s="83"/>
      <c r="U406" s="83"/>
      <c r="V406" s="82"/>
      <c r="W406" s="63"/>
      <c r="X406" s="63"/>
    </row>
    <row r="407" spans="1:24" ht="15" customHeight="1">
      <c r="A407" s="36">
        <v>406</v>
      </c>
      <c r="B407" s="70" t="s">
        <v>572</v>
      </c>
      <c r="C407" s="71" t="s">
        <v>582</v>
      </c>
      <c r="D407" s="70" t="s">
        <v>547</v>
      </c>
      <c r="E407" s="98" t="s">
        <v>499</v>
      </c>
      <c r="F407" s="73"/>
      <c r="G407" s="70"/>
      <c r="H407" s="70" t="s">
        <v>583</v>
      </c>
      <c r="I407" s="74">
        <v>62.252842899999997</v>
      </c>
      <c r="J407" s="74">
        <v>129.61930100000001</v>
      </c>
      <c r="K407" s="76">
        <v>147</v>
      </c>
      <c r="L407" s="76">
        <v>145</v>
      </c>
      <c r="M407" s="77">
        <v>7.8758893312904057</v>
      </c>
      <c r="N407" s="77">
        <v>16.598031619796974</v>
      </c>
      <c r="O407" s="77">
        <v>14.775984365918063</v>
      </c>
      <c r="P407" s="77"/>
      <c r="Q407" s="78" t="s">
        <v>584</v>
      </c>
      <c r="R407" s="79">
        <v>41115</v>
      </c>
      <c r="S407" s="80"/>
      <c r="T407" s="83"/>
      <c r="U407" s="83"/>
      <c r="V407" s="100"/>
      <c r="W407" s="63"/>
      <c r="X407" s="63"/>
    </row>
    <row r="408" spans="1:24" ht="15" customHeight="1">
      <c r="A408" s="36">
        <v>407</v>
      </c>
      <c r="B408" s="107" t="s">
        <v>572</v>
      </c>
      <c r="C408" s="108" t="s">
        <v>585</v>
      </c>
      <c r="D408" s="70" t="s">
        <v>547</v>
      </c>
      <c r="E408" s="107" t="s">
        <v>499</v>
      </c>
      <c r="F408" s="73"/>
      <c r="G408" s="107"/>
      <c r="H408" s="107" t="s">
        <v>586</v>
      </c>
      <c r="I408" s="84">
        <v>62.251949799999998</v>
      </c>
      <c r="J408" s="84">
        <v>129.6197004</v>
      </c>
      <c r="K408" s="69">
        <v>190</v>
      </c>
      <c r="L408" s="69">
        <v>180</v>
      </c>
      <c r="M408" s="85">
        <v>4.1783444506482459</v>
      </c>
      <c r="N408" s="85">
        <v>15.406812878021103</v>
      </c>
      <c r="O408" s="85">
        <v>1.614382385350325</v>
      </c>
      <c r="P408" s="85"/>
      <c r="Q408" s="109" t="s">
        <v>587</v>
      </c>
      <c r="R408" s="87">
        <v>41115</v>
      </c>
      <c r="S408" s="93"/>
      <c r="T408" s="83"/>
      <c r="U408" s="83"/>
      <c r="V408" s="94"/>
      <c r="W408" s="63"/>
      <c r="X408" s="63"/>
    </row>
    <row r="409" spans="1:24" ht="15" customHeight="1">
      <c r="A409" s="36">
        <v>408</v>
      </c>
      <c r="B409" s="82" t="s">
        <v>572</v>
      </c>
      <c r="C409" s="83" t="s">
        <v>588</v>
      </c>
      <c r="D409" s="70" t="s">
        <v>547</v>
      </c>
      <c r="E409" s="82" t="s">
        <v>9</v>
      </c>
      <c r="F409" s="82" t="s">
        <v>232</v>
      </c>
      <c r="G409" s="82"/>
      <c r="H409" s="82" t="s">
        <v>577</v>
      </c>
      <c r="I409" s="84">
        <v>62.3165227</v>
      </c>
      <c r="J409" s="84">
        <v>129.49916880000001</v>
      </c>
      <c r="K409" s="69">
        <v>165</v>
      </c>
      <c r="L409" s="69">
        <v>110</v>
      </c>
      <c r="M409" s="85">
        <v>5.0821129346847371</v>
      </c>
      <c r="N409" s="85">
        <v>23.580495935375087</v>
      </c>
      <c r="O409" s="85">
        <v>20.473166984262317</v>
      </c>
      <c r="P409" s="85"/>
      <c r="Q409" s="86" t="s">
        <v>589</v>
      </c>
      <c r="R409" s="87">
        <v>41117</v>
      </c>
      <c r="S409" s="83"/>
      <c r="T409" s="83"/>
      <c r="U409" s="83"/>
      <c r="V409" s="82"/>
      <c r="W409" s="63"/>
      <c r="X409" s="63"/>
    </row>
    <row r="410" spans="1:24" ht="15" customHeight="1">
      <c r="A410" s="36">
        <v>409</v>
      </c>
      <c r="B410" s="82" t="s">
        <v>572</v>
      </c>
      <c r="C410" s="83" t="s">
        <v>590</v>
      </c>
      <c r="D410" s="70" t="s">
        <v>547</v>
      </c>
      <c r="E410" s="82" t="s">
        <v>9</v>
      </c>
      <c r="F410" s="82" t="s">
        <v>232</v>
      </c>
      <c r="G410" s="82"/>
      <c r="H410" s="82" t="s">
        <v>577</v>
      </c>
      <c r="I410" s="84">
        <v>62.316569800000003</v>
      </c>
      <c r="J410" s="84">
        <v>129.50112150000001</v>
      </c>
      <c r="K410" s="69">
        <v>160</v>
      </c>
      <c r="L410" s="69">
        <v>74</v>
      </c>
      <c r="M410" s="85">
        <v>6.3267651840588623</v>
      </c>
      <c r="N410" s="85">
        <v>18.99972347311617</v>
      </c>
      <c r="O410" s="85">
        <v>9.8456717740726987</v>
      </c>
      <c r="P410" s="85"/>
      <c r="Q410" s="86" t="s">
        <v>589</v>
      </c>
      <c r="R410" s="87">
        <v>41117</v>
      </c>
      <c r="S410" s="83"/>
      <c r="T410" s="83"/>
      <c r="U410" s="83"/>
      <c r="V410" s="82"/>
      <c r="W410" s="63"/>
      <c r="X410" s="63"/>
    </row>
    <row r="411" spans="1:24" ht="15" customHeight="1">
      <c r="A411" s="36">
        <v>410</v>
      </c>
      <c r="B411" s="82" t="s">
        <v>572</v>
      </c>
      <c r="C411" s="83" t="s">
        <v>591</v>
      </c>
      <c r="D411" s="70" t="s">
        <v>547</v>
      </c>
      <c r="E411" s="82" t="s">
        <v>499</v>
      </c>
      <c r="F411" s="82"/>
      <c r="G411" s="82"/>
      <c r="H411" s="82" t="s">
        <v>583</v>
      </c>
      <c r="I411" s="84">
        <v>62.316592300000003</v>
      </c>
      <c r="J411" s="84">
        <v>129.50299530000001</v>
      </c>
      <c r="K411" s="69">
        <v>182</v>
      </c>
      <c r="L411" s="69">
        <v>130</v>
      </c>
      <c r="M411" s="85">
        <v>11.651233572386177</v>
      </c>
      <c r="N411" s="85">
        <v>24.580753236219966</v>
      </c>
      <c r="O411" s="85">
        <v>25.860201719224644</v>
      </c>
      <c r="P411" s="85"/>
      <c r="Q411" s="86" t="s">
        <v>592</v>
      </c>
      <c r="R411" s="87">
        <v>41117</v>
      </c>
      <c r="S411" s="83"/>
      <c r="T411" s="83"/>
      <c r="U411" s="83"/>
      <c r="V411" s="82"/>
      <c r="W411" s="63"/>
      <c r="X411" s="63"/>
    </row>
    <row r="412" spans="1:24" ht="15" customHeight="1">
      <c r="A412" s="36">
        <v>411</v>
      </c>
      <c r="B412" s="82" t="s">
        <v>572</v>
      </c>
      <c r="C412" s="83" t="s">
        <v>593</v>
      </c>
      <c r="D412" s="70" t="s">
        <v>547</v>
      </c>
      <c r="E412" s="82" t="s">
        <v>425</v>
      </c>
      <c r="F412" s="82"/>
      <c r="G412" s="82"/>
      <c r="H412" s="82" t="s">
        <v>594</v>
      </c>
      <c r="I412" s="84">
        <v>62.316694400000003</v>
      </c>
      <c r="J412" s="84">
        <v>129.51073550000001</v>
      </c>
      <c r="K412" s="69">
        <v>170</v>
      </c>
      <c r="L412" s="69">
        <v>160</v>
      </c>
      <c r="M412" s="85">
        <v>11.419874143179971</v>
      </c>
      <c r="N412" s="85">
        <v>24.006482995820249</v>
      </c>
      <c r="O412" s="85">
        <v>7.2913696158302201</v>
      </c>
      <c r="P412" s="85"/>
      <c r="Q412" s="86" t="s">
        <v>595</v>
      </c>
      <c r="R412" s="87">
        <v>41117</v>
      </c>
      <c r="S412" s="83"/>
      <c r="T412" s="83"/>
      <c r="U412" s="83"/>
      <c r="V412" s="82"/>
      <c r="W412" s="63"/>
      <c r="X412" s="63"/>
    </row>
    <row r="413" spans="1:24" ht="15" customHeight="1">
      <c r="A413" s="36">
        <v>412</v>
      </c>
      <c r="B413" s="82" t="s">
        <v>572</v>
      </c>
      <c r="C413" s="83" t="s">
        <v>596</v>
      </c>
      <c r="D413" s="70" t="s">
        <v>547</v>
      </c>
      <c r="E413" s="82" t="s">
        <v>9</v>
      </c>
      <c r="F413" s="82" t="s">
        <v>232</v>
      </c>
      <c r="G413" s="82"/>
      <c r="H413" s="82" t="s">
        <v>597</v>
      </c>
      <c r="I413" s="84">
        <v>62.316755100000002</v>
      </c>
      <c r="J413" s="84">
        <v>129.51266889999999</v>
      </c>
      <c r="K413" s="69">
        <v>180</v>
      </c>
      <c r="L413" s="69">
        <v>130</v>
      </c>
      <c r="M413" s="85">
        <v>10.792611476021763</v>
      </c>
      <c r="N413" s="85">
        <v>25.670126469020364</v>
      </c>
      <c r="O413" s="85">
        <v>20.375657929495585</v>
      </c>
      <c r="P413" s="85"/>
      <c r="Q413" s="86" t="s">
        <v>595</v>
      </c>
      <c r="R413" s="87">
        <v>41117</v>
      </c>
      <c r="S413" s="83"/>
      <c r="T413" s="96"/>
      <c r="U413" s="83"/>
      <c r="V413" s="82"/>
      <c r="W413" s="63"/>
      <c r="X413" s="63"/>
    </row>
    <row r="414" spans="1:24" ht="15" customHeight="1">
      <c r="A414" s="36">
        <v>413</v>
      </c>
      <c r="B414" s="82" t="s">
        <v>572</v>
      </c>
      <c r="C414" s="83" t="s">
        <v>598</v>
      </c>
      <c r="D414" s="70" t="s">
        <v>547</v>
      </c>
      <c r="E414" s="82" t="s">
        <v>425</v>
      </c>
      <c r="F414" s="82"/>
      <c r="G414" s="82"/>
      <c r="H414" s="82" t="s">
        <v>599</v>
      </c>
      <c r="I414" s="84">
        <v>62.316795399999997</v>
      </c>
      <c r="J414" s="84">
        <v>129.5165567</v>
      </c>
      <c r="K414" s="69">
        <v>190</v>
      </c>
      <c r="L414" s="69">
        <v>170</v>
      </c>
      <c r="M414" s="85">
        <v>11.507395798538232</v>
      </c>
      <c r="N414" s="85">
        <v>26.062135638012105</v>
      </c>
      <c r="O414" s="85">
        <v>14.90337243789914</v>
      </c>
      <c r="P414" s="85"/>
      <c r="Q414" s="86" t="s">
        <v>600</v>
      </c>
      <c r="R414" s="87">
        <v>41117</v>
      </c>
      <c r="S414" s="83"/>
      <c r="T414" s="83"/>
      <c r="U414" s="83"/>
      <c r="V414" s="82"/>
      <c r="W414" s="63"/>
      <c r="X414" s="63"/>
    </row>
    <row r="415" spans="1:24" ht="15" customHeight="1">
      <c r="A415" s="36">
        <v>414</v>
      </c>
      <c r="B415" s="82" t="s">
        <v>572</v>
      </c>
      <c r="C415" s="83" t="s">
        <v>601</v>
      </c>
      <c r="D415" s="70" t="s">
        <v>547</v>
      </c>
      <c r="E415" s="82" t="s">
        <v>499</v>
      </c>
      <c r="F415" s="82"/>
      <c r="G415" s="82"/>
      <c r="H415" s="82" t="s">
        <v>577</v>
      </c>
      <c r="I415" s="84">
        <v>62.235700000000001</v>
      </c>
      <c r="J415" s="84">
        <v>129.63669999999999</v>
      </c>
      <c r="K415" s="69">
        <v>290</v>
      </c>
      <c r="L415" s="69">
        <v>300</v>
      </c>
      <c r="M415" s="85">
        <v>7.6497714781099226</v>
      </c>
      <c r="N415" s="85">
        <v>10.628982903930428</v>
      </c>
      <c r="O415" s="85">
        <v>6.5891826616547604</v>
      </c>
      <c r="P415" s="85">
        <v>9.9900895950189614</v>
      </c>
      <c r="Q415" s="86" t="s">
        <v>602</v>
      </c>
      <c r="R415" s="87">
        <v>41118</v>
      </c>
      <c r="S415" s="83"/>
      <c r="T415" s="83"/>
      <c r="U415" s="83"/>
      <c r="V415" s="82"/>
      <c r="W415" s="63"/>
      <c r="X415" s="63"/>
    </row>
    <row r="416" spans="1:24" ht="15" customHeight="1">
      <c r="A416" s="36">
        <v>415</v>
      </c>
      <c r="B416" s="33" t="s">
        <v>572</v>
      </c>
      <c r="C416" s="34" t="s">
        <v>603</v>
      </c>
      <c r="D416" s="7" t="s">
        <v>547</v>
      </c>
      <c r="E416" s="33" t="s">
        <v>9</v>
      </c>
      <c r="F416" s="33" t="s">
        <v>232</v>
      </c>
      <c r="H416" s="33" t="s">
        <v>604</v>
      </c>
      <c r="I416" s="88">
        <v>70.829033300000006</v>
      </c>
      <c r="J416" s="88">
        <v>147.4419833</v>
      </c>
      <c r="K416" s="36">
        <v>200</v>
      </c>
      <c r="L416" s="36">
        <v>100</v>
      </c>
      <c r="M416" s="37">
        <v>9.0349687586448546</v>
      </c>
      <c r="N416" s="37">
        <v>30.678917596702838</v>
      </c>
      <c r="O416" s="37">
        <v>14.968359308861686</v>
      </c>
      <c r="P416" s="37"/>
      <c r="Q416" s="89" t="s">
        <v>605</v>
      </c>
      <c r="R416" s="49">
        <v>41127</v>
      </c>
      <c r="S416" s="83"/>
      <c r="T416" s="18"/>
      <c r="V416" s="82"/>
    </row>
    <row r="417" spans="1:22" ht="15" customHeight="1">
      <c r="A417" s="36">
        <v>416</v>
      </c>
      <c r="B417" s="33" t="s">
        <v>572</v>
      </c>
      <c r="C417" s="34" t="s">
        <v>606</v>
      </c>
      <c r="D417" s="7" t="s">
        <v>547</v>
      </c>
      <c r="E417" s="33" t="s">
        <v>9</v>
      </c>
      <c r="F417" s="33" t="s">
        <v>145</v>
      </c>
      <c r="H417" s="33" t="s">
        <v>604</v>
      </c>
      <c r="I417" s="88">
        <v>70.829333300000002</v>
      </c>
      <c r="J417" s="88">
        <v>147.44249500000001</v>
      </c>
      <c r="K417" s="36">
        <v>475</v>
      </c>
      <c r="L417" s="36">
        <v>155</v>
      </c>
      <c r="M417" s="37">
        <v>8.5278511306219578</v>
      </c>
      <c r="N417" s="37">
        <v>26.621799636366955</v>
      </c>
      <c r="O417" s="37">
        <v>22.299833755998765</v>
      </c>
      <c r="P417" s="37">
        <v>19.569180514431551</v>
      </c>
      <c r="Q417" s="89" t="s">
        <v>605</v>
      </c>
      <c r="R417" s="49">
        <v>41127</v>
      </c>
      <c r="S417" s="3"/>
      <c r="T417" s="61"/>
      <c r="V417" s="4"/>
    </row>
    <row r="418" spans="1:22" ht="15" customHeight="1">
      <c r="A418" s="36">
        <v>417</v>
      </c>
      <c r="B418" s="33" t="s">
        <v>572</v>
      </c>
      <c r="C418" s="34" t="s">
        <v>607</v>
      </c>
      <c r="D418" s="7" t="s">
        <v>547</v>
      </c>
      <c r="E418" s="33" t="s">
        <v>9</v>
      </c>
      <c r="F418" s="33" t="s">
        <v>145</v>
      </c>
      <c r="H418" s="33" t="s">
        <v>604</v>
      </c>
      <c r="I418" s="88">
        <v>70.825543300000007</v>
      </c>
      <c r="J418" s="88">
        <v>147.48665170000001</v>
      </c>
      <c r="K418" s="36">
        <v>190</v>
      </c>
      <c r="L418" s="36">
        <v>145</v>
      </c>
      <c r="M418" s="37">
        <v>6.2298088434239229</v>
      </c>
      <c r="N418" s="37">
        <v>20.922340052547259</v>
      </c>
      <c r="O418" s="37">
        <v>21.938309679099465</v>
      </c>
      <c r="P418" s="37"/>
      <c r="Q418" s="89" t="s">
        <v>608</v>
      </c>
      <c r="R418" s="49">
        <v>41128</v>
      </c>
      <c r="S418" s="3"/>
      <c r="T418" s="61"/>
      <c r="V418" s="10"/>
    </row>
    <row r="419" spans="1:22" ht="15" customHeight="1">
      <c r="A419" s="36">
        <v>418</v>
      </c>
      <c r="B419" s="82" t="s">
        <v>881</v>
      </c>
      <c r="C419" s="83" t="s">
        <v>609</v>
      </c>
      <c r="D419" s="70" t="s">
        <v>547</v>
      </c>
      <c r="E419" s="33" t="s">
        <v>9</v>
      </c>
      <c r="F419" s="82" t="s">
        <v>10</v>
      </c>
      <c r="G419" s="82"/>
      <c r="H419" s="82" t="s">
        <v>610</v>
      </c>
      <c r="I419" s="84">
        <v>63.161059999999999</v>
      </c>
      <c r="J419" s="84">
        <v>74.823302999999996</v>
      </c>
      <c r="K419" s="69">
        <v>242</v>
      </c>
      <c r="L419" s="69"/>
      <c r="M419" s="85">
        <v>20.892573017556899</v>
      </c>
      <c r="N419" s="85">
        <v>62.814537300982572</v>
      </c>
      <c r="O419" s="85">
        <v>57.454055434915695</v>
      </c>
      <c r="P419" s="85">
        <v>38.995477423998096</v>
      </c>
      <c r="Q419" s="86" t="s">
        <v>611</v>
      </c>
      <c r="R419" s="87">
        <v>36362</v>
      </c>
      <c r="S419" s="3" t="s">
        <v>900</v>
      </c>
      <c r="T419" s="34" t="s">
        <v>901</v>
      </c>
      <c r="V419" s="4"/>
    </row>
    <row r="420" spans="1:22" ht="15" customHeight="1">
      <c r="A420" s="36">
        <v>419</v>
      </c>
      <c r="B420" s="82" t="s">
        <v>881</v>
      </c>
      <c r="C420" s="83" t="s">
        <v>612</v>
      </c>
      <c r="D420" s="70" t="s">
        <v>547</v>
      </c>
      <c r="E420" s="33" t="s">
        <v>9</v>
      </c>
      <c r="F420" s="82" t="s">
        <v>10</v>
      </c>
      <c r="G420" s="82"/>
      <c r="H420" s="82" t="s">
        <v>138</v>
      </c>
      <c r="I420" s="84">
        <v>63.880572999999998</v>
      </c>
      <c r="J420" s="84">
        <v>75.023041000000006</v>
      </c>
      <c r="K420" s="69">
        <v>61</v>
      </c>
      <c r="L420" s="69"/>
      <c r="M420" s="85">
        <v>8.2745033663277745</v>
      </c>
      <c r="N420" s="85">
        <v>46.05053802063307</v>
      </c>
      <c r="O420" s="85">
        <v>9.6000000000000014</v>
      </c>
      <c r="P420" s="85">
        <v>9.6000000000000014</v>
      </c>
      <c r="Q420" s="86" t="s">
        <v>138</v>
      </c>
      <c r="R420" s="87">
        <v>36363</v>
      </c>
      <c r="S420" s="3" t="s">
        <v>900</v>
      </c>
      <c r="T420" s="34" t="s">
        <v>901</v>
      </c>
      <c r="V420" s="4"/>
    </row>
    <row r="421" spans="1:22" ht="15" customHeight="1">
      <c r="A421" s="36">
        <v>420</v>
      </c>
      <c r="B421" s="82" t="s">
        <v>881</v>
      </c>
      <c r="C421" s="34" t="s">
        <v>613</v>
      </c>
      <c r="D421" s="7" t="s">
        <v>547</v>
      </c>
      <c r="E421" s="33" t="s">
        <v>320</v>
      </c>
      <c r="H421" s="33" t="s">
        <v>614</v>
      </c>
      <c r="I421" s="88">
        <v>61.546211</v>
      </c>
      <c r="J421" s="88">
        <v>72.714957999999996</v>
      </c>
      <c r="K421" s="36">
        <v>125</v>
      </c>
      <c r="L421" s="36"/>
      <c r="M421" s="37">
        <v>10.485145736434148</v>
      </c>
      <c r="N421" s="37">
        <v>41.752730774371408</v>
      </c>
      <c r="O421" s="37">
        <v>32.366379445036237</v>
      </c>
      <c r="P421" s="37">
        <v>9.6000000000000085</v>
      </c>
      <c r="Q421" s="89" t="s">
        <v>614</v>
      </c>
      <c r="R421" s="49">
        <v>36365</v>
      </c>
      <c r="S421" s="34" t="s">
        <v>900</v>
      </c>
      <c r="T421" s="34" t="s">
        <v>901</v>
      </c>
    </row>
    <row r="422" spans="1:22" ht="15" customHeight="1">
      <c r="A422" s="36">
        <v>421</v>
      </c>
      <c r="B422" s="82" t="s">
        <v>881</v>
      </c>
      <c r="C422" s="34" t="s">
        <v>615</v>
      </c>
      <c r="D422" s="7" t="s">
        <v>547</v>
      </c>
      <c r="E422" s="33" t="s">
        <v>320</v>
      </c>
      <c r="H422" s="33" t="s">
        <v>614</v>
      </c>
      <c r="I422" s="88">
        <v>61.976582000000001</v>
      </c>
      <c r="J422" s="88">
        <v>72.180610999999999</v>
      </c>
      <c r="K422" s="36">
        <v>88</v>
      </c>
      <c r="L422" s="36"/>
      <c r="M422" s="37">
        <v>8.7756712891986197</v>
      </c>
      <c r="N422" s="37">
        <v>41.080961793034575</v>
      </c>
      <c r="O422" s="37">
        <v>14.030879999999996</v>
      </c>
      <c r="P422" s="37">
        <v>9.5999999999999943</v>
      </c>
      <c r="Q422" s="89" t="s">
        <v>614</v>
      </c>
      <c r="R422" s="49">
        <v>36365</v>
      </c>
      <c r="S422" s="34" t="s">
        <v>900</v>
      </c>
      <c r="T422" s="34" t="s">
        <v>901</v>
      </c>
    </row>
    <row r="423" spans="1:22" ht="15" customHeight="1">
      <c r="A423" s="36">
        <v>422</v>
      </c>
      <c r="B423" s="82" t="s">
        <v>881</v>
      </c>
      <c r="C423" s="34" t="s">
        <v>616</v>
      </c>
      <c r="D423" s="7" t="s">
        <v>547</v>
      </c>
      <c r="E423" s="33" t="s">
        <v>320</v>
      </c>
      <c r="H423" s="33" t="s">
        <v>614</v>
      </c>
      <c r="I423" s="88">
        <v>61.618023000000001</v>
      </c>
      <c r="J423" s="88">
        <v>73.977928000000006</v>
      </c>
      <c r="K423" s="36">
        <v>252</v>
      </c>
      <c r="L423" s="36"/>
      <c r="M423" s="37">
        <v>14.981950319043012</v>
      </c>
      <c r="N423" s="37">
        <v>45.225996997063916</v>
      </c>
      <c r="O423" s="37">
        <v>47.793945241632173</v>
      </c>
      <c r="P423" s="37">
        <v>39.998015325341285</v>
      </c>
      <c r="Q423" s="89" t="s">
        <v>614</v>
      </c>
      <c r="R423" s="49">
        <v>36366</v>
      </c>
      <c r="S423" s="34" t="s">
        <v>900</v>
      </c>
      <c r="T423" s="34" t="s">
        <v>901</v>
      </c>
    </row>
    <row r="424" spans="1:22" ht="15" customHeight="1">
      <c r="A424" s="36">
        <v>423</v>
      </c>
      <c r="B424" s="82" t="s">
        <v>881</v>
      </c>
      <c r="C424" s="34" t="s">
        <v>617</v>
      </c>
      <c r="D424" s="7" t="s">
        <v>547</v>
      </c>
      <c r="E424" s="33" t="s">
        <v>320</v>
      </c>
      <c r="H424" s="33" t="s">
        <v>614</v>
      </c>
      <c r="I424" s="88">
        <v>61.487217000000001</v>
      </c>
      <c r="J424" s="88">
        <v>74.315597999999994</v>
      </c>
      <c r="K424" s="36">
        <v>272</v>
      </c>
      <c r="L424" s="36"/>
      <c r="M424" s="37">
        <v>7.7801385549133331</v>
      </c>
      <c r="N424" s="37">
        <v>30.507586996816077</v>
      </c>
      <c r="O424" s="37">
        <v>42.251410410033259</v>
      </c>
      <c r="P424" s="37">
        <v>45.138966303785949</v>
      </c>
      <c r="Q424" s="89" t="s">
        <v>614</v>
      </c>
      <c r="R424" s="49">
        <v>36367</v>
      </c>
      <c r="S424" s="34" t="s">
        <v>900</v>
      </c>
      <c r="T424" s="34" t="s">
        <v>901</v>
      </c>
    </row>
    <row r="425" spans="1:22" ht="15" customHeight="1">
      <c r="A425" s="36">
        <v>424</v>
      </c>
      <c r="B425" s="82" t="s">
        <v>881</v>
      </c>
      <c r="C425" s="34" t="s">
        <v>618</v>
      </c>
      <c r="D425" s="7" t="s">
        <v>547</v>
      </c>
      <c r="E425" s="33" t="s">
        <v>320</v>
      </c>
      <c r="H425" s="33" t="s">
        <v>614</v>
      </c>
      <c r="I425" s="88">
        <v>61.754620000000003</v>
      </c>
      <c r="J425" s="88">
        <v>73.392105000000001</v>
      </c>
      <c r="K425" s="36">
        <v>238</v>
      </c>
      <c r="L425" s="36"/>
      <c r="M425" s="37">
        <v>13.273039457639538</v>
      </c>
      <c r="N425" s="37">
        <v>49.747219507267125</v>
      </c>
      <c r="O425" s="37">
        <v>51.118241967724508</v>
      </c>
      <c r="P425" s="37">
        <v>40.698038102095751</v>
      </c>
      <c r="Q425" s="89" t="s">
        <v>614</v>
      </c>
      <c r="R425" s="49">
        <v>36368</v>
      </c>
      <c r="S425" s="34" t="s">
        <v>900</v>
      </c>
      <c r="T425" s="34" t="s">
        <v>901</v>
      </c>
    </row>
    <row r="426" spans="1:22" ht="15" customHeight="1">
      <c r="A426" s="36">
        <v>425</v>
      </c>
      <c r="B426" s="82" t="s">
        <v>881</v>
      </c>
      <c r="C426" s="34" t="s">
        <v>619</v>
      </c>
      <c r="D426" s="7" t="s">
        <v>547</v>
      </c>
      <c r="E426" s="33" t="s">
        <v>320</v>
      </c>
      <c r="H426" s="33" t="s">
        <v>620</v>
      </c>
      <c r="I426" s="88">
        <v>62.122871000000004</v>
      </c>
      <c r="J426" s="88">
        <v>73.841224999999994</v>
      </c>
      <c r="K426" s="36">
        <v>225</v>
      </c>
      <c r="L426" s="36"/>
      <c r="M426" s="37">
        <v>9.316030262685663</v>
      </c>
      <c r="N426" s="37">
        <v>33.937227474932641</v>
      </c>
      <c r="O426" s="37">
        <v>55.854301083101333</v>
      </c>
      <c r="P426" s="37">
        <v>29.645477350300098</v>
      </c>
      <c r="Q426" s="89" t="s">
        <v>621</v>
      </c>
      <c r="R426" s="49">
        <v>36369</v>
      </c>
      <c r="S426" s="34" t="s">
        <v>900</v>
      </c>
      <c r="T426" s="34" t="s">
        <v>901</v>
      </c>
    </row>
    <row r="427" spans="1:22" ht="15" customHeight="1">
      <c r="A427" s="36">
        <v>426</v>
      </c>
      <c r="B427" s="82" t="s">
        <v>881</v>
      </c>
      <c r="C427" s="34" t="s">
        <v>622</v>
      </c>
      <c r="D427" s="7" t="s">
        <v>547</v>
      </c>
      <c r="E427" s="33" t="s">
        <v>9</v>
      </c>
      <c r="F427" s="33" t="s">
        <v>10</v>
      </c>
      <c r="H427" s="33" t="s">
        <v>623</v>
      </c>
      <c r="I427" s="88">
        <v>63.140579000000002</v>
      </c>
      <c r="J427" s="88">
        <v>76.535629</v>
      </c>
      <c r="K427" s="36">
        <v>120</v>
      </c>
      <c r="L427" s="36"/>
      <c r="M427" s="37">
        <v>6.9820253016281537</v>
      </c>
      <c r="N427" s="37">
        <v>64.081409626768547</v>
      </c>
      <c r="O427" s="37">
        <v>37.750998114186984</v>
      </c>
      <c r="P427" s="37">
        <v>9.6000000000000085</v>
      </c>
      <c r="Q427" s="89" t="s">
        <v>624</v>
      </c>
      <c r="R427" s="49">
        <v>36374</v>
      </c>
      <c r="S427" s="3" t="s">
        <v>900</v>
      </c>
      <c r="T427" s="34" t="s">
        <v>901</v>
      </c>
      <c r="V427" s="4"/>
    </row>
    <row r="428" spans="1:22" ht="15" customHeight="1">
      <c r="A428" s="36">
        <v>427</v>
      </c>
      <c r="B428" s="82" t="s">
        <v>881</v>
      </c>
      <c r="C428" s="34" t="s">
        <v>625</v>
      </c>
      <c r="D428" s="7" t="s">
        <v>547</v>
      </c>
      <c r="E428" s="33" t="s">
        <v>320</v>
      </c>
      <c r="H428" s="33" t="s">
        <v>626</v>
      </c>
      <c r="I428" s="88">
        <v>62.656863999999999</v>
      </c>
      <c r="J428" s="88">
        <v>76.768867</v>
      </c>
      <c r="K428" s="36">
        <v>98</v>
      </c>
      <c r="L428" s="36"/>
      <c r="M428" s="37">
        <v>12.565650312194041</v>
      </c>
      <c r="N428" s="37">
        <v>53.720853677393357</v>
      </c>
      <c r="O428" s="37">
        <v>16.492480000000008</v>
      </c>
      <c r="P428" s="37">
        <v>9.5999999999999943</v>
      </c>
      <c r="Q428" s="89" t="s">
        <v>627</v>
      </c>
      <c r="R428" s="49">
        <v>36375</v>
      </c>
      <c r="S428" s="34" t="s">
        <v>900</v>
      </c>
      <c r="T428" s="34" t="s">
        <v>901</v>
      </c>
    </row>
    <row r="429" spans="1:22" ht="15" customHeight="1">
      <c r="A429" s="36">
        <v>428</v>
      </c>
      <c r="B429" s="82" t="s">
        <v>881</v>
      </c>
      <c r="C429" s="34" t="s">
        <v>628</v>
      </c>
      <c r="D429" s="7" t="s">
        <v>547</v>
      </c>
      <c r="E429" s="33" t="s">
        <v>9</v>
      </c>
      <c r="F429" s="33" t="s">
        <v>10</v>
      </c>
      <c r="H429" s="33" t="s">
        <v>629</v>
      </c>
      <c r="I429" s="88">
        <v>63.499907999999998</v>
      </c>
      <c r="J429" s="88">
        <v>76.816681000000003</v>
      </c>
      <c r="K429" s="36">
        <v>216</v>
      </c>
      <c r="L429" s="36">
        <v>30</v>
      </c>
      <c r="M429" s="37">
        <v>20.026509429237812</v>
      </c>
      <c r="N429" s="37">
        <v>69.654010652211213</v>
      </c>
      <c r="O429" s="37">
        <v>60.829453591819401</v>
      </c>
      <c r="P429" s="37">
        <v>25.603756707889119</v>
      </c>
      <c r="Q429" s="89" t="s">
        <v>630</v>
      </c>
      <c r="R429" s="49">
        <v>36375</v>
      </c>
      <c r="S429" s="3" t="s">
        <v>900</v>
      </c>
      <c r="T429" s="34" t="s">
        <v>901</v>
      </c>
      <c r="V429" s="4"/>
    </row>
    <row r="430" spans="1:22" ht="15" customHeight="1">
      <c r="A430" s="36">
        <v>429</v>
      </c>
      <c r="B430" s="82" t="s">
        <v>881</v>
      </c>
      <c r="C430" s="34" t="s">
        <v>631</v>
      </c>
      <c r="D430" s="7" t="s">
        <v>547</v>
      </c>
      <c r="E430" s="33" t="s">
        <v>9</v>
      </c>
      <c r="F430" s="33" t="s">
        <v>10</v>
      </c>
      <c r="H430" s="33" t="s">
        <v>632</v>
      </c>
      <c r="I430" s="88">
        <v>63.770724999999999</v>
      </c>
      <c r="J430" s="88">
        <v>76.642677000000006</v>
      </c>
      <c r="K430" s="36">
        <v>159</v>
      </c>
      <c r="L430" s="36">
        <v>20</v>
      </c>
      <c r="M430" s="37">
        <v>10.186317002614011</v>
      </c>
      <c r="N430" s="37">
        <v>82.162404412701108</v>
      </c>
      <c r="O430" s="37">
        <v>57.381386297097492</v>
      </c>
      <c r="P430" s="37">
        <v>9.5999999999999943</v>
      </c>
      <c r="Q430" s="89" t="s">
        <v>633</v>
      </c>
      <c r="R430" s="49">
        <v>36376</v>
      </c>
      <c r="S430" s="3" t="s">
        <v>900</v>
      </c>
      <c r="T430" s="34" t="s">
        <v>901</v>
      </c>
      <c r="V430" s="4"/>
    </row>
    <row r="431" spans="1:22" ht="15" customHeight="1">
      <c r="A431" s="36">
        <v>430</v>
      </c>
      <c r="B431" s="82" t="s">
        <v>881</v>
      </c>
      <c r="C431" s="34" t="s">
        <v>634</v>
      </c>
      <c r="D431" s="7" t="s">
        <v>547</v>
      </c>
      <c r="E431" s="33" t="s">
        <v>9</v>
      </c>
      <c r="F431" s="33" t="s">
        <v>10</v>
      </c>
      <c r="H431" s="33" t="s">
        <v>635</v>
      </c>
      <c r="I431" s="88">
        <v>63.772106000000001</v>
      </c>
      <c r="J431" s="88">
        <v>75.510811000000004</v>
      </c>
      <c r="K431" s="36">
        <v>81</v>
      </c>
      <c r="L431" s="36">
        <v>30</v>
      </c>
      <c r="M431" s="37">
        <v>10.210633085054136</v>
      </c>
      <c r="N431" s="37">
        <v>64.008753601597164</v>
      </c>
      <c r="O431" s="37">
        <v>12.307760000000002</v>
      </c>
      <c r="P431" s="37">
        <v>9.5999999999999943</v>
      </c>
      <c r="Q431" s="89" t="s">
        <v>636</v>
      </c>
      <c r="R431" s="49">
        <v>36377</v>
      </c>
      <c r="S431" s="3" t="s">
        <v>900</v>
      </c>
      <c r="T431" s="34" t="s">
        <v>901</v>
      </c>
      <c r="V431" s="4"/>
    </row>
    <row r="432" spans="1:22" ht="15" customHeight="1">
      <c r="A432" s="36">
        <v>431</v>
      </c>
      <c r="B432" s="82" t="s">
        <v>881</v>
      </c>
      <c r="C432" s="34" t="s">
        <v>637</v>
      </c>
      <c r="D432" s="7" t="s">
        <v>547</v>
      </c>
      <c r="E432" s="33" t="s">
        <v>9</v>
      </c>
      <c r="F432" s="33" t="s">
        <v>10</v>
      </c>
      <c r="H432" s="33" t="s">
        <v>638</v>
      </c>
      <c r="I432" s="88">
        <v>63.650047000000001</v>
      </c>
      <c r="J432" s="88">
        <v>74.269310000000004</v>
      </c>
      <c r="K432" s="36">
        <v>212.5</v>
      </c>
      <c r="L432" s="36">
        <v>30</v>
      </c>
      <c r="M432" s="37">
        <v>17.641480890871225</v>
      </c>
      <c r="N432" s="37">
        <v>58.458388751480172</v>
      </c>
      <c r="O432" s="37">
        <v>34.719700191257147</v>
      </c>
      <c r="P432" s="37">
        <v>22.204591573556769</v>
      </c>
      <c r="Q432" s="89" t="s">
        <v>639</v>
      </c>
      <c r="R432" s="49">
        <v>36377</v>
      </c>
      <c r="S432" s="3" t="s">
        <v>900</v>
      </c>
      <c r="T432" s="34" t="s">
        <v>901</v>
      </c>
      <c r="V432" s="4"/>
    </row>
    <row r="433" spans="1:22" ht="15" customHeight="1">
      <c r="A433" s="36">
        <v>432</v>
      </c>
      <c r="B433" s="82" t="s">
        <v>881</v>
      </c>
      <c r="C433" s="34" t="s">
        <v>640</v>
      </c>
      <c r="D433" s="7" t="s">
        <v>547</v>
      </c>
      <c r="E433" s="33" t="s">
        <v>9</v>
      </c>
      <c r="F433" s="33" t="s">
        <v>10</v>
      </c>
      <c r="H433" s="33" t="s">
        <v>641</v>
      </c>
      <c r="I433" s="88">
        <v>64.496223000000001</v>
      </c>
      <c r="J433" s="88">
        <v>75.531943999999996</v>
      </c>
      <c r="K433" s="36">
        <v>84</v>
      </c>
      <c r="L433" s="36">
        <v>30</v>
      </c>
      <c r="M433" s="37">
        <v>7.1741256293090494</v>
      </c>
      <c r="N433" s="37">
        <v>50.570594368149372</v>
      </c>
      <c r="O433" s="37">
        <v>13.046240000000004</v>
      </c>
      <c r="P433" s="37">
        <v>9.6000000000000014</v>
      </c>
      <c r="Q433" s="89" t="s">
        <v>642</v>
      </c>
      <c r="R433" s="49">
        <v>36378</v>
      </c>
      <c r="S433" s="3" t="s">
        <v>900</v>
      </c>
      <c r="T433" s="34" t="s">
        <v>901</v>
      </c>
      <c r="V433" s="4"/>
    </row>
    <row r="434" spans="1:22" ht="15" customHeight="1">
      <c r="A434" s="36">
        <v>433</v>
      </c>
      <c r="B434" s="82" t="s">
        <v>881</v>
      </c>
      <c r="C434" s="34" t="s">
        <v>643</v>
      </c>
      <c r="D434" s="7" t="s">
        <v>547</v>
      </c>
      <c r="E434" s="33" t="s">
        <v>9</v>
      </c>
      <c r="F434" s="33" t="s">
        <v>10</v>
      </c>
      <c r="H434" s="33" t="s">
        <v>644</v>
      </c>
      <c r="I434" s="88">
        <v>64.071960000000004</v>
      </c>
      <c r="J434" s="88">
        <v>74.986716999999999</v>
      </c>
      <c r="K434" s="36">
        <v>120</v>
      </c>
      <c r="L434" s="36">
        <v>30</v>
      </c>
      <c r="M434" s="37">
        <v>22.030441628311149</v>
      </c>
      <c r="N434" s="37">
        <v>78.112639657047566</v>
      </c>
      <c r="O434" s="37">
        <v>29.818442087666497</v>
      </c>
      <c r="P434" s="37">
        <v>9.6000000000000085</v>
      </c>
      <c r="Q434" s="89" t="s">
        <v>645</v>
      </c>
      <c r="R434" s="49">
        <v>36378</v>
      </c>
      <c r="S434" s="3" t="s">
        <v>900</v>
      </c>
      <c r="T434" s="34" t="s">
        <v>901</v>
      </c>
      <c r="V434" s="4"/>
    </row>
    <row r="435" spans="1:22" ht="15" customHeight="1">
      <c r="A435" s="36">
        <v>434</v>
      </c>
      <c r="B435" s="82" t="s">
        <v>881</v>
      </c>
      <c r="C435" s="34" t="s">
        <v>646</v>
      </c>
      <c r="D435" s="7" t="s">
        <v>547</v>
      </c>
      <c r="E435" s="33" t="s">
        <v>9</v>
      </c>
      <c r="F435" s="33" t="s">
        <v>10</v>
      </c>
      <c r="H435" s="33" t="s">
        <v>647</v>
      </c>
      <c r="I435" s="88">
        <v>62.852623000000001</v>
      </c>
      <c r="J435" s="88">
        <v>75.217247</v>
      </c>
      <c r="K435" s="36">
        <v>71</v>
      </c>
      <c r="L435" s="36">
        <v>35</v>
      </c>
      <c r="M435" s="37">
        <v>7.0867449505385771</v>
      </c>
      <c r="N435" s="37">
        <v>36.994983582288128</v>
      </c>
      <c r="O435" s="37">
        <v>9.8461599999999976</v>
      </c>
      <c r="P435" s="37">
        <v>9.6000000000000014</v>
      </c>
      <c r="Q435" s="89" t="s">
        <v>648</v>
      </c>
      <c r="R435" s="49">
        <v>36379</v>
      </c>
      <c r="S435" s="3" t="s">
        <v>900</v>
      </c>
      <c r="T435" s="34" t="s">
        <v>901</v>
      </c>
      <c r="V435" s="4"/>
    </row>
    <row r="436" spans="1:22" ht="15" customHeight="1">
      <c r="A436" s="36">
        <v>435</v>
      </c>
      <c r="B436" s="82" t="s">
        <v>881</v>
      </c>
      <c r="C436" s="34" t="s">
        <v>649</v>
      </c>
      <c r="D436" s="7" t="s">
        <v>547</v>
      </c>
      <c r="E436" s="33" t="s">
        <v>9</v>
      </c>
      <c r="F436" s="33" t="s">
        <v>10</v>
      </c>
      <c r="H436" s="33" t="s">
        <v>650</v>
      </c>
      <c r="I436" s="88">
        <v>62.957850999999998</v>
      </c>
      <c r="J436" s="88">
        <v>74.262816999999998</v>
      </c>
      <c r="K436" s="36">
        <v>208.5</v>
      </c>
      <c r="L436" s="36">
        <v>36</v>
      </c>
      <c r="M436" s="37">
        <v>10.226566446982364</v>
      </c>
      <c r="N436" s="37">
        <v>59.144723540196487</v>
      </c>
      <c r="O436" s="37">
        <v>49.620799849271087</v>
      </c>
      <c r="P436" s="37">
        <v>21.452449657894789</v>
      </c>
      <c r="Q436" s="89" t="s">
        <v>648</v>
      </c>
      <c r="R436" s="49">
        <v>36379</v>
      </c>
      <c r="S436" s="3" t="s">
        <v>900</v>
      </c>
      <c r="T436" s="34" t="s">
        <v>901</v>
      </c>
      <c r="V436" s="4"/>
    </row>
    <row r="437" spans="1:22" ht="15" customHeight="1">
      <c r="A437" s="36">
        <v>436</v>
      </c>
      <c r="B437" s="82" t="s">
        <v>881</v>
      </c>
      <c r="C437" s="34" t="s">
        <v>651</v>
      </c>
      <c r="D437" s="7" t="s">
        <v>547</v>
      </c>
      <c r="E437" s="33" t="s">
        <v>320</v>
      </c>
      <c r="H437" s="33" t="s">
        <v>652</v>
      </c>
      <c r="I437" s="88">
        <v>62.957850999999998</v>
      </c>
      <c r="J437" s="88">
        <v>74.262816999999998</v>
      </c>
      <c r="K437" s="36">
        <v>150</v>
      </c>
      <c r="L437" s="36"/>
      <c r="M437" s="37">
        <v>20.420668933163167</v>
      </c>
      <c r="N437" s="37">
        <v>68.715106287442978</v>
      </c>
      <c r="O437" s="37">
        <v>47.758949303901559</v>
      </c>
      <c r="P437" s="37">
        <v>9.5999999999999943</v>
      </c>
      <c r="Q437" s="89" t="s">
        <v>653</v>
      </c>
      <c r="R437" s="49">
        <v>36379</v>
      </c>
      <c r="S437" s="34" t="s">
        <v>900</v>
      </c>
      <c r="T437" s="34" t="s">
        <v>901</v>
      </c>
    </row>
    <row r="438" spans="1:22" ht="15" customHeight="1">
      <c r="A438" s="36">
        <v>437</v>
      </c>
      <c r="B438" s="82" t="s">
        <v>881</v>
      </c>
      <c r="C438" s="34" t="s">
        <v>654</v>
      </c>
      <c r="D438" s="7" t="s">
        <v>547</v>
      </c>
      <c r="E438" s="33" t="s">
        <v>320</v>
      </c>
      <c r="H438" s="33" t="s">
        <v>655</v>
      </c>
      <c r="I438" s="88">
        <v>62.548813000000003</v>
      </c>
      <c r="J438" s="88">
        <v>71.715500000000006</v>
      </c>
      <c r="K438" s="36">
        <v>93</v>
      </c>
      <c r="L438" s="36"/>
      <c r="M438" s="37">
        <v>11.03356420253114</v>
      </c>
      <c r="N438" s="37">
        <v>64.894278999799809</v>
      </c>
      <c r="O438" s="37">
        <v>15.261679999999984</v>
      </c>
      <c r="P438" s="37">
        <v>9.5999999999999943</v>
      </c>
      <c r="Q438" s="89" t="s">
        <v>656</v>
      </c>
      <c r="R438" s="49">
        <v>36381</v>
      </c>
      <c r="S438" s="34" t="s">
        <v>900</v>
      </c>
      <c r="T438" s="34" t="s">
        <v>901</v>
      </c>
    </row>
    <row r="439" spans="1:22" ht="15" customHeight="1">
      <c r="A439" s="36">
        <v>438</v>
      </c>
      <c r="B439" s="82" t="s">
        <v>881</v>
      </c>
      <c r="C439" s="34" t="s">
        <v>657</v>
      </c>
      <c r="D439" s="7" t="s">
        <v>547</v>
      </c>
      <c r="E439" s="33" t="s">
        <v>320</v>
      </c>
      <c r="H439" s="33" t="s">
        <v>658</v>
      </c>
      <c r="I439" s="88">
        <v>62.395096000000002</v>
      </c>
      <c r="J439" s="88">
        <v>72.865798999999996</v>
      </c>
      <c r="K439" s="36">
        <v>185</v>
      </c>
      <c r="L439" s="36"/>
      <c r="M439" s="37">
        <v>15.935477895906606</v>
      </c>
      <c r="N439" s="37">
        <v>61.86604699159632</v>
      </c>
      <c r="O439" s="37">
        <v>65.112361225177224</v>
      </c>
      <c r="P439" s="37">
        <v>13.292399999999986</v>
      </c>
      <c r="Q439" s="89" t="s">
        <v>656</v>
      </c>
      <c r="R439" s="49">
        <v>36382</v>
      </c>
      <c r="S439" s="34" t="s">
        <v>900</v>
      </c>
      <c r="T439" s="34" t="s">
        <v>901</v>
      </c>
    </row>
    <row r="440" spans="1:22" ht="15" customHeight="1">
      <c r="A440" s="36">
        <v>439</v>
      </c>
      <c r="B440" s="82" t="s">
        <v>881</v>
      </c>
      <c r="C440" s="34" t="s">
        <v>659</v>
      </c>
      <c r="D440" s="7" t="s">
        <v>547</v>
      </c>
      <c r="E440" s="33" t="s">
        <v>320</v>
      </c>
      <c r="H440" s="33" t="s">
        <v>660</v>
      </c>
      <c r="I440" s="88">
        <v>60.840117999999997</v>
      </c>
      <c r="J440" s="88">
        <v>71.255768000000003</v>
      </c>
      <c r="K440" s="36">
        <v>360</v>
      </c>
      <c r="L440" s="36"/>
      <c r="M440" s="37">
        <v>7.4372571856285665</v>
      </c>
      <c r="N440" s="37">
        <v>25.626173669731504</v>
      </c>
      <c r="O440" s="37">
        <v>37.212175232110795</v>
      </c>
      <c r="P440" s="37">
        <v>35.34020310925672</v>
      </c>
      <c r="Q440" s="89" t="s">
        <v>661</v>
      </c>
      <c r="R440" s="49">
        <v>36383</v>
      </c>
      <c r="T440" s="34" t="s">
        <v>901</v>
      </c>
    </row>
    <row r="441" spans="1:22" ht="15" customHeight="1">
      <c r="A441" s="36">
        <v>440</v>
      </c>
      <c r="B441" s="82" t="s">
        <v>881</v>
      </c>
      <c r="C441" s="34" t="s">
        <v>662</v>
      </c>
      <c r="D441" s="7" t="s">
        <v>547</v>
      </c>
      <c r="E441" s="33" t="s">
        <v>320</v>
      </c>
      <c r="H441" s="33" t="s">
        <v>663</v>
      </c>
      <c r="I441" s="88">
        <v>60.653396999999998</v>
      </c>
      <c r="J441" s="88">
        <v>73.079605000000001</v>
      </c>
      <c r="K441" s="36">
        <v>215</v>
      </c>
      <c r="L441" s="36"/>
      <c r="M441" s="37">
        <v>3.2816889908256059</v>
      </c>
      <c r="N441" s="37">
        <v>21.842039915029627</v>
      </c>
      <c r="O441" s="37">
        <v>46.080236795914885</v>
      </c>
      <c r="P441" s="37">
        <v>24.41414961428805</v>
      </c>
      <c r="Q441" s="89" t="s">
        <v>664</v>
      </c>
      <c r="R441" s="49">
        <v>36384</v>
      </c>
      <c r="S441" s="34" t="s">
        <v>900</v>
      </c>
      <c r="T441" s="34" t="s">
        <v>901</v>
      </c>
    </row>
    <row r="442" spans="1:22" ht="15" customHeight="1">
      <c r="A442" s="36">
        <v>441</v>
      </c>
      <c r="B442" s="82" t="s">
        <v>881</v>
      </c>
      <c r="C442" s="34" t="s">
        <v>665</v>
      </c>
      <c r="D442" s="7" t="s">
        <v>547</v>
      </c>
      <c r="E442" s="33" t="s">
        <v>320</v>
      </c>
      <c r="H442" s="33" t="s">
        <v>666</v>
      </c>
      <c r="I442" s="88">
        <v>61.318942999999997</v>
      </c>
      <c r="J442" s="88">
        <v>73.237305000000006</v>
      </c>
      <c r="K442" s="36">
        <v>85</v>
      </c>
      <c r="L442" s="36"/>
      <c r="M442" s="37">
        <v>4.8505336858007801</v>
      </c>
      <c r="N442" s="37">
        <v>33.865337817543356</v>
      </c>
      <c r="O442" s="37">
        <v>13.292399999999994</v>
      </c>
      <c r="P442" s="37">
        <v>9.6000000000000014</v>
      </c>
      <c r="Q442" s="89" t="s">
        <v>667</v>
      </c>
      <c r="R442" s="49">
        <v>36385</v>
      </c>
      <c r="S442" s="34" t="s">
        <v>900</v>
      </c>
      <c r="T442" s="34" t="s">
        <v>901</v>
      </c>
    </row>
    <row r="443" spans="1:22" ht="15" customHeight="1">
      <c r="A443" s="36">
        <v>442</v>
      </c>
      <c r="B443" s="82" t="s">
        <v>881</v>
      </c>
      <c r="C443" s="34" t="s">
        <v>668</v>
      </c>
      <c r="D443" s="7" t="s">
        <v>547</v>
      </c>
      <c r="E443" s="33" t="s">
        <v>320</v>
      </c>
      <c r="H443" s="33" t="s">
        <v>669</v>
      </c>
      <c r="I443" s="88">
        <v>62.254967000000001</v>
      </c>
      <c r="J443" s="88">
        <v>74.776786999999999</v>
      </c>
      <c r="K443" s="36">
        <v>135</v>
      </c>
      <c r="L443" s="36"/>
      <c r="M443" s="37">
        <v>12.508220157570211</v>
      </c>
      <c r="N443" s="37">
        <v>66.236574506738023</v>
      </c>
      <c r="O443" s="37">
        <v>36.915613933818491</v>
      </c>
      <c r="P443" s="37">
        <v>9.5999999999999943</v>
      </c>
      <c r="Q443" s="89" t="s">
        <v>664</v>
      </c>
      <c r="R443" s="49">
        <v>36385</v>
      </c>
      <c r="S443" s="34" t="s">
        <v>900</v>
      </c>
      <c r="T443" s="34" t="s">
        <v>901</v>
      </c>
    </row>
    <row r="444" spans="1:22" ht="15" customHeight="1">
      <c r="A444" s="36">
        <v>443</v>
      </c>
      <c r="B444" s="82" t="s">
        <v>881</v>
      </c>
      <c r="C444" s="34" t="s">
        <v>670</v>
      </c>
      <c r="D444" s="7" t="s">
        <v>547</v>
      </c>
      <c r="E444" s="33" t="s">
        <v>320</v>
      </c>
      <c r="H444" s="33" t="s">
        <v>671</v>
      </c>
      <c r="I444" s="88">
        <v>61.028556999999999</v>
      </c>
      <c r="J444" s="88">
        <v>76.468590000000006</v>
      </c>
      <c r="K444" s="36">
        <v>447</v>
      </c>
      <c r="L444" s="36"/>
      <c r="M444" s="37">
        <v>9.7595502355315134</v>
      </c>
      <c r="N444" s="37">
        <v>30.158609080233344</v>
      </c>
      <c r="O444" s="37">
        <v>34.599979690858689</v>
      </c>
      <c r="P444" s="37">
        <v>34.622916199867319</v>
      </c>
      <c r="Q444" s="89" t="s">
        <v>672</v>
      </c>
      <c r="R444" s="49">
        <v>36387</v>
      </c>
      <c r="T444" s="34" t="s">
        <v>901</v>
      </c>
    </row>
    <row r="445" spans="1:22" ht="15" customHeight="1">
      <c r="A445" s="36">
        <v>444</v>
      </c>
      <c r="B445" s="82" t="s">
        <v>881</v>
      </c>
      <c r="C445" s="34" t="s">
        <v>673</v>
      </c>
      <c r="D445" s="7" t="s">
        <v>547</v>
      </c>
      <c r="E445" s="33" t="s">
        <v>320</v>
      </c>
      <c r="H445" s="33" t="s">
        <v>674</v>
      </c>
      <c r="I445" s="88">
        <v>61.318759999999997</v>
      </c>
      <c r="J445" s="88">
        <v>76.725380000000001</v>
      </c>
      <c r="K445" s="36">
        <v>255</v>
      </c>
      <c r="L445" s="36"/>
      <c r="M445" s="37">
        <v>6.4925787022863961</v>
      </c>
      <c r="N445" s="37">
        <v>25.706474257505835</v>
      </c>
      <c r="O445" s="37">
        <v>26.937699837709769</v>
      </c>
      <c r="P445" s="37">
        <v>33.039254392574193</v>
      </c>
      <c r="Q445" s="89" t="s">
        <v>672</v>
      </c>
      <c r="R445" s="49">
        <v>36387</v>
      </c>
      <c r="S445" s="34" t="s">
        <v>900</v>
      </c>
      <c r="T445" s="34" t="s">
        <v>901</v>
      </c>
    </row>
    <row r="446" spans="1:22" ht="15" customHeight="1">
      <c r="A446" s="36">
        <v>445</v>
      </c>
      <c r="B446" s="82" t="s">
        <v>881</v>
      </c>
      <c r="C446" s="34" t="s">
        <v>675</v>
      </c>
      <c r="D446" s="7" t="s">
        <v>547</v>
      </c>
      <c r="E446" s="33" t="s">
        <v>320</v>
      </c>
      <c r="H446" s="33" t="s">
        <v>676</v>
      </c>
      <c r="I446" s="88">
        <v>61.80838</v>
      </c>
      <c r="J446" s="88">
        <v>77.503242</v>
      </c>
      <c r="K446" s="36">
        <v>542</v>
      </c>
      <c r="L446" s="36"/>
      <c r="M446" s="37">
        <v>11.202712376704145</v>
      </c>
      <c r="N446" s="37">
        <v>33.165873887736744</v>
      </c>
      <c r="O446" s="37">
        <v>30.254342476844748</v>
      </c>
      <c r="P446" s="37">
        <v>28.228052819526667</v>
      </c>
      <c r="Q446" s="89" t="s">
        <v>677</v>
      </c>
      <c r="R446" s="49">
        <v>36388</v>
      </c>
      <c r="T446" s="34" t="s">
        <v>901</v>
      </c>
    </row>
    <row r="447" spans="1:22" ht="15" customHeight="1">
      <c r="A447" s="36">
        <v>446</v>
      </c>
      <c r="B447" s="82" t="s">
        <v>881</v>
      </c>
      <c r="C447" s="34" t="s">
        <v>678</v>
      </c>
      <c r="D447" s="7" t="s">
        <v>547</v>
      </c>
      <c r="E447" s="33" t="s">
        <v>320</v>
      </c>
      <c r="H447" s="33" t="s">
        <v>679</v>
      </c>
      <c r="I447" s="88">
        <v>61.233623999999999</v>
      </c>
      <c r="J447" s="88">
        <v>75.306404000000001</v>
      </c>
      <c r="K447" s="36">
        <v>220</v>
      </c>
      <c r="L447" s="36"/>
      <c r="M447" s="37">
        <v>8.5635713356767305</v>
      </c>
      <c r="N447" s="37">
        <v>38.100845920426728</v>
      </c>
      <c r="O447" s="37">
        <v>55.526858382569337</v>
      </c>
      <c r="P447" s="37">
        <v>30.633802687709192</v>
      </c>
      <c r="Q447" s="89" t="s">
        <v>680</v>
      </c>
      <c r="R447" s="49">
        <v>36389</v>
      </c>
      <c r="S447" s="34" t="s">
        <v>900</v>
      </c>
      <c r="T447" s="34" t="s">
        <v>901</v>
      </c>
    </row>
    <row r="448" spans="1:22" ht="15" customHeight="1">
      <c r="A448" s="36">
        <v>447</v>
      </c>
      <c r="B448" s="82" t="s">
        <v>881</v>
      </c>
      <c r="C448" s="34" t="s">
        <v>681</v>
      </c>
      <c r="D448" s="7" t="s">
        <v>547</v>
      </c>
      <c r="E448" s="33" t="s">
        <v>320</v>
      </c>
      <c r="H448" s="33" t="s">
        <v>682</v>
      </c>
      <c r="I448" s="88">
        <v>61.736794000000003</v>
      </c>
      <c r="J448" s="88">
        <v>75.199935999999994</v>
      </c>
      <c r="K448" s="36">
        <v>132</v>
      </c>
      <c r="L448" s="36"/>
      <c r="M448" s="37">
        <v>11.0945294541711</v>
      </c>
      <c r="N448" s="37">
        <v>48.983524130528259</v>
      </c>
      <c r="O448" s="37">
        <v>36.745303319835664</v>
      </c>
      <c r="P448" s="37">
        <v>9.6000000000000085</v>
      </c>
      <c r="Q448" s="89" t="s">
        <v>683</v>
      </c>
      <c r="R448" s="49">
        <v>36389</v>
      </c>
      <c r="S448" s="34" t="s">
        <v>900</v>
      </c>
      <c r="T448" s="34" t="s">
        <v>901</v>
      </c>
    </row>
    <row r="449" spans="1:22" ht="15" customHeight="1">
      <c r="A449" s="36">
        <v>448</v>
      </c>
      <c r="B449" s="82" t="s">
        <v>881</v>
      </c>
      <c r="C449" s="34" t="s">
        <v>684</v>
      </c>
      <c r="D449" s="7" t="s">
        <v>547</v>
      </c>
      <c r="E449" s="33" t="s">
        <v>320</v>
      </c>
      <c r="H449" s="33" t="s">
        <v>685</v>
      </c>
      <c r="I449" s="88">
        <v>62.367579999999997</v>
      </c>
      <c r="J449" s="88">
        <v>75.791786000000002</v>
      </c>
      <c r="K449" s="36">
        <v>100</v>
      </c>
      <c r="L449" s="36"/>
      <c r="M449" s="37">
        <v>7.4822209388670924</v>
      </c>
      <c r="N449" s="37">
        <v>39.164622726427623</v>
      </c>
      <c r="O449" s="37">
        <v>16.9848</v>
      </c>
      <c r="P449" s="37">
        <v>9.6000000000000014</v>
      </c>
      <c r="Q449" s="89" t="s">
        <v>683</v>
      </c>
      <c r="R449" s="49">
        <v>36390</v>
      </c>
      <c r="S449" s="34" t="s">
        <v>900</v>
      </c>
      <c r="T449" s="34" t="s">
        <v>901</v>
      </c>
    </row>
    <row r="450" spans="1:22" ht="15" customHeight="1">
      <c r="A450" s="36">
        <v>449</v>
      </c>
      <c r="B450" s="82" t="s">
        <v>881</v>
      </c>
      <c r="C450" s="34" t="s">
        <v>686</v>
      </c>
      <c r="D450" s="7" t="s">
        <v>547</v>
      </c>
      <c r="E450" s="33" t="s">
        <v>320</v>
      </c>
      <c r="H450" s="33" t="s">
        <v>687</v>
      </c>
      <c r="I450" s="88">
        <v>62.359253000000002</v>
      </c>
      <c r="J450" s="88">
        <v>77.476653999999996</v>
      </c>
      <c r="K450" s="36">
        <v>108</v>
      </c>
      <c r="L450" s="36"/>
      <c r="M450" s="37">
        <v>7.3091651497005783</v>
      </c>
      <c r="N450" s="37">
        <v>31.509879246400246</v>
      </c>
      <c r="O450" s="37">
        <v>21.35158958700697</v>
      </c>
      <c r="P450" s="37">
        <v>9.6000000000000014</v>
      </c>
      <c r="Q450" s="89" t="s">
        <v>683</v>
      </c>
      <c r="R450" s="49">
        <v>36391</v>
      </c>
      <c r="S450" s="34" t="s">
        <v>900</v>
      </c>
      <c r="T450" s="34" t="s">
        <v>901</v>
      </c>
    </row>
    <row r="451" spans="1:22" ht="15" customHeight="1">
      <c r="A451" s="36">
        <v>450</v>
      </c>
      <c r="B451" s="82" t="s">
        <v>881</v>
      </c>
      <c r="C451" s="34" t="s">
        <v>688</v>
      </c>
      <c r="D451" s="7" t="s">
        <v>547</v>
      </c>
      <c r="E451" s="33" t="s">
        <v>320</v>
      </c>
      <c r="H451" s="33" t="s">
        <v>689</v>
      </c>
      <c r="I451" s="88">
        <v>61.997349</v>
      </c>
      <c r="J451" s="88">
        <v>76.711319000000003</v>
      </c>
      <c r="K451" s="36">
        <v>308</v>
      </c>
      <c r="L451" s="36"/>
      <c r="M451" s="37">
        <v>8.2313555814802832</v>
      </c>
      <c r="N451" s="37">
        <v>47.715524657316166</v>
      </c>
      <c r="O451" s="37">
        <v>49.198184084721191</v>
      </c>
      <c r="P451" s="37">
        <v>43.527049881847802</v>
      </c>
      <c r="Q451" s="89" t="s">
        <v>683</v>
      </c>
      <c r="R451" s="49">
        <v>36391</v>
      </c>
      <c r="T451" s="34" t="s">
        <v>901</v>
      </c>
    </row>
    <row r="452" spans="1:22" ht="15" customHeight="1">
      <c r="A452" s="36">
        <v>451</v>
      </c>
      <c r="B452" s="82" t="s">
        <v>881</v>
      </c>
      <c r="C452" s="34" t="s">
        <v>690</v>
      </c>
      <c r="D452" s="7" t="s">
        <v>547</v>
      </c>
      <c r="E452" s="33" t="s">
        <v>320</v>
      </c>
      <c r="H452" s="33" t="s">
        <v>691</v>
      </c>
      <c r="I452" s="88">
        <v>61.467514000000001</v>
      </c>
      <c r="J452" s="88">
        <v>79.460128999999995</v>
      </c>
      <c r="K452" s="36">
        <v>327</v>
      </c>
      <c r="L452" s="36"/>
      <c r="M452" s="37">
        <v>11.634564820755603</v>
      </c>
      <c r="N452" s="37">
        <v>42.56508109678866</v>
      </c>
      <c r="O452" s="37">
        <v>46.42482855644694</v>
      </c>
      <c r="P452" s="37">
        <v>56.992482853265017</v>
      </c>
      <c r="Q452" s="89" t="s">
        <v>680</v>
      </c>
      <c r="R452" s="49">
        <v>36392</v>
      </c>
      <c r="T452" s="34" t="s">
        <v>901</v>
      </c>
    </row>
    <row r="453" spans="1:22" ht="15" customHeight="1">
      <c r="A453" s="36">
        <v>452</v>
      </c>
      <c r="B453" s="82" t="s">
        <v>881</v>
      </c>
      <c r="C453" s="34" t="s">
        <v>692</v>
      </c>
      <c r="D453" s="7" t="s">
        <v>547</v>
      </c>
      <c r="E453" s="33" t="s">
        <v>320</v>
      </c>
      <c r="H453" s="33" t="s">
        <v>693</v>
      </c>
      <c r="I453" s="88">
        <v>60.797851999999999</v>
      </c>
      <c r="J453" s="88">
        <v>77.621834000000007</v>
      </c>
      <c r="K453" s="36">
        <v>200</v>
      </c>
      <c r="L453" s="36"/>
      <c r="M453" s="37">
        <v>11.908843644752073</v>
      </c>
      <c r="N453" s="37">
        <v>59.791622000014812</v>
      </c>
      <c r="O453" s="37">
        <v>68.667130550510834</v>
      </c>
      <c r="P453" s="37">
        <v>16.984800000000007</v>
      </c>
      <c r="Q453" s="89" t="s">
        <v>680</v>
      </c>
      <c r="R453" s="49">
        <v>36393</v>
      </c>
      <c r="S453" s="34" t="s">
        <v>900</v>
      </c>
      <c r="T453" s="34" t="s">
        <v>901</v>
      </c>
    </row>
    <row r="454" spans="1:22" ht="15" customHeight="1">
      <c r="A454" s="36">
        <v>453</v>
      </c>
      <c r="B454" s="82" t="s">
        <v>881</v>
      </c>
      <c r="C454" s="34" t="s">
        <v>694</v>
      </c>
      <c r="D454" s="7" t="s">
        <v>547</v>
      </c>
      <c r="E454" s="33" t="s">
        <v>320</v>
      </c>
      <c r="H454" s="33" t="s">
        <v>695</v>
      </c>
      <c r="I454" s="88">
        <v>60.814158999999997</v>
      </c>
      <c r="J454" s="88">
        <v>78.581642000000002</v>
      </c>
      <c r="K454" s="36">
        <v>190</v>
      </c>
      <c r="L454" s="36"/>
      <c r="M454" s="37">
        <v>6.5816412835444087</v>
      </c>
      <c r="N454" s="37">
        <v>21.123611494974291</v>
      </c>
      <c r="O454" s="37">
        <v>56.382019412676634</v>
      </c>
      <c r="P454" s="37">
        <v>14.523199999999989</v>
      </c>
      <c r="Q454" s="89" t="s">
        <v>680</v>
      </c>
      <c r="R454" s="49">
        <v>36393</v>
      </c>
      <c r="S454" s="34" t="s">
        <v>900</v>
      </c>
      <c r="T454" s="34" t="s">
        <v>901</v>
      </c>
    </row>
    <row r="455" spans="1:22" ht="15" customHeight="1">
      <c r="A455" s="36">
        <v>454</v>
      </c>
      <c r="B455" s="82" t="s">
        <v>881</v>
      </c>
      <c r="C455" s="34" t="s">
        <v>696</v>
      </c>
      <c r="D455" s="7" t="s">
        <v>547</v>
      </c>
      <c r="E455" s="33" t="s">
        <v>320</v>
      </c>
      <c r="H455" s="33" t="s">
        <v>697</v>
      </c>
      <c r="I455" s="88">
        <v>61.246352999999999</v>
      </c>
      <c r="J455" s="88">
        <v>74.725464000000002</v>
      </c>
      <c r="K455" s="36">
        <v>218</v>
      </c>
      <c r="L455" s="36"/>
      <c r="M455" s="37">
        <v>10.513580085287639</v>
      </c>
      <c r="N455" s="37">
        <v>35.058187442624146</v>
      </c>
      <c r="O455" s="37">
        <v>33.313426601471221</v>
      </c>
      <c r="P455" s="37">
        <v>22.681443268900992</v>
      </c>
      <c r="Q455" s="89" t="s">
        <v>698</v>
      </c>
      <c r="R455" s="49">
        <v>36394</v>
      </c>
      <c r="S455" s="34" t="s">
        <v>900</v>
      </c>
      <c r="T455" s="34" t="s">
        <v>901</v>
      </c>
    </row>
    <row r="456" spans="1:22" ht="15" customHeight="1">
      <c r="A456" s="36">
        <v>455</v>
      </c>
      <c r="B456" s="82" t="s">
        <v>881</v>
      </c>
      <c r="C456" s="34" t="s">
        <v>699</v>
      </c>
      <c r="D456" s="7" t="s">
        <v>547</v>
      </c>
      <c r="E456" s="33" t="s">
        <v>320</v>
      </c>
      <c r="H456" s="33" t="s">
        <v>700</v>
      </c>
      <c r="I456" s="88">
        <v>60.803902000000001</v>
      </c>
      <c r="J456" s="88">
        <v>74.541611000000003</v>
      </c>
      <c r="K456" s="36">
        <v>308</v>
      </c>
      <c r="L456" s="36"/>
      <c r="M456" s="37">
        <v>4.2778955643202812</v>
      </c>
      <c r="N456" s="37">
        <v>25.68048950534396</v>
      </c>
      <c r="O456" s="37">
        <v>42.460373455128945</v>
      </c>
      <c r="P456" s="37">
        <v>40.014979864746962</v>
      </c>
      <c r="Q456" s="89" t="s">
        <v>701</v>
      </c>
      <c r="R456" s="49">
        <v>36394</v>
      </c>
      <c r="T456" s="34" t="s">
        <v>901</v>
      </c>
    </row>
    <row r="457" spans="1:22" ht="15" customHeight="1">
      <c r="A457" s="36">
        <v>456</v>
      </c>
      <c r="B457" s="82" t="s">
        <v>881</v>
      </c>
      <c r="C457" s="34" t="s">
        <v>702</v>
      </c>
      <c r="D457" s="7" t="s">
        <v>547</v>
      </c>
      <c r="E457" s="33" t="s">
        <v>320</v>
      </c>
      <c r="H457" s="33" t="s">
        <v>703</v>
      </c>
      <c r="I457" s="88">
        <v>61.089526999999997</v>
      </c>
      <c r="J457" s="88">
        <v>79.380623</v>
      </c>
      <c r="K457" s="36">
        <v>315</v>
      </c>
      <c r="L457" s="36"/>
      <c r="M457" s="37">
        <v>13.074454676208813</v>
      </c>
      <c r="N457" s="37">
        <v>66.145107968885696</v>
      </c>
      <c r="O457" s="37">
        <v>58.516512343571165</v>
      </c>
      <c r="P457" s="37">
        <v>41.606446999389746</v>
      </c>
      <c r="Q457" s="89" t="s">
        <v>701</v>
      </c>
      <c r="R457" s="49">
        <v>36395</v>
      </c>
      <c r="T457" s="34" t="s">
        <v>901</v>
      </c>
    </row>
    <row r="458" spans="1:22" ht="15" customHeight="1">
      <c r="A458" s="36">
        <v>457</v>
      </c>
      <c r="B458" s="82" t="s">
        <v>881</v>
      </c>
      <c r="C458" s="34" t="s">
        <v>704</v>
      </c>
      <c r="D458" s="7" t="s">
        <v>547</v>
      </c>
      <c r="E458" s="33" t="s">
        <v>320</v>
      </c>
      <c r="H458" s="33" t="s">
        <v>705</v>
      </c>
      <c r="I458" s="88">
        <v>61.198794999999997</v>
      </c>
      <c r="J458" s="88">
        <v>77.835166999999998</v>
      </c>
      <c r="K458" s="36">
        <v>310</v>
      </c>
      <c r="L458" s="36"/>
      <c r="M458" s="37">
        <v>12.282444135310932</v>
      </c>
      <c r="N458" s="37">
        <v>34.623855313381398</v>
      </c>
      <c r="O458" s="37">
        <v>34.75564460515254</v>
      </c>
      <c r="P458" s="37">
        <v>60.540575100593074</v>
      </c>
      <c r="Q458" s="89" t="s">
        <v>706</v>
      </c>
      <c r="R458" s="49">
        <v>36396</v>
      </c>
      <c r="T458" s="34" t="s">
        <v>901</v>
      </c>
    </row>
    <row r="459" spans="1:22" ht="15" customHeight="1">
      <c r="A459" s="36">
        <v>458</v>
      </c>
      <c r="B459" s="82" t="s">
        <v>881</v>
      </c>
      <c r="C459" s="34" t="s">
        <v>707</v>
      </c>
      <c r="D459" s="7" t="s">
        <v>547</v>
      </c>
      <c r="E459" s="33" t="s">
        <v>9</v>
      </c>
      <c r="F459" s="33" t="s">
        <v>10</v>
      </c>
      <c r="H459" s="33" t="s">
        <v>708</v>
      </c>
      <c r="I459" s="88">
        <v>66.461081129999997</v>
      </c>
      <c r="J459" s="88">
        <v>76.679143780000004</v>
      </c>
      <c r="K459" s="36">
        <v>251</v>
      </c>
      <c r="L459" s="36">
        <v>30</v>
      </c>
      <c r="M459" s="37">
        <v>36.36965136523628</v>
      </c>
      <c r="N459" s="37">
        <v>87.138125865853993</v>
      </c>
      <c r="O459" s="37">
        <v>64.499078064042095</v>
      </c>
      <c r="P459" s="37">
        <v>38.68322940571781</v>
      </c>
      <c r="Q459" s="89" t="s">
        <v>709</v>
      </c>
      <c r="R459" s="49">
        <v>36722</v>
      </c>
      <c r="S459" s="3" t="s">
        <v>900</v>
      </c>
      <c r="T459" s="34" t="s">
        <v>901</v>
      </c>
      <c r="V459" s="4"/>
    </row>
    <row r="460" spans="1:22" ht="15" customHeight="1">
      <c r="A460" s="36">
        <v>459</v>
      </c>
      <c r="B460" s="82" t="s">
        <v>881</v>
      </c>
      <c r="C460" s="34" t="s">
        <v>710</v>
      </c>
      <c r="D460" s="7" t="s">
        <v>547</v>
      </c>
      <c r="E460" s="33" t="s">
        <v>9</v>
      </c>
      <c r="F460" s="33" t="s">
        <v>10</v>
      </c>
      <c r="H460" s="33" t="s">
        <v>711</v>
      </c>
      <c r="I460" s="88">
        <v>66.041111729999997</v>
      </c>
      <c r="J460" s="88">
        <v>76.593172229999993</v>
      </c>
      <c r="K460" s="36">
        <v>118</v>
      </c>
      <c r="L460" s="36">
        <v>30</v>
      </c>
      <c r="M460" s="37">
        <v>43.390915194640257</v>
      </c>
      <c r="N460" s="37">
        <v>99.185863176345904</v>
      </c>
      <c r="O460" s="37">
        <v>23.778203069994419</v>
      </c>
      <c r="P460" s="37">
        <v>9.5999999999999801</v>
      </c>
      <c r="Q460" s="89" t="s">
        <v>712</v>
      </c>
      <c r="R460" s="49">
        <v>36723</v>
      </c>
      <c r="S460" s="3" t="s">
        <v>900</v>
      </c>
      <c r="T460" s="34" t="s">
        <v>901</v>
      </c>
      <c r="V460" s="4"/>
    </row>
    <row r="461" spans="1:22" ht="15" customHeight="1">
      <c r="A461" s="36">
        <v>460</v>
      </c>
      <c r="B461" s="82" t="s">
        <v>881</v>
      </c>
      <c r="C461" s="34" t="s">
        <v>713</v>
      </c>
      <c r="D461" s="7" t="s">
        <v>547</v>
      </c>
      <c r="E461" s="33" t="s">
        <v>9</v>
      </c>
      <c r="F461" s="33" t="s">
        <v>10</v>
      </c>
      <c r="H461" s="33" t="s">
        <v>714</v>
      </c>
      <c r="I461" s="88">
        <v>66.744066666666697</v>
      </c>
      <c r="J461" s="88">
        <v>76.484483333333301</v>
      </c>
      <c r="K461" s="36">
        <v>237</v>
      </c>
      <c r="L461" s="36">
        <v>27</v>
      </c>
      <c r="M461" s="37">
        <v>44.529646808510655</v>
      </c>
      <c r="N461" s="37">
        <v>104.24221419378236</v>
      </c>
      <c r="O461" s="37">
        <v>77.705680190487982</v>
      </c>
      <c r="P461" s="37">
        <v>37.124653395840795</v>
      </c>
      <c r="Q461" s="89" t="s">
        <v>715</v>
      </c>
      <c r="R461" s="49">
        <v>36724</v>
      </c>
      <c r="S461" s="3" t="s">
        <v>900</v>
      </c>
      <c r="T461" s="34" t="s">
        <v>901</v>
      </c>
      <c r="V461" s="4"/>
    </row>
    <row r="462" spans="1:22" ht="15" customHeight="1">
      <c r="A462" s="36">
        <v>461</v>
      </c>
      <c r="B462" s="82" t="s">
        <v>881</v>
      </c>
      <c r="C462" s="34" t="s">
        <v>716</v>
      </c>
      <c r="D462" s="7" t="s">
        <v>547</v>
      </c>
      <c r="E462" s="33" t="s">
        <v>9</v>
      </c>
      <c r="F462" s="33" t="s">
        <v>10</v>
      </c>
      <c r="H462" s="33" t="s">
        <v>717</v>
      </c>
      <c r="I462" s="88">
        <v>65.972498860000002</v>
      </c>
      <c r="J462" s="88">
        <v>77.988404070000001</v>
      </c>
      <c r="K462" s="36">
        <v>71</v>
      </c>
      <c r="L462" s="36">
        <v>45</v>
      </c>
      <c r="M462" s="37">
        <v>31.350545448053616</v>
      </c>
      <c r="N462" s="37">
        <v>62.054818679903704</v>
      </c>
      <c r="O462" s="37">
        <v>9.6000000000000085</v>
      </c>
      <c r="P462" s="37">
        <v>9.5999999999999943</v>
      </c>
      <c r="Q462" s="89" t="s">
        <v>712</v>
      </c>
      <c r="R462" s="49">
        <v>36727</v>
      </c>
      <c r="S462" s="3" t="s">
        <v>900</v>
      </c>
      <c r="T462" s="34" t="s">
        <v>901</v>
      </c>
      <c r="V462" s="4"/>
    </row>
    <row r="463" spans="1:22" ht="15" customHeight="1">
      <c r="A463" s="36">
        <v>462</v>
      </c>
      <c r="B463" s="82" t="s">
        <v>881</v>
      </c>
      <c r="C463" s="34" t="s">
        <v>718</v>
      </c>
      <c r="D463" s="7" t="s">
        <v>547</v>
      </c>
      <c r="E463" s="33" t="s">
        <v>9</v>
      </c>
      <c r="F463" s="33" t="s">
        <v>10</v>
      </c>
      <c r="H463" s="33" t="s">
        <v>719</v>
      </c>
      <c r="I463" s="88">
        <v>65.984487540000003</v>
      </c>
      <c r="J463" s="88">
        <v>77.610430530000002</v>
      </c>
      <c r="K463" s="36">
        <v>48</v>
      </c>
      <c r="L463" s="36">
        <v>33</v>
      </c>
      <c r="M463" s="37">
        <v>49.256793183594894</v>
      </c>
      <c r="N463" s="37">
        <v>81.682663396360851</v>
      </c>
      <c r="O463" s="37">
        <v>9.6000000000000085</v>
      </c>
      <c r="P463" s="37">
        <v>9.5999999999999943</v>
      </c>
      <c r="Q463" s="89" t="s">
        <v>712</v>
      </c>
      <c r="R463" s="49">
        <v>36727</v>
      </c>
      <c r="S463" s="3" t="s">
        <v>900</v>
      </c>
      <c r="T463" s="34" t="s">
        <v>901</v>
      </c>
      <c r="V463" s="4"/>
    </row>
    <row r="464" spans="1:22" ht="15" customHeight="1">
      <c r="A464" s="36">
        <v>463</v>
      </c>
      <c r="B464" s="82" t="s">
        <v>881</v>
      </c>
      <c r="C464" s="34" t="s">
        <v>720</v>
      </c>
      <c r="D464" s="7" t="s">
        <v>547</v>
      </c>
      <c r="E464" s="33" t="s">
        <v>9</v>
      </c>
      <c r="F464" s="33" t="s">
        <v>10</v>
      </c>
      <c r="H464" s="33" t="s">
        <v>721</v>
      </c>
      <c r="I464" s="88">
        <v>65.998360180000006</v>
      </c>
      <c r="J464" s="88">
        <v>77.345420390000001</v>
      </c>
      <c r="K464" s="36">
        <v>60</v>
      </c>
      <c r="L464" s="36">
        <v>30</v>
      </c>
      <c r="M464" s="37">
        <v>39.31900325648013</v>
      </c>
      <c r="N464" s="37">
        <v>74.901754882496405</v>
      </c>
      <c r="O464" s="37">
        <v>9.6000000000000085</v>
      </c>
      <c r="P464" s="37">
        <v>9.5999999999999943</v>
      </c>
      <c r="Q464" s="89" t="s">
        <v>722</v>
      </c>
      <c r="R464" s="49">
        <v>36727</v>
      </c>
      <c r="S464" s="3" t="s">
        <v>900</v>
      </c>
      <c r="T464" s="34" t="s">
        <v>901</v>
      </c>
      <c r="V464" s="4"/>
    </row>
    <row r="465" spans="1:22" ht="15" customHeight="1">
      <c r="A465" s="36">
        <v>464</v>
      </c>
      <c r="B465" s="82" t="s">
        <v>881</v>
      </c>
      <c r="C465" s="34" t="s">
        <v>723</v>
      </c>
      <c r="D465" s="7" t="s">
        <v>547</v>
      </c>
      <c r="E465" s="33" t="s">
        <v>9</v>
      </c>
      <c r="F465" s="33" t="s">
        <v>10</v>
      </c>
      <c r="H465" s="33" t="s">
        <v>724</v>
      </c>
      <c r="I465" s="88">
        <v>66.008499999999998</v>
      </c>
      <c r="J465" s="88">
        <v>75.855000000000004</v>
      </c>
      <c r="K465" s="36">
        <v>85</v>
      </c>
      <c r="L465" s="36">
        <v>30</v>
      </c>
      <c r="M465" s="37">
        <v>33.855629651577942</v>
      </c>
      <c r="N465" s="37">
        <v>81.213398181114457</v>
      </c>
      <c r="O465" s="37">
        <v>13.292399999999986</v>
      </c>
      <c r="P465" s="37">
        <v>9.5999999999999943</v>
      </c>
      <c r="Q465" s="89" t="s">
        <v>712</v>
      </c>
      <c r="R465" s="49">
        <v>36730</v>
      </c>
      <c r="S465" s="3" t="s">
        <v>900</v>
      </c>
      <c r="T465" s="34" t="s">
        <v>901</v>
      </c>
      <c r="V465" s="4"/>
    </row>
    <row r="466" spans="1:22" ht="15" customHeight="1">
      <c r="A466" s="36">
        <v>465</v>
      </c>
      <c r="B466" s="82" t="s">
        <v>881</v>
      </c>
      <c r="C466" s="34" t="s">
        <v>725</v>
      </c>
      <c r="D466" s="7" t="s">
        <v>547</v>
      </c>
      <c r="E466" s="33" t="s">
        <v>9</v>
      </c>
      <c r="F466" s="33" t="s">
        <v>10</v>
      </c>
      <c r="H466" s="33" t="s">
        <v>726</v>
      </c>
      <c r="I466" s="88">
        <v>65.858716666666695</v>
      </c>
      <c r="J466" s="88">
        <v>75.289816666666695</v>
      </c>
      <c r="K466" s="36">
        <v>151</v>
      </c>
      <c r="L466" s="36">
        <v>37</v>
      </c>
      <c r="M466" s="37">
        <v>47.141818646360726</v>
      </c>
      <c r="N466" s="37">
        <v>102.85000706727516</v>
      </c>
      <c r="O466" s="37">
        <v>51.465969130330592</v>
      </c>
      <c r="P466" s="37">
        <v>9.5999999999999943</v>
      </c>
      <c r="Q466" s="89" t="s">
        <v>722</v>
      </c>
      <c r="R466" s="49">
        <v>36730</v>
      </c>
      <c r="S466" s="3" t="s">
        <v>900</v>
      </c>
      <c r="T466" s="34" t="s">
        <v>901</v>
      </c>
      <c r="V466" s="4"/>
    </row>
    <row r="467" spans="1:22" ht="15" customHeight="1">
      <c r="A467" s="36">
        <v>466</v>
      </c>
      <c r="B467" s="82" t="s">
        <v>881</v>
      </c>
      <c r="C467" s="34" t="s">
        <v>727</v>
      </c>
      <c r="D467" s="7" t="s">
        <v>547</v>
      </c>
      <c r="E467" s="33" t="s">
        <v>9</v>
      </c>
      <c r="F467" s="33" t="s">
        <v>10</v>
      </c>
      <c r="H467" s="33" t="s">
        <v>728</v>
      </c>
      <c r="I467" s="88">
        <v>66.469816666666702</v>
      </c>
      <c r="J467" s="88">
        <v>76.994316666666705</v>
      </c>
      <c r="K467" s="36">
        <v>223</v>
      </c>
      <c r="L467" s="36">
        <v>27</v>
      </c>
      <c r="M467" s="37">
        <v>17.774091989000272</v>
      </c>
      <c r="N467" s="37">
        <v>79.075464916071624</v>
      </c>
      <c r="O467" s="37">
        <v>106.88421556981966</v>
      </c>
      <c r="P467" s="37">
        <v>36.606716498081596</v>
      </c>
      <c r="Q467" s="89" t="s">
        <v>729</v>
      </c>
      <c r="R467" s="49">
        <v>36733</v>
      </c>
      <c r="S467" s="3" t="s">
        <v>900</v>
      </c>
      <c r="T467" s="34" t="s">
        <v>901</v>
      </c>
      <c r="V467" s="4"/>
    </row>
    <row r="468" spans="1:22" ht="15" customHeight="1">
      <c r="A468" s="36">
        <v>467</v>
      </c>
      <c r="B468" s="82" t="s">
        <v>881</v>
      </c>
      <c r="C468" s="34" t="s">
        <v>730</v>
      </c>
      <c r="D468" s="7" t="s">
        <v>547</v>
      </c>
      <c r="E468" s="33" t="s">
        <v>9</v>
      </c>
      <c r="F468" s="33" t="s">
        <v>10</v>
      </c>
      <c r="H468" s="33" t="s">
        <v>731</v>
      </c>
      <c r="I468" s="88">
        <v>66.199399999999997</v>
      </c>
      <c r="J468" s="88">
        <v>79.137866666666696</v>
      </c>
      <c r="K468" s="36">
        <v>413</v>
      </c>
      <c r="L468" s="36">
        <v>32</v>
      </c>
      <c r="M468" s="37">
        <v>45.96965127946131</v>
      </c>
      <c r="N468" s="37">
        <v>93.997495871632211</v>
      </c>
      <c r="O468" s="37">
        <v>33.985309989174638</v>
      </c>
      <c r="P468" s="37">
        <v>26.651388951238005</v>
      </c>
      <c r="Q468" s="89" t="s">
        <v>732</v>
      </c>
      <c r="R468" s="49">
        <v>36734</v>
      </c>
      <c r="S468" s="3"/>
      <c r="T468" s="34" t="s">
        <v>901</v>
      </c>
      <c r="V468" s="4"/>
    </row>
    <row r="469" spans="1:22" ht="15" customHeight="1">
      <c r="A469" s="36">
        <v>468</v>
      </c>
      <c r="B469" s="82" t="s">
        <v>881</v>
      </c>
      <c r="C469" s="34" t="s">
        <v>733</v>
      </c>
      <c r="D469" s="7" t="s">
        <v>547</v>
      </c>
      <c r="E469" s="33" t="s">
        <v>9</v>
      </c>
      <c r="F469" s="33" t="s">
        <v>10</v>
      </c>
      <c r="H469" s="33" t="s">
        <v>734</v>
      </c>
      <c r="I469" s="88">
        <v>66.199349999999995</v>
      </c>
      <c r="J469" s="88">
        <v>79.138616666666707</v>
      </c>
      <c r="K469" s="36">
        <v>89.5</v>
      </c>
      <c r="L469" s="36">
        <v>27</v>
      </c>
      <c r="M469" s="37">
        <v>35.64450998031608</v>
      </c>
      <c r="N469" s="37">
        <v>87.090008379247138</v>
      </c>
      <c r="O469" s="37">
        <v>14.400120000000001</v>
      </c>
      <c r="P469" s="37">
        <v>9.6000000000000085</v>
      </c>
      <c r="Q469" s="89" t="s">
        <v>735</v>
      </c>
      <c r="R469" s="49">
        <v>36735</v>
      </c>
      <c r="S469" s="3" t="s">
        <v>900</v>
      </c>
      <c r="T469" s="34" t="s">
        <v>901</v>
      </c>
      <c r="V469" s="4"/>
    </row>
    <row r="470" spans="1:22" ht="15" customHeight="1">
      <c r="A470" s="36">
        <v>469</v>
      </c>
      <c r="B470" s="82" t="s">
        <v>881</v>
      </c>
      <c r="C470" s="34" t="s">
        <v>736</v>
      </c>
      <c r="D470" s="7" t="s">
        <v>547</v>
      </c>
      <c r="E470" s="33" t="s">
        <v>9</v>
      </c>
      <c r="F470" s="33" t="s">
        <v>10</v>
      </c>
      <c r="H470" s="33" t="s">
        <v>737</v>
      </c>
      <c r="I470" s="88">
        <v>66.449650000000005</v>
      </c>
      <c r="J470" s="88">
        <v>79.323366666666701</v>
      </c>
      <c r="K470" s="36">
        <v>329</v>
      </c>
      <c r="L470" s="36">
        <v>17</v>
      </c>
      <c r="M470" s="37">
        <v>14.194938630821987</v>
      </c>
      <c r="N470" s="37">
        <v>58.095904464953719</v>
      </c>
      <c r="O470" s="37">
        <v>71.075033195107835</v>
      </c>
      <c r="P470" s="37">
        <v>46.940291645342143</v>
      </c>
      <c r="Q470" s="89" t="s">
        <v>738</v>
      </c>
      <c r="R470" s="49">
        <v>36736</v>
      </c>
      <c r="S470" s="3"/>
      <c r="T470" s="34" t="s">
        <v>901</v>
      </c>
      <c r="V470" s="4"/>
    </row>
    <row r="471" spans="1:22" ht="15" customHeight="1">
      <c r="A471" s="36">
        <v>470</v>
      </c>
      <c r="B471" s="82" t="s">
        <v>881</v>
      </c>
      <c r="C471" s="34" t="s">
        <v>739</v>
      </c>
      <c r="D471" s="7" t="s">
        <v>547</v>
      </c>
      <c r="E471" s="33" t="s">
        <v>9</v>
      </c>
      <c r="F471" s="33" t="s">
        <v>10</v>
      </c>
      <c r="H471" s="33" t="s">
        <v>740</v>
      </c>
      <c r="I471" s="88">
        <v>66.441599999999994</v>
      </c>
      <c r="J471" s="88">
        <v>76.321866666666693</v>
      </c>
      <c r="K471" s="36">
        <v>40</v>
      </c>
      <c r="L471" s="36">
        <v>47</v>
      </c>
      <c r="M471" s="37">
        <v>18.224105792223348</v>
      </c>
      <c r="N471" s="37">
        <v>39.383328411270988</v>
      </c>
      <c r="O471" s="37">
        <v>9.6000000000000014</v>
      </c>
      <c r="P471" s="37">
        <v>9.5999999999999943</v>
      </c>
      <c r="Q471" s="89" t="s">
        <v>735</v>
      </c>
      <c r="R471" s="49">
        <v>36737</v>
      </c>
      <c r="S471" s="3" t="s">
        <v>900</v>
      </c>
      <c r="T471" s="34" t="s">
        <v>901</v>
      </c>
      <c r="V471" s="4"/>
    </row>
    <row r="472" spans="1:22" ht="15" customHeight="1">
      <c r="A472" s="36">
        <v>471</v>
      </c>
      <c r="B472" s="82" t="s">
        <v>881</v>
      </c>
      <c r="C472" s="34" t="s">
        <v>741</v>
      </c>
      <c r="D472" s="7" t="s">
        <v>547</v>
      </c>
      <c r="E472" s="33" t="s">
        <v>9</v>
      </c>
      <c r="F472" s="33" t="s">
        <v>10</v>
      </c>
      <c r="H472" s="33" t="s">
        <v>742</v>
      </c>
      <c r="I472" s="88">
        <v>67.809411962704502</v>
      </c>
      <c r="J472" s="88">
        <v>75.434586259663405</v>
      </c>
      <c r="K472" s="36">
        <v>99</v>
      </c>
      <c r="L472" s="36">
        <v>21</v>
      </c>
      <c r="M472" s="37">
        <v>17.329652048748908</v>
      </c>
      <c r="N472" s="37">
        <v>80.673097227566871</v>
      </c>
      <c r="O472" s="37">
        <v>16.738640000000004</v>
      </c>
      <c r="P472" s="37">
        <v>9.5999999999999943</v>
      </c>
      <c r="Q472" s="89" t="s">
        <v>738</v>
      </c>
      <c r="R472" s="49">
        <v>36738</v>
      </c>
      <c r="S472" s="3" t="s">
        <v>900</v>
      </c>
      <c r="T472" s="34" t="s">
        <v>901</v>
      </c>
      <c r="V472" s="4"/>
    </row>
    <row r="473" spans="1:22" ht="15" customHeight="1">
      <c r="A473" s="36">
        <v>472</v>
      </c>
      <c r="B473" s="82" t="s">
        <v>881</v>
      </c>
      <c r="C473" s="34" t="s">
        <v>743</v>
      </c>
      <c r="D473" s="7" t="s">
        <v>547</v>
      </c>
      <c r="E473" s="33" t="s">
        <v>9</v>
      </c>
      <c r="F473" s="33" t="s">
        <v>10</v>
      </c>
      <c r="H473" s="33" t="s">
        <v>744</v>
      </c>
      <c r="I473" s="88">
        <v>67.463983333333303</v>
      </c>
      <c r="J473" s="88">
        <v>76.421766666666699</v>
      </c>
      <c r="K473" s="36">
        <v>75</v>
      </c>
      <c r="L473" s="36">
        <v>24</v>
      </c>
      <c r="M473" s="37">
        <v>29.50692880820144</v>
      </c>
      <c r="N473" s="37">
        <v>52.46121646342425</v>
      </c>
      <c r="O473" s="37">
        <v>9.6000000000000014</v>
      </c>
      <c r="P473" s="37">
        <v>9.6000000000000014</v>
      </c>
      <c r="Q473" s="89" t="s">
        <v>745</v>
      </c>
      <c r="R473" s="49">
        <v>36738</v>
      </c>
      <c r="S473" s="3" t="s">
        <v>900</v>
      </c>
      <c r="T473" s="34" t="s">
        <v>901</v>
      </c>
      <c r="V473" s="4"/>
    </row>
    <row r="474" spans="1:22" ht="15" customHeight="1">
      <c r="A474" s="36">
        <v>473</v>
      </c>
      <c r="B474" s="82" t="s">
        <v>881</v>
      </c>
      <c r="C474" s="34" t="s">
        <v>746</v>
      </c>
      <c r="D474" s="7" t="s">
        <v>547</v>
      </c>
      <c r="E474" s="33" t="s">
        <v>9</v>
      </c>
      <c r="F474" s="33" t="s">
        <v>10</v>
      </c>
      <c r="H474" s="33" t="s">
        <v>747</v>
      </c>
      <c r="I474" s="88">
        <v>66.601716666666704</v>
      </c>
      <c r="J474" s="88">
        <v>77.411483333333294</v>
      </c>
      <c r="K474" s="36">
        <v>53</v>
      </c>
      <c r="L474" s="36">
        <v>30</v>
      </c>
      <c r="M474" s="37">
        <v>43.154387203343703</v>
      </c>
      <c r="N474" s="37">
        <v>79.642804246835254</v>
      </c>
      <c r="O474" s="37">
        <v>9.5999999999999943</v>
      </c>
      <c r="P474" s="37">
        <v>9.5999999999999943</v>
      </c>
      <c r="Q474" s="89" t="s">
        <v>748</v>
      </c>
      <c r="R474" s="49">
        <v>36740</v>
      </c>
      <c r="S474" s="3" t="s">
        <v>900</v>
      </c>
      <c r="T474" s="34" t="s">
        <v>901</v>
      </c>
      <c r="V474" s="4"/>
    </row>
    <row r="475" spans="1:22" s="18" customFormat="1" ht="15" customHeight="1">
      <c r="A475" s="36">
        <v>474</v>
      </c>
      <c r="B475" s="82" t="s">
        <v>881</v>
      </c>
      <c r="C475" s="34" t="s">
        <v>749</v>
      </c>
      <c r="D475" s="7" t="s">
        <v>547</v>
      </c>
      <c r="E475" s="33" t="s">
        <v>9</v>
      </c>
      <c r="F475" s="33" t="s">
        <v>10</v>
      </c>
      <c r="G475" s="33"/>
      <c r="H475" s="33" t="s">
        <v>750</v>
      </c>
      <c r="I475" s="88">
        <v>65.499833333333299</v>
      </c>
      <c r="J475" s="88">
        <v>75.502466666666706</v>
      </c>
      <c r="K475" s="36">
        <v>320</v>
      </c>
      <c r="L475" s="36">
        <v>30</v>
      </c>
      <c r="M475" s="37">
        <v>17.783464008487311</v>
      </c>
      <c r="N475" s="37">
        <v>95.255132174256289</v>
      </c>
      <c r="O475" s="37">
        <v>61.385951951213826</v>
      </c>
      <c r="P475" s="37">
        <v>65.449325861120116</v>
      </c>
      <c r="Q475" s="89" t="s">
        <v>751</v>
      </c>
      <c r="R475" s="49">
        <v>36741</v>
      </c>
      <c r="S475" s="3"/>
      <c r="T475" s="34" t="s">
        <v>901</v>
      </c>
      <c r="V475" s="4"/>
    </row>
    <row r="476" spans="1:22" s="18" customFormat="1" ht="15" customHeight="1">
      <c r="A476" s="36">
        <v>475</v>
      </c>
      <c r="B476" s="82" t="s">
        <v>881</v>
      </c>
      <c r="C476" s="34" t="s">
        <v>752</v>
      </c>
      <c r="D476" s="7" t="s">
        <v>547</v>
      </c>
      <c r="E476" s="33" t="s">
        <v>9</v>
      </c>
      <c r="F476" s="33" t="s">
        <v>10</v>
      </c>
      <c r="G476" s="33"/>
      <c r="H476" s="33" t="s">
        <v>753</v>
      </c>
      <c r="I476" s="88">
        <v>65.607900000000001</v>
      </c>
      <c r="J476" s="88">
        <v>77.960499999999996</v>
      </c>
      <c r="K476" s="36">
        <v>76</v>
      </c>
      <c r="L476" s="36">
        <v>28</v>
      </c>
      <c r="M476" s="37">
        <v>22.179891245511428</v>
      </c>
      <c r="N476" s="37">
        <v>75.821199710824004</v>
      </c>
      <c r="O476" s="37">
        <v>11.076960000000014</v>
      </c>
      <c r="P476" s="37">
        <v>9.5999999999999943</v>
      </c>
      <c r="Q476" s="89" t="s">
        <v>754</v>
      </c>
      <c r="R476" s="49">
        <v>36742</v>
      </c>
      <c r="S476" s="3" t="s">
        <v>900</v>
      </c>
      <c r="T476" s="34" t="s">
        <v>901</v>
      </c>
      <c r="V476" s="4"/>
    </row>
    <row r="477" spans="1:22" s="18" customFormat="1" ht="16.5" customHeight="1">
      <c r="A477" s="36">
        <v>476</v>
      </c>
      <c r="B477" s="82" t="s">
        <v>881</v>
      </c>
      <c r="C477" s="34" t="s">
        <v>755</v>
      </c>
      <c r="D477" s="7" t="s">
        <v>547</v>
      </c>
      <c r="E477" s="33" t="s">
        <v>320</v>
      </c>
      <c r="F477" s="33"/>
      <c r="G477" s="33"/>
      <c r="H477" s="33" t="s">
        <v>756</v>
      </c>
      <c r="I477" s="88">
        <v>65.607900000000001</v>
      </c>
      <c r="J477" s="88">
        <v>77.960499999999996</v>
      </c>
      <c r="K477" s="36">
        <v>60</v>
      </c>
      <c r="L477" s="36"/>
      <c r="M477" s="37">
        <v>23.438796875000023</v>
      </c>
      <c r="N477" s="37">
        <v>73.614783141680149</v>
      </c>
      <c r="O477" s="37">
        <v>9.6000000000000085</v>
      </c>
      <c r="P477" s="37">
        <v>9.5999999999999943</v>
      </c>
      <c r="Q477" s="89" t="s">
        <v>757</v>
      </c>
      <c r="R477" s="49">
        <v>36742</v>
      </c>
      <c r="S477" s="34" t="s">
        <v>900</v>
      </c>
      <c r="T477" s="34" t="s">
        <v>901</v>
      </c>
      <c r="V477" s="33"/>
    </row>
    <row r="478" spans="1:22" s="18" customFormat="1" ht="15" customHeight="1">
      <c r="A478" s="36">
        <v>477</v>
      </c>
      <c r="B478" s="82" t="s">
        <v>881</v>
      </c>
      <c r="C478" s="34" t="s">
        <v>758</v>
      </c>
      <c r="D478" s="7" t="s">
        <v>547</v>
      </c>
      <c r="E478" s="33" t="s">
        <v>320</v>
      </c>
      <c r="F478" s="33"/>
      <c r="G478" s="33"/>
      <c r="H478" s="33" t="s">
        <v>759</v>
      </c>
      <c r="I478" s="88">
        <v>65.865216666666697</v>
      </c>
      <c r="J478" s="88">
        <v>78.813833333333307</v>
      </c>
      <c r="K478" s="36">
        <v>70</v>
      </c>
      <c r="L478" s="36"/>
      <c r="M478" s="37">
        <v>7.2586799999999982</v>
      </c>
      <c r="N478" s="37">
        <v>52.872808301948588</v>
      </c>
      <c r="O478" s="37">
        <v>9.6000000000000014</v>
      </c>
      <c r="P478" s="37">
        <v>9.5999999999999943</v>
      </c>
      <c r="Q478" s="89" t="s">
        <v>760</v>
      </c>
      <c r="R478" s="49">
        <v>36743</v>
      </c>
      <c r="S478" s="34" t="s">
        <v>900</v>
      </c>
      <c r="T478" s="34" t="s">
        <v>901</v>
      </c>
      <c r="V478" s="33"/>
    </row>
    <row r="479" spans="1:22" s="18" customFormat="1" ht="15" customHeight="1">
      <c r="A479" s="36">
        <v>478</v>
      </c>
      <c r="B479" s="82" t="s">
        <v>881</v>
      </c>
      <c r="C479" s="34" t="s">
        <v>761</v>
      </c>
      <c r="D479" s="7" t="s">
        <v>547</v>
      </c>
      <c r="E479" s="33" t="s">
        <v>9</v>
      </c>
      <c r="F479" s="33" t="s">
        <v>10</v>
      </c>
      <c r="G479" s="33"/>
      <c r="H479" s="33" t="s">
        <v>762</v>
      </c>
      <c r="I479" s="88">
        <v>65.583066666666696</v>
      </c>
      <c r="J479" s="88">
        <v>73.005816666666703</v>
      </c>
      <c r="K479" s="36">
        <v>108</v>
      </c>
      <c r="L479" s="36">
        <v>40</v>
      </c>
      <c r="M479" s="37">
        <v>35.699762164670545</v>
      </c>
      <c r="N479" s="37">
        <v>103.70494055197045</v>
      </c>
      <c r="O479" s="37">
        <v>22.479553939393924</v>
      </c>
      <c r="P479" s="37">
        <v>9.5999999999999943</v>
      </c>
      <c r="Q479" s="89" t="s">
        <v>763</v>
      </c>
      <c r="R479" s="49">
        <v>36746</v>
      </c>
      <c r="S479" s="3" t="s">
        <v>900</v>
      </c>
      <c r="T479" s="34" t="s">
        <v>901</v>
      </c>
      <c r="V479" s="4"/>
    </row>
    <row r="480" spans="1:22" s="18" customFormat="1" ht="15" customHeight="1">
      <c r="A480" s="36">
        <v>479</v>
      </c>
      <c r="B480" s="82" t="s">
        <v>881</v>
      </c>
      <c r="C480" s="34" t="s">
        <v>764</v>
      </c>
      <c r="D480" s="7" t="s">
        <v>547</v>
      </c>
      <c r="E480" s="33" t="s">
        <v>9</v>
      </c>
      <c r="F480" s="33" t="s">
        <v>10</v>
      </c>
      <c r="G480" s="33"/>
      <c r="H480" s="33" t="s">
        <v>765</v>
      </c>
      <c r="I480" s="88">
        <v>64.422399999999996</v>
      </c>
      <c r="J480" s="88">
        <v>71.030933333333294</v>
      </c>
      <c r="K480" s="36">
        <v>118</v>
      </c>
      <c r="L480" s="36">
        <v>42</v>
      </c>
      <c r="M480" s="37">
        <v>27.70821192258385</v>
      </c>
      <c r="N480" s="37">
        <v>98.809073358076731</v>
      </c>
      <c r="O480" s="37">
        <v>29.976814883720934</v>
      </c>
      <c r="P480" s="37">
        <v>9.5999999999999943</v>
      </c>
      <c r="Q480" s="89" t="s">
        <v>766</v>
      </c>
      <c r="R480" s="49">
        <v>36747</v>
      </c>
      <c r="S480" s="3" t="s">
        <v>900</v>
      </c>
      <c r="T480" s="34" t="s">
        <v>901</v>
      </c>
      <c r="V480" s="4"/>
    </row>
    <row r="481" spans="1:22" s="18" customFormat="1" ht="15" customHeight="1">
      <c r="A481" s="36">
        <v>480</v>
      </c>
      <c r="B481" s="82" t="s">
        <v>881</v>
      </c>
      <c r="C481" s="34" t="s">
        <v>767</v>
      </c>
      <c r="D481" s="7" t="s">
        <v>547</v>
      </c>
      <c r="E481" s="33" t="s">
        <v>320</v>
      </c>
      <c r="F481" s="33"/>
      <c r="G481" s="33"/>
      <c r="H481" s="33" t="s">
        <v>768</v>
      </c>
      <c r="I481" s="88">
        <v>64.422399999999996</v>
      </c>
      <c r="J481" s="88">
        <v>71.030933333333294</v>
      </c>
      <c r="K481" s="36">
        <v>130</v>
      </c>
      <c r="L481" s="36"/>
      <c r="M481" s="37">
        <v>14.119979620462043</v>
      </c>
      <c r="N481" s="37">
        <v>88.857320372112085</v>
      </c>
      <c r="O481" s="37">
        <v>37.992966044342367</v>
      </c>
      <c r="P481" s="37">
        <v>9.5999999999999943</v>
      </c>
      <c r="Q481" s="89" t="s">
        <v>768</v>
      </c>
      <c r="R481" s="49">
        <v>36747</v>
      </c>
      <c r="S481" s="34" t="s">
        <v>900</v>
      </c>
      <c r="T481" s="34" t="s">
        <v>901</v>
      </c>
      <c r="V481" s="33"/>
    </row>
    <row r="482" spans="1:22" s="18" customFormat="1" ht="15" customHeight="1">
      <c r="A482" s="36">
        <v>481</v>
      </c>
      <c r="B482" s="82" t="s">
        <v>881</v>
      </c>
      <c r="C482" s="34" t="s">
        <v>769</v>
      </c>
      <c r="D482" s="7" t="s">
        <v>547</v>
      </c>
      <c r="E482" s="33" t="s">
        <v>9</v>
      </c>
      <c r="F482" s="33" t="s">
        <v>10</v>
      </c>
      <c r="G482" s="33"/>
      <c r="H482" s="33" t="s">
        <v>770</v>
      </c>
      <c r="I482" s="88">
        <v>65.084166666666704</v>
      </c>
      <c r="J482" s="88">
        <v>72.969666666666697</v>
      </c>
      <c r="K482" s="36">
        <v>95</v>
      </c>
      <c r="L482" s="36">
        <v>28</v>
      </c>
      <c r="M482" s="37">
        <v>19.809467494544982</v>
      </c>
      <c r="N482" s="37">
        <v>92.843655772784643</v>
      </c>
      <c r="O482" s="37">
        <v>15.754000000000005</v>
      </c>
      <c r="P482" s="37">
        <v>9.5999999999999943</v>
      </c>
      <c r="Q482" s="89" t="s">
        <v>771</v>
      </c>
      <c r="R482" s="49">
        <v>36748</v>
      </c>
      <c r="S482" s="3" t="s">
        <v>900</v>
      </c>
      <c r="T482" s="34" t="s">
        <v>901</v>
      </c>
      <c r="V482" s="4"/>
    </row>
    <row r="483" spans="1:22" s="18" customFormat="1" ht="15" customHeight="1">
      <c r="A483" s="36">
        <v>482</v>
      </c>
      <c r="B483" s="82" t="s">
        <v>881</v>
      </c>
      <c r="C483" s="34" t="s">
        <v>772</v>
      </c>
      <c r="D483" s="7" t="s">
        <v>547</v>
      </c>
      <c r="E483" s="33" t="s">
        <v>320</v>
      </c>
      <c r="F483" s="33"/>
      <c r="G483" s="33"/>
      <c r="H483" s="33" t="s">
        <v>773</v>
      </c>
      <c r="I483" s="88">
        <v>65.084166666666704</v>
      </c>
      <c r="J483" s="88">
        <v>72.969666666666697</v>
      </c>
      <c r="K483" s="36">
        <v>110</v>
      </c>
      <c r="L483" s="36"/>
      <c r="M483" s="37">
        <v>6.7670086956522324</v>
      </c>
      <c r="N483" s="37">
        <v>37.451526819339158</v>
      </c>
      <c r="O483" s="37">
        <v>23.599419745222917</v>
      </c>
      <c r="P483" s="37">
        <v>9.6000000000000014</v>
      </c>
      <c r="Q483" s="89" t="s">
        <v>760</v>
      </c>
      <c r="R483" s="49">
        <v>36748</v>
      </c>
      <c r="S483" s="34" t="s">
        <v>900</v>
      </c>
      <c r="T483" s="34" t="s">
        <v>901</v>
      </c>
      <c r="V483" s="33"/>
    </row>
    <row r="484" spans="1:22" s="18" customFormat="1" ht="15" customHeight="1">
      <c r="A484" s="36">
        <v>483</v>
      </c>
      <c r="B484" s="82" t="s">
        <v>881</v>
      </c>
      <c r="C484" s="34" t="s">
        <v>774</v>
      </c>
      <c r="D484" s="7" t="s">
        <v>547</v>
      </c>
      <c r="E484" s="33" t="s">
        <v>9</v>
      </c>
      <c r="F484" s="33" t="s">
        <v>10</v>
      </c>
      <c r="G484" s="33"/>
      <c r="H484" s="33" t="s">
        <v>775</v>
      </c>
      <c r="I484" s="88">
        <v>64.522733333333306</v>
      </c>
      <c r="J484" s="88">
        <v>72.161550000000005</v>
      </c>
      <c r="K484" s="36">
        <v>231</v>
      </c>
      <c r="L484" s="36">
        <v>25</v>
      </c>
      <c r="M484" s="37">
        <v>32.296875027320773</v>
      </c>
      <c r="N484" s="37">
        <v>100.47956484966284</v>
      </c>
      <c r="O484" s="37">
        <v>64.200098702750324</v>
      </c>
      <c r="P484" s="37">
        <v>31.766735299539192</v>
      </c>
      <c r="Q484" s="89" t="s">
        <v>776</v>
      </c>
      <c r="R484" s="49">
        <v>36749</v>
      </c>
      <c r="S484" s="3" t="s">
        <v>900</v>
      </c>
      <c r="T484" s="34" t="s">
        <v>901</v>
      </c>
      <c r="V484" s="4"/>
    </row>
    <row r="485" spans="1:22" s="18" customFormat="1" ht="16.5" customHeight="1">
      <c r="A485" s="36">
        <v>484</v>
      </c>
      <c r="B485" s="82" t="s">
        <v>881</v>
      </c>
      <c r="C485" s="34" t="s">
        <v>777</v>
      </c>
      <c r="D485" s="7" t="s">
        <v>547</v>
      </c>
      <c r="E485" s="33" t="s">
        <v>320</v>
      </c>
      <c r="F485" s="33"/>
      <c r="G485" s="33"/>
      <c r="H485" s="33" t="s">
        <v>778</v>
      </c>
      <c r="I485" s="88">
        <v>64.522733333333306</v>
      </c>
      <c r="J485" s="88">
        <v>72.161550000000005</v>
      </c>
      <c r="K485" s="36">
        <v>225</v>
      </c>
      <c r="L485" s="36"/>
      <c r="M485" s="37">
        <v>11.203374853318653</v>
      </c>
      <c r="N485" s="37">
        <v>60.093543209106166</v>
      </c>
      <c r="O485" s="37">
        <v>76.18433188941836</v>
      </c>
      <c r="P485" s="37">
        <v>33.87720312929568</v>
      </c>
      <c r="Q485" s="89" t="s">
        <v>779</v>
      </c>
      <c r="R485" s="49">
        <v>36749</v>
      </c>
      <c r="S485" s="34" t="s">
        <v>900</v>
      </c>
      <c r="T485" s="34" t="s">
        <v>901</v>
      </c>
      <c r="V485" s="33"/>
    </row>
    <row r="486" spans="1:22" s="18" customFormat="1" ht="15" customHeight="1">
      <c r="A486" s="36">
        <v>485</v>
      </c>
      <c r="B486" s="82" t="s">
        <v>881</v>
      </c>
      <c r="C486" s="34" t="s">
        <v>780</v>
      </c>
      <c r="D486" s="7" t="s">
        <v>547</v>
      </c>
      <c r="E486" s="33" t="s">
        <v>9</v>
      </c>
      <c r="F486" s="33" t="s">
        <v>10</v>
      </c>
      <c r="G486" s="33"/>
      <c r="H486" s="33" t="s">
        <v>781</v>
      </c>
      <c r="I486" s="88">
        <v>64.332266666666698</v>
      </c>
      <c r="J486" s="88">
        <v>71.203833333333293</v>
      </c>
      <c r="K486" s="36">
        <v>56</v>
      </c>
      <c r="L486" s="36">
        <v>50</v>
      </c>
      <c r="M486" s="37">
        <v>47.896316415725721</v>
      </c>
      <c r="N486" s="37">
        <v>103.95937938379811</v>
      </c>
      <c r="O486" s="37">
        <v>9.6000000000000085</v>
      </c>
      <c r="P486" s="37">
        <v>9.5999999999999943</v>
      </c>
      <c r="Q486" s="89" t="s">
        <v>782</v>
      </c>
      <c r="R486" s="49">
        <v>36751</v>
      </c>
      <c r="S486" s="3" t="s">
        <v>900</v>
      </c>
      <c r="T486" s="34" t="s">
        <v>901</v>
      </c>
      <c r="V486" s="4"/>
    </row>
    <row r="487" spans="1:22" s="18" customFormat="1" ht="15" customHeight="1">
      <c r="A487" s="36">
        <v>486</v>
      </c>
      <c r="B487" s="82" t="s">
        <v>881</v>
      </c>
      <c r="C487" s="34" t="s">
        <v>783</v>
      </c>
      <c r="D487" s="7" t="s">
        <v>547</v>
      </c>
      <c r="E487" s="33" t="s">
        <v>320</v>
      </c>
      <c r="F487" s="33"/>
      <c r="G487" s="33"/>
      <c r="H487" s="33" t="s">
        <v>784</v>
      </c>
      <c r="I487" s="88">
        <v>64.332266666666698</v>
      </c>
      <c r="J487" s="88">
        <v>71.203833333333293</v>
      </c>
      <c r="K487" s="36">
        <v>100</v>
      </c>
      <c r="L487" s="36"/>
      <c r="M487" s="37">
        <v>8.1364636363636542</v>
      </c>
      <c r="N487" s="37">
        <v>45.739969292968674</v>
      </c>
      <c r="O487" s="37">
        <v>16.9848</v>
      </c>
      <c r="P487" s="37">
        <v>9.6000000000000085</v>
      </c>
      <c r="Q487" s="89" t="s">
        <v>785</v>
      </c>
      <c r="R487" s="49">
        <v>36751</v>
      </c>
      <c r="S487" s="34" t="s">
        <v>900</v>
      </c>
      <c r="T487" s="34" t="s">
        <v>901</v>
      </c>
      <c r="V487" s="33"/>
    </row>
    <row r="488" spans="1:22" s="18" customFormat="1" ht="15.75" customHeight="1">
      <c r="A488" s="36">
        <v>487</v>
      </c>
      <c r="B488" s="82" t="s">
        <v>881</v>
      </c>
      <c r="C488" s="34" t="s">
        <v>786</v>
      </c>
      <c r="D488" s="7" t="s">
        <v>547</v>
      </c>
      <c r="E488" s="33" t="s">
        <v>9</v>
      </c>
      <c r="F488" s="33" t="s">
        <v>10</v>
      </c>
      <c r="G488" s="33"/>
      <c r="H488" s="33" t="s">
        <v>787</v>
      </c>
      <c r="I488" s="88">
        <v>64.306816666666705</v>
      </c>
      <c r="J488" s="88">
        <v>70.294833333333301</v>
      </c>
      <c r="K488" s="36">
        <v>228</v>
      </c>
      <c r="L488" s="36">
        <v>50</v>
      </c>
      <c r="M488" s="37">
        <v>36.639058977731473</v>
      </c>
      <c r="N488" s="37">
        <v>81.219786989912407</v>
      </c>
      <c r="O488" s="37">
        <v>61.36882735367594</v>
      </c>
      <c r="P488" s="37">
        <v>27.55415176252319</v>
      </c>
      <c r="Q488" s="89" t="s">
        <v>788</v>
      </c>
      <c r="R488" s="49">
        <v>36752</v>
      </c>
      <c r="S488" s="3" t="s">
        <v>900</v>
      </c>
      <c r="T488" s="34" t="s">
        <v>901</v>
      </c>
      <c r="V488" s="4"/>
    </row>
    <row r="489" spans="1:22" s="18" customFormat="1" ht="15" customHeight="1">
      <c r="A489" s="36">
        <v>488</v>
      </c>
      <c r="B489" s="82" t="s">
        <v>881</v>
      </c>
      <c r="C489" s="34" t="s">
        <v>789</v>
      </c>
      <c r="D489" s="7" t="s">
        <v>547</v>
      </c>
      <c r="E489" s="33" t="s">
        <v>320</v>
      </c>
      <c r="F489" s="33"/>
      <c r="G489" s="33"/>
      <c r="H489" s="33" t="s">
        <v>790</v>
      </c>
      <c r="I489" s="88">
        <v>64.306816666666705</v>
      </c>
      <c r="J489" s="88">
        <v>70.294833333333301</v>
      </c>
      <c r="K489" s="36">
        <v>215</v>
      </c>
      <c r="L489" s="36"/>
      <c r="M489" s="37">
        <v>8.9330459016393444</v>
      </c>
      <c r="N489" s="37">
        <v>30.22283045684712</v>
      </c>
      <c r="O489" s="37">
        <v>52.222033379808366</v>
      </c>
      <c r="P489" s="37">
        <v>24.347562711864413</v>
      </c>
      <c r="Q489" s="89" t="s">
        <v>791</v>
      </c>
      <c r="R489" s="49">
        <v>36752</v>
      </c>
      <c r="S489" s="34" t="s">
        <v>900</v>
      </c>
      <c r="T489" s="34" t="s">
        <v>901</v>
      </c>
      <c r="V489" s="33"/>
    </row>
    <row r="490" spans="1:22" s="18" customFormat="1" ht="15" customHeight="1">
      <c r="A490" s="36">
        <v>489</v>
      </c>
      <c r="B490" s="82" t="s">
        <v>881</v>
      </c>
      <c r="C490" s="34" t="s">
        <v>792</v>
      </c>
      <c r="D490" s="7" t="s">
        <v>547</v>
      </c>
      <c r="E490" s="33" t="s">
        <v>9</v>
      </c>
      <c r="F490" s="33" t="s">
        <v>10</v>
      </c>
      <c r="G490" s="33"/>
      <c r="H490" s="33" t="s">
        <v>793</v>
      </c>
      <c r="I490" s="88">
        <v>65.549983333333302</v>
      </c>
      <c r="J490" s="88">
        <v>72.463083333333302</v>
      </c>
      <c r="K490" s="36">
        <v>229</v>
      </c>
      <c r="L490" s="36">
        <v>30</v>
      </c>
      <c r="M490" s="37">
        <v>36.056398194014449</v>
      </c>
      <c r="N490" s="37">
        <v>71.646577512096343</v>
      </c>
      <c r="O490" s="37">
        <v>40.61835931671277</v>
      </c>
      <c r="P490" s="37">
        <v>17.775077777777796</v>
      </c>
      <c r="Q490" s="89" t="s">
        <v>735</v>
      </c>
      <c r="R490" s="49">
        <v>36753</v>
      </c>
      <c r="S490" s="58" t="s">
        <v>900</v>
      </c>
      <c r="T490" s="34" t="s">
        <v>901</v>
      </c>
      <c r="V490" s="23"/>
    </row>
    <row r="491" spans="1:22" s="18" customFormat="1" ht="15" customHeight="1">
      <c r="A491" s="36">
        <v>490</v>
      </c>
      <c r="B491" s="82" t="s">
        <v>881</v>
      </c>
      <c r="C491" s="34" t="s">
        <v>794</v>
      </c>
      <c r="D491" s="7" t="s">
        <v>547</v>
      </c>
      <c r="E491" s="33" t="s">
        <v>9</v>
      </c>
      <c r="F491" s="33" t="s">
        <v>10</v>
      </c>
      <c r="G491" s="33"/>
      <c r="H491" s="33" t="s">
        <v>795</v>
      </c>
      <c r="I491" s="88">
        <v>66.608483333333297</v>
      </c>
      <c r="J491" s="88">
        <v>73.747116666666699</v>
      </c>
      <c r="K491" s="36">
        <v>282</v>
      </c>
      <c r="L491" s="36">
        <v>25</v>
      </c>
      <c r="M491" s="37">
        <v>22.003378630923201</v>
      </c>
      <c r="N491" s="37">
        <v>94.028871462574614</v>
      </c>
      <c r="O491" s="37">
        <v>68.390584535446663</v>
      </c>
      <c r="P491" s="37">
        <v>64.355047635950655</v>
      </c>
      <c r="Q491" s="89" t="s">
        <v>748</v>
      </c>
      <c r="R491" s="49">
        <v>36756</v>
      </c>
      <c r="S491" s="58" t="s">
        <v>900</v>
      </c>
      <c r="T491" s="34" t="s">
        <v>901</v>
      </c>
      <c r="V491" s="23"/>
    </row>
    <row r="492" spans="1:22" s="18" customFormat="1" ht="15" customHeight="1">
      <c r="A492" s="36">
        <v>491</v>
      </c>
      <c r="B492" s="82" t="s">
        <v>881</v>
      </c>
      <c r="C492" s="34" t="s">
        <v>796</v>
      </c>
      <c r="D492" s="7" t="s">
        <v>547</v>
      </c>
      <c r="E492" s="33" t="s">
        <v>9</v>
      </c>
      <c r="F492" s="33" t="s">
        <v>10</v>
      </c>
      <c r="G492" s="33"/>
      <c r="H492" s="33" t="s">
        <v>797</v>
      </c>
      <c r="I492" s="88">
        <v>66.868866666666705</v>
      </c>
      <c r="J492" s="88">
        <v>74.530566666666701</v>
      </c>
      <c r="K492" s="36">
        <v>88</v>
      </c>
      <c r="L492" s="36">
        <v>28</v>
      </c>
      <c r="M492" s="37">
        <v>18.934157200869343</v>
      </c>
      <c r="N492" s="37">
        <v>53.898676426396349</v>
      </c>
      <c r="O492" s="37">
        <v>14.030879999999996</v>
      </c>
      <c r="P492" s="37">
        <v>9.5999999999999943</v>
      </c>
      <c r="Q492" s="89" t="s">
        <v>748</v>
      </c>
      <c r="R492" s="49">
        <v>36756</v>
      </c>
      <c r="S492" s="58" t="s">
        <v>900</v>
      </c>
      <c r="T492" s="34" t="s">
        <v>901</v>
      </c>
      <c r="V492" s="23"/>
    </row>
    <row r="493" spans="1:22" s="18" customFormat="1" ht="15" customHeight="1">
      <c r="A493" s="36">
        <v>492</v>
      </c>
      <c r="B493" s="82" t="s">
        <v>881</v>
      </c>
      <c r="C493" s="34" t="s">
        <v>798</v>
      </c>
      <c r="D493" s="7" t="s">
        <v>547</v>
      </c>
      <c r="E493" s="33" t="s">
        <v>9</v>
      </c>
      <c r="F493" s="33" t="s">
        <v>10</v>
      </c>
      <c r="G493" s="33"/>
      <c r="H493" s="33" t="s">
        <v>799</v>
      </c>
      <c r="I493" s="88">
        <v>66.166366666666704</v>
      </c>
      <c r="J493" s="88">
        <v>73.988849999999999</v>
      </c>
      <c r="K493" s="36">
        <v>134</v>
      </c>
      <c r="L493" s="36"/>
      <c r="M493" s="37">
        <v>20.697772878907607</v>
      </c>
      <c r="N493" s="37">
        <v>73.25776281379504</v>
      </c>
      <c r="O493" s="37">
        <v>39.210579115149145</v>
      </c>
      <c r="P493" s="37">
        <v>9.5999999999999943</v>
      </c>
      <c r="Q493" s="89" t="s">
        <v>800</v>
      </c>
      <c r="R493" s="49">
        <v>36757</v>
      </c>
      <c r="S493" s="58" t="s">
        <v>900</v>
      </c>
      <c r="T493" s="34" t="s">
        <v>901</v>
      </c>
      <c r="V493" s="10"/>
    </row>
    <row r="494" spans="1:22" s="18" customFormat="1" ht="15" customHeight="1">
      <c r="A494" s="36">
        <v>493</v>
      </c>
      <c r="B494" s="82" t="s">
        <v>881</v>
      </c>
      <c r="C494" s="34" t="s">
        <v>801</v>
      </c>
      <c r="D494" s="7" t="s">
        <v>547</v>
      </c>
      <c r="E494" s="33" t="s">
        <v>9</v>
      </c>
      <c r="F494" s="33" t="s">
        <v>10</v>
      </c>
      <c r="G494" s="33"/>
      <c r="H494" s="33" t="s">
        <v>802</v>
      </c>
      <c r="I494" s="88">
        <v>66.4997166666667</v>
      </c>
      <c r="J494" s="88">
        <v>73.948849999999993</v>
      </c>
      <c r="K494" s="36">
        <v>81</v>
      </c>
      <c r="L494" s="36">
        <v>42</v>
      </c>
      <c r="M494" s="37">
        <v>38.863177759464364</v>
      </c>
      <c r="N494" s="37">
        <v>87.280172728375433</v>
      </c>
      <c r="O494" s="37">
        <v>12.307760000000002</v>
      </c>
      <c r="P494" s="37">
        <v>9.6000000000000085</v>
      </c>
      <c r="Q494" s="89" t="s">
        <v>803</v>
      </c>
      <c r="R494" s="49">
        <v>36758</v>
      </c>
      <c r="S494" s="58" t="s">
        <v>900</v>
      </c>
      <c r="T494" s="34" t="s">
        <v>901</v>
      </c>
      <c r="V494" s="23"/>
    </row>
    <row r="495" spans="1:22" s="18" customFormat="1" ht="15.75" customHeight="1">
      <c r="A495" s="36">
        <v>494</v>
      </c>
      <c r="B495" s="82" t="s">
        <v>881</v>
      </c>
      <c r="C495" s="34" t="s">
        <v>804</v>
      </c>
      <c r="D495" s="7" t="s">
        <v>547</v>
      </c>
      <c r="E495" s="33" t="s">
        <v>9</v>
      </c>
      <c r="F495" s="33" t="s">
        <v>10</v>
      </c>
      <c r="G495" s="33"/>
      <c r="H495" s="33" t="s">
        <v>805</v>
      </c>
      <c r="I495" s="88">
        <v>65.793333333333294</v>
      </c>
      <c r="J495" s="88">
        <v>74.347766666666701</v>
      </c>
      <c r="K495" s="36">
        <v>430</v>
      </c>
      <c r="L495" s="36">
        <v>38</v>
      </c>
      <c r="M495" s="37">
        <v>35.91457015055785</v>
      </c>
      <c r="N495" s="37">
        <v>71.88967114800586</v>
      </c>
      <c r="O495" s="37">
        <v>58.64268728971517</v>
      </c>
      <c r="P495" s="37">
        <v>60.577225260252021</v>
      </c>
      <c r="Q495" s="89" t="s">
        <v>806</v>
      </c>
      <c r="R495" s="49">
        <v>36758</v>
      </c>
      <c r="S495" s="3"/>
      <c r="T495" s="34" t="s">
        <v>901</v>
      </c>
      <c r="V495" s="4"/>
    </row>
    <row r="496" spans="1:22" s="18" customFormat="1" ht="15" customHeight="1">
      <c r="A496" s="36">
        <v>495</v>
      </c>
      <c r="B496" s="82" t="s">
        <v>881</v>
      </c>
      <c r="C496" s="34" t="s">
        <v>807</v>
      </c>
      <c r="D496" s="7" t="s">
        <v>547</v>
      </c>
      <c r="E496" s="33" t="s">
        <v>9</v>
      </c>
      <c r="F496" s="33" t="s">
        <v>10</v>
      </c>
      <c r="G496" s="33"/>
      <c r="H496" s="33" t="s">
        <v>808</v>
      </c>
      <c r="I496" s="88">
        <v>64.427616666666694</v>
      </c>
      <c r="J496" s="88">
        <v>77.177866666666702</v>
      </c>
      <c r="K496" s="36">
        <v>72</v>
      </c>
      <c r="L496" s="36">
        <v>52</v>
      </c>
      <c r="M496" s="37">
        <v>45.728235454545455</v>
      </c>
      <c r="N496" s="37">
        <v>91.356100667898346</v>
      </c>
      <c r="O496" s="37">
        <v>10.092319999999987</v>
      </c>
      <c r="P496" s="37">
        <v>9.5999999999999943</v>
      </c>
      <c r="Q496" s="89" t="s">
        <v>771</v>
      </c>
      <c r="R496" s="49">
        <v>36761</v>
      </c>
      <c r="S496" s="3" t="s">
        <v>900</v>
      </c>
      <c r="T496" s="34" t="s">
        <v>901</v>
      </c>
      <c r="V496" s="4"/>
    </row>
    <row r="497" spans="1:22" s="18" customFormat="1" ht="15" customHeight="1">
      <c r="A497" s="36">
        <v>496</v>
      </c>
      <c r="B497" s="82" t="s">
        <v>881</v>
      </c>
      <c r="C497" s="34" t="s">
        <v>809</v>
      </c>
      <c r="D497" s="7" t="s">
        <v>547</v>
      </c>
      <c r="E497" s="33" t="s">
        <v>9</v>
      </c>
      <c r="F497" s="33" t="s">
        <v>10</v>
      </c>
      <c r="G497" s="33"/>
      <c r="H497" s="33" t="s">
        <v>810</v>
      </c>
      <c r="I497" s="88">
        <v>64.830733333333299</v>
      </c>
      <c r="J497" s="88">
        <v>77.674149999999997</v>
      </c>
      <c r="K497" s="36">
        <v>55</v>
      </c>
      <c r="L497" s="36">
        <v>58</v>
      </c>
      <c r="M497" s="37">
        <v>46.818494551931934</v>
      </c>
      <c r="N497" s="37">
        <v>112.93923048091025</v>
      </c>
      <c r="O497" s="37">
        <v>9.5999999999999943</v>
      </c>
      <c r="P497" s="37">
        <v>9.5999999999999943</v>
      </c>
      <c r="Q497" s="89" t="s">
        <v>811</v>
      </c>
      <c r="R497" s="49">
        <v>36761</v>
      </c>
      <c r="S497" s="3" t="s">
        <v>900</v>
      </c>
      <c r="T497" s="34" t="s">
        <v>901</v>
      </c>
      <c r="V497" s="4"/>
    </row>
    <row r="498" spans="1:22" s="18" customFormat="1" ht="15" customHeight="1">
      <c r="A498" s="36">
        <v>497</v>
      </c>
      <c r="B498" s="82" t="s">
        <v>881</v>
      </c>
      <c r="C498" s="34" t="s">
        <v>812</v>
      </c>
      <c r="D498" s="7" t="s">
        <v>547</v>
      </c>
      <c r="E498" s="33" t="s">
        <v>9</v>
      </c>
      <c r="F498" s="33" t="s">
        <v>10</v>
      </c>
      <c r="G498" s="33"/>
      <c r="H498" s="33" t="s">
        <v>813</v>
      </c>
      <c r="I498" s="88">
        <v>64.147599999999997</v>
      </c>
      <c r="J498" s="88">
        <v>75.361050000000006</v>
      </c>
      <c r="K498" s="36">
        <v>166</v>
      </c>
      <c r="L498" s="36">
        <v>40</v>
      </c>
      <c r="M498" s="37">
        <v>18.249268491835934</v>
      </c>
      <c r="N498" s="37">
        <v>93.005841535091577</v>
      </c>
      <c r="O498" s="37">
        <v>61.515170284953001</v>
      </c>
      <c r="P498" s="37">
        <v>9.6000000000000227</v>
      </c>
      <c r="Q498" s="89" t="s">
        <v>814</v>
      </c>
      <c r="R498" s="49">
        <v>36762</v>
      </c>
      <c r="S498" s="3" t="s">
        <v>900</v>
      </c>
      <c r="T498" s="34" t="s">
        <v>901</v>
      </c>
      <c r="V498" s="4"/>
    </row>
    <row r="499" spans="1:22" s="18" customFormat="1" ht="15" customHeight="1">
      <c r="A499" s="36">
        <v>498</v>
      </c>
      <c r="B499" s="82" t="s">
        <v>881</v>
      </c>
      <c r="C499" s="34" t="s">
        <v>815</v>
      </c>
      <c r="D499" s="7" t="s">
        <v>547</v>
      </c>
      <c r="E499" s="33" t="s">
        <v>320</v>
      </c>
      <c r="F499" s="33"/>
      <c r="G499" s="33"/>
      <c r="H499" s="33" t="s">
        <v>816</v>
      </c>
      <c r="I499" s="88">
        <v>64.147599999999997</v>
      </c>
      <c r="J499" s="88">
        <v>75.361050000000006</v>
      </c>
      <c r="K499" s="36">
        <v>180</v>
      </c>
      <c r="L499" s="36"/>
      <c r="M499" s="37">
        <v>13.213661290322573</v>
      </c>
      <c r="N499" s="37">
        <v>42.528172137615186</v>
      </c>
      <c r="O499" s="37">
        <v>59.759735529797311</v>
      </c>
      <c r="P499" s="37">
        <v>12.061600000000013</v>
      </c>
      <c r="Q499" s="89" t="s">
        <v>817</v>
      </c>
      <c r="R499" s="49">
        <v>36762</v>
      </c>
      <c r="S499" s="34" t="s">
        <v>900</v>
      </c>
      <c r="T499" s="34" t="s">
        <v>901</v>
      </c>
      <c r="V499" s="33"/>
    </row>
    <row r="500" spans="1:22" s="18" customFormat="1" ht="15" customHeight="1">
      <c r="A500" s="36">
        <v>499</v>
      </c>
      <c r="B500" s="82" t="s">
        <v>881</v>
      </c>
      <c r="C500" s="34" t="s">
        <v>818</v>
      </c>
      <c r="D500" s="7" t="s">
        <v>547</v>
      </c>
      <c r="E500" s="33" t="s">
        <v>9</v>
      </c>
      <c r="F500" s="33" t="s">
        <v>10</v>
      </c>
      <c r="G500" s="33"/>
      <c r="H500" s="33" t="s">
        <v>819</v>
      </c>
      <c r="I500" s="88">
        <v>63.750383333333303</v>
      </c>
      <c r="J500" s="88">
        <v>75.766149999999996</v>
      </c>
      <c r="K500" s="36">
        <v>178</v>
      </c>
      <c r="L500" s="36">
        <v>50</v>
      </c>
      <c r="M500" s="37">
        <v>18.594072186217009</v>
      </c>
      <c r="N500" s="37">
        <v>70.291430984574077</v>
      </c>
      <c r="O500" s="37">
        <v>41.242086610412812</v>
      </c>
      <c r="P500" s="37">
        <v>11.569280000000006</v>
      </c>
      <c r="Q500" s="89" t="s">
        <v>751</v>
      </c>
      <c r="R500" s="49">
        <v>36762</v>
      </c>
      <c r="S500" s="3" t="s">
        <v>900</v>
      </c>
      <c r="T500" s="34" t="s">
        <v>901</v>
      </c>
      <c r="V500" s="4"/>
    </row>
    <row r="501" spans="1:22" s="18" customFormat="1" ht="15" customHeight="1">
      <c r="A501" s="36">
        <v>500</v>
      </c>
      <c r="B501" s="82" t="s">
        <v>881</v>
      </c>
      <c r="C501" s="34" t="s">
        <v>820</v>
      </c>
      <c r="D501" s="7" t="s">
        <v>547</v>
      </c>
      <c r="E501" s="33" t="s">
        <v>9</v>
      </c>
      <c r="F501" s="33" t="s">
        <v>10</v>
      </c>
      <c r="G501" s="33"/>
      <c r="H501" s="33" t="s">
        <v>753</v>
      </c>
      <c r="I501" s="88">
        <v>64.516783333333294</v>
      </c>
      <c r="J501" s="88">
        <v>76.673050000000003</v>
      </c>
      <c r="K501" s="36">
        <v>142</v>
      </c>
      <c r="L501" s="36">
        <v>48</v>
      </c>
      <c r="M501" s="37">
        <v>28.11297403968619</v>
      </c>
      <c r="N501" s="37">
        <v>75.600763594697696</v>
      </c>
      <c r="O501" s="37">
        <v>44.310211896904988</v>
      </c>
      <c r="P501" s="37">
        <v>9.6000000000000085</v>
      </c>
      <c r="Q501" s="89" t="s">
        <v>771</v>
      </c>
      <c r="R501" s="49">
        <v>36763</v>
      </c>
      <c r="S501" s="3" t="s">
        <v>900</v>
      </c>
      <c r="T501" s="34" t="s">
        <v>901</v>
      </c>
      <c r="V501" s="4"/>
    </row>
    <row r="502" spans="1:22" s="18" customFormat="1" ht="15" customHeight="1">
      <c r="A502" s="36">
        <v>501</v>
      </c>
      <c r="B502" s="82" t="s">
        <v>881</v>
      </c>
      <c r="C502" s="34" t="s">
        <v>821</v>
      </c>
      <c r="D502" s="7" t="s">
        <v>547</v>
      </c>
      <c r="E502" s="33" t="s">
        <v>9</v>
      </c>
      <c r="F502" s="33" t="s">
        <v>10</v>
      </c>
      <c r="G502" s="33"/>
      <c r="H502" s="33" t="s">
        <v>822</v>
      </c>
      <c r="I502" s="88">
        <v>64.888999999999996</v>
      </c>
      <c r="J502" s="88">
        <v>76.730400000000003</v>
      </c>
      <c r="K502" s="36">
        <v>84</v>
      </c>
      <c r="L502" s="36">
        <v>58</v>
      </c>
      <c r="M502" s="37">
        <v>32.561115027802174</v>
      </c>
      <c r="N502" s="37">
        <v>95.265598346695199</v>
      </c>
      <c r="O502" s="37">
        <v>13.046239999999997</v>
      </c>
      <c r="P502" s="37">
        <v>9.5999999999999943</v>
      </c>
      <c r="Q502" s="89" t="s">
        <v>765</v>
      </c>
      <c r="R502" s="49">
        <v>36763</v>
      </c>
      <c r="S502" s="3" t="s">
        <v>900</v>
      </c>
      <c r="T502" s="34" t="s">
        <v>901</v>
      </c>
      <c r="V502" s="4"/>
    </row>
    <row r="503" spans="1:22" s="18" customFormat="1" ht="15" customHeight="1">
      <c r="A503" s="36">
        <v>502</v>
      </c>
      <c r="B503" s="82" t="s">
        <v>881</v>
      </c>
      <c r="C503" s="34" t="s">
        <v>823</v>
      </c>
      <c r="D503" s="7" t="s">
        <v>547</v>
      </c>
      <c r="E503" s="33" t="s">
        <v>320</v>
      </c>
      <c r="F503" s="33"/>
      <c r="G503" s="33"/>
      <c r="H503" s="33" t="s">
        <v>824</v>
      </c>
      <c r="I503" s="88">
        <v>64.888999999999996</v>
      </c>
      <c r="J503" s="88">
        <v>76.730400000000003</v>
      </c>
      <c r="K503" s="36">
        <v>100</v>
      </c>
      <c r="L503" s="36"/>
      <c r="M503" s="37">
        <v>21.353448648648666</v>
      </c>
      <c r="N503" s="37">
        <v>81.102766633788647</v>
      </c>
      <c r="O503" s="37">
        <v>16.984799999999993</v>
      </c>
      <c r="P503" s="37">
        <v>9.5999999999999943</v>
      </c>
      <c r="Q503" s="89" t="s">
        <v>825</v>
      </c>
      <c r="R503" s="49">
        <v>36763</v>
      </c>
      <c r="S503" s="34" t="s">
        <v>900</v>
      </c>
      <c r="T503" s="34" t="s">
        <v>901</v>
      </c>
      <c r="V503" s="33"/>
    </row>
    <row r="504" spans="1:22" s="18" customFormat="1" ht="15" customHeight="1">
      <c r="A504" s="36">
        <v>503</v>
      </c>
      <c r="B504" s="82" t="s">
        <v>881</v>
      </c>
      <c r="C504" s="34" t="s">
        <v>826</v>
      </c>
      <c r="D504" s="7" t="s">
        <v>547</v>
      </c>
      <c r="E504" s="33" t="s">
        <v>9</v>
      </c>
      <c r="F504" s="33" t="s">
        <v>10</v>
      </c>
      <c r="G504" s="33"/>
      <c r="H504" s="33" t="s">
        <v>827</v>
      </c>
      <c r="I504" s="88">
        <v>64.270933333333303</v>
      </c>
      <c r="J504" s="88">
        <v>79.547616666666698</v>
      </c>
      <c r="K504" s="36">
        <v>120</v>
      </c>
      <c r="L504" s="36">
        <v>45</v>
      </c>
      <c r="M504" s="37">
        <v>45.909166457843114</v>
      </c>
      <c r="N504" s="37">
        <v>119.68992843495499</v>
      </c>
      <c r="O504" s="37">
        <v>28.801836315408138</v>
      </c>
      <c r="P504" s="37">
        <v>9.5999999999999943</v>
      </c>
      <c r="Q504" s="89" t="s">
        <v>828</v>
      </c>
      <c r="R504" s="49">
        <v>36764</v>
      </c>
      <c r="S504" s="3" t="s">
        <v>900</v>
      </c>
      <c r="T504" s="34" t="s">
        <v>901</v>
      </c>
      <c r="V504" s="4"/>
    </row>
    <row r="505" spans="1:22" s="18" customFormat="1" ht="15" customHeight="1">
      <c r="A505" s="36">
        <v>504</v>
      </c>
      <c r="B505" s="82" t="s">
        <v>881</v>
      </c>
      <c r="C505" s="34" t="s">
        <v>829</v>
      </c>
      <c r="D505" s="7" t="s">
        <v>547</v>
      </c>
      <c r="E505" s="33" t="s">
        <v>320</v>
      </c>
      <c r="F505" s="33"/>
      <c r="G505" s="33"/>
      <c r="H505" s="33" t="s">
        <v>830</v>
      </c>
      <c r="I505" s="88">
        <v>64.270933333333303</v>
      </c>
      <c r="J505" s="88">
        <v>79.547616666666698</v>
      </c>
      <c r="K505" s="36">
        <v>160</v>
      </c>
      <c r="L505" s="36"/>
      <c r="M505" s="37">
        <v>10.837558333333334</v>
      </c>
      <c r="N505" s="37">
        <v>43.48568839702353</v>
      </c>
      <c r="O505" s="37">
        <v>63.802459333183926</v>
      </c>
      <c r="P505" s="37">
        <v>9.6000000000000085</v>
      </c>
      <c r="Q505" s="89" t="s">
        <v>831</v>
      </c>
      <c r="R505" s="49">
        <v>36764</v>
      </c>
      <c r="S505" s="34" t="s">
        <v>900</v>
      </c>
      <c r="T505" s="34" t="s">
        <v>901</v>
      </c>
      <c r="V505" s="33"/>
    </row>
    <row r="506" spans="1:22" s="18" customFormat="1" ht="15" customHeight="1">
      <c r="A506" s="36">
        <v>505</v>
      </c>
      <c r="B506" s="82" t="s">
        <v>881</v>
      </c>
      <c r="C506" s="34" t="s">
        <v>832</v>
      </c>
      <c r="D506" s="7" t="s">
        <v>547</v>
      </c>
      <c r="E506" s="33" t="s">
        <v>9</v>
      </c>
      <c r="F506" s="33" t="s">
        <v>10</v>
      </c>
      <c r="G506" s="33"/>
      <c r="H506" s="33" t="s">
        <v>833</v>
      </c>
      <c r="I506" s="88">
        <v>64.688100000000006</v>
      </c>
      <c r="J506" s="88">
        <v>75.401700000000005</v>
      </c>
      <c r="K506" s="36">
        <v>63</v>
      </c>
      <c r="L506" s="36">
        <v>38</v>
      </c>
      <c r="M506" s="37">
        <v>32.23347430037127</v>
      </c>
      <c r="N506" s="37">
        <v>58.89048858608556</v>
      </c>
      <c r="O506" s="37">
        <v>9.6000000000000014</v>
      </c>
      <c r="P506" s="37">
        <v>9.6000000000000085</v>
      </c>
      <c r="Q506" s="89" t="s">
        <v>834</v>
      </c>
      <c r="R506" s="49">
        <v>36765</v>
      </c>
      <c r="S506" s="3" t="s">
        <v>900</v>
      </c>
      <c r="T506" s="34" t="s">
        <v>901</v>
      </c>
      <c r="V506" s="4"/>
    </row>
    <row r="507" spans="1:22" s="18" customFormat="1" ht="15" customHeight="1">
      <c r="A507" s="36">
        <v>506</v>
      </c>
      <c r="B507" s="82" t="s">
        <v>881</v>
      </c>
      <c r="C507" s="34" t="s">
        <v>835</v>
      </c>
      <c r="D507" s="7" t="s">
        <v>547</v>
      </c>
      <c r="E507" s="33" t="s">
        <v>9</v>
      </c>
      <c r="F507" s="33" t="s">
        <v>10</v>
      </c>
      <c r="G507" s="33"/>
      <c r="H507" s="33" t="s">
        <v>836</v>
      </c>
      <c r="I507" s="88">
        <v>64.089766666666705</v>
      </c>
      <c r="J507" s="88">
        <v>78.595166666666699</v>
      </c>
      <c r="K507" s="36">
        <v>72</v>
      </c>
      <c r="L507" s="36">
        <v>58</v>
      </c>
      <c r="M507" s="37">
        <v>34.57855193236712</v>
      </c>
      <c r="N507" s="37">
        <v>103.58793649353311</v>
      </c>
      <c r="O507" s="37">
        <v>10.092319999999987</v>
      </c>
      <c r="P507" s="37">
        <v>9.5999999999999943</v>
      </c>
      <c r="Q507" s="89" t="s">
        <v>834</v>
      </c>
      <c r="R507" s="49">
        <v>36765</v>
      </c>
      <c r="S507" s="3" t="s">
        <v>900</v>
      </c>
      <c r="T507" s="34" t="s">
        <v>901</v>
      </c>
      <c r="V507" s="4"/>
    </row>
    <row r="508" spans="1:22" s="18" customFormat="1" ht="15" customHeight="1">
      <c r="A508" s="36">
        <v>507</v>
      </c>
      <c r="B508" s="82" t="s">
        <v>881</v>
      </c>
      <c r="C508" s="34" t="s">
        <v>837</v>
      </c>
      <c r="D508" s="7" t="s">
        <v>547</v>
      </c>
      <c r="E508" s="33" t="s">
        <v>320</v>
      </c>
      <c r="F508" s="33"/>
      <c r="G508" s="33"/>
      <c r="H508" s="33" t="s">
        <v>836</v>
      </c>
      <c r="I508" s="88">
        <v>64.089766666666705</v>
      </c>
      <c r="J508" s="88">
        <v>78.595166666666699</v>
      </c>
      <c r="K508" s="36">
        <v>100</v>
      </c>
      <c r="L508" s="36"/>
      <c r="M508" s="37">
        <v>7.2741996406109592</v>
      </c>
      <c r="N508" s="37">
        <v>51.238469961413763</v>
      </c>
      <c r="O508" s="37">
        <v>16.981530038586236</v>
      </c>
      <c r="P508" s="37">
        <v>9.6032699614137584</v>
      </c>
      <c r="Q508" s="89" t="s">
        <v>838</v>
      </c>
      <c r="R508" s="49">
        <v>36765</v>
      </c>
      <c r="S508" s="34" t="s">
        <v>900</v>
      </c>
      <c r="T508" s="34" t="s">
        <v>901</v>
      </c>
      <c r="V508" s="33"/>
    </row>
    <row r="509" spans="1:22" s="18" customFormat="1" ht="15" customHeight="1">
      <c r="A509" s="36">
        <v>508</v>
      </c>
      <c r="B509" s="82" t="s">
        <v>881</v>
      </c>
      <c r="C509" s="83" t="s">
        <v>845</v>
      </c>
      <c r="D509" s="70" t="s">
        <v>547</v>
      </c>
      <c r="E509" s="82" t="s">
        <v>9</v>
      </c>
      <c r="F509" s="82" t="s">
        <v>10</v>
      </c>
      <c r="G509" s="82"/>
      <c r="H509" s="82" t="s">
        <v>842</v>
      </c>
      <c r="I509" s="84">
        <v>66.8</v>
      </c>
      <c r="J509" s="84">
        <v>65.766666999999998</v>
      </c>
      <c r="K509" s="69">
        <v>150</v>
      </c>
      <c r="L509" s="69"/>
      <c r="M509" s="85">
        <v>11.55995813460696</v>
      </c>
      <c r="N509" s="85">
        <v>38.533193782023204</v>
      </c>
      <c r="O509" s="85">
        <v>31.451396891011598</v>
      </c>
      <c r="P509" s="85">
        <v>9.5999999999999943</v>
      </c>
      <c r="Q509" s="86" t="s">
        <v>855</v>
      </c>
      <c r="R509" s="69">
        <v>1999</v>
      </c>
      <c r="S509" s="3" t="s">
        <v>900</v>
      </c>
      <c r="T509" s="34" t="s">
        <v>901</v>
      </c>
      <c r="V509" s="4"/>
    </row>
    <row r="510" spans="1:22" s="18" customFormat="1" ht="15" customHeight="1">
      <c r="A510" s="36">
        <v>509</v>
      </c>
      <c r="B510" s="82" t="s">
        <v>881</v>
      </c>
      <c r="C510" s="34" t="s">
        <v>840</v>
      </c>
      <c r="D510" s="7" t="s">
        <v>547</v>
      </c>
      <c r="E510" s="33" t="s">
        <v>320</v>
      </c>
      <c r="F510" s="33"/>
      <c r="G510" s="33"/>
      <c r="H510" s="33" t="s">
        <v>841</v>
      </c>
      <c r="I510" s="88">
        <v>61.055277777777803</v>
      </c>
      <c r="J510" s="88">
        <v>70.058611111111105</v>
      </c>
      <c r="K510" s="36">
        <v>280</v>
      </c>
      <c r="L510" s="36"/>
      <c r="M510" s="37">
        <v>5.1309914444403093</v>
      </c>
      <c r="N510" s="37">
        <v>27.312021325858584</v>
      </c>
      <c r="O510" s="37">
        <v>52.46635509822309</v>
      </c>
      <c r="P510" s="37">
        <v>55.054439888481767</v>
      </c>
      <c r="Q510" s="89" t="s">
        <v>839</v>
      </c>
      <c r="R510" s="49">
        <v>40392</v>
      </c>
      <c r="S510" s="34" t="s">
        <v>900</v>
      </c>
      <c r="T510" s="34" t="s">
        <v>901</v>
      </c>
      <c r="V510" s="33"/>
    </row>
    <row r="511" spans="1:22" s="18" customFormat="1" ht="15" customHeight="1">
      <c r="A511" s="36">
        <v>510</v>
      </c>
      <c r="B511" s="82" t="s">
        <v>881</v>
      </c>
      <c r="C511" s="83" t="s">
        <v>846</v>
      </c>
      <c r="D511" s="70" t="s">
        <v>547</v>
      </c>
      <c r="E511" s="82" t="s">
        <v>9</v>
      </c>
      <c r="F511" s="82" t="s">
        <v>10</v>
      </c>
      <c r="G511" s="82"/>
      <c r="H511" s="82" t="s">
        <v>842</v>
      </c>
      <c r="I511" s="84">
        <v>68.349999999999994</v>
      </c>
      <c r="J511" s="84">
        <v>71.883332999999993</v>
      </c>
      <c r="K511" s="69">
        <v>350</v>
      </c>
      <c r="L511" s="69"/>
      <c r="M511" s="85">
        <v>10.949180813719202</v>
      </c>
      <c r="N511" s="85">
        <v>36.497269379064001</v>
      </c>
      <c r="O511" s="85">
        <v>36.497269379064001</v>
      </c>
      <c r="P511" s="85">
        <v>36.497269379064008</v>
      </c>
      <c r="Q511" s="86" t="s">
        <v>855</v>
      </c>
      <c r="R511" s="69">
        <v>1983</v>
      </c>
      <c r="S511" s="3"/>
      <c r="T511" s="34" t="s">
        <v>901</v>
      </c>
      <c r="V511" s="4"/>
    </row>
    <row r="512" spans="1:22" s="18" customFormat="1" ht="15" customHeight="1">
      <c r="A512" s="36">
        <v>511</v>
      </c>
      <c r="B512" s="82" t="s">
        <v>881</v>
      </c>
      <c r="C512" s="83" t="s">
        <v>847</v>
      </c>
      <c r="D512" s="70" t="s">
        <v>547</v>
      </c>
      <c r="E512" s="33" t="s">
        <v>9</v>
      </c>
      <c r="F512" s="82" t="s">
        <v>10</v>
      </c>
      <c r="G512" s="82"/>
      <c r="H512" s="82" t="s">
        <v>842</v>
      </c>
      <c r="I512" s="84">
        <v>68.333332999999996</v>
      </c>
      <c r="J512" s="84">
        <v>71.333332999999996</v>
      </c>
      <c r="K512" s="69">
        <v>430</v>
      </c>
      <c r="L512" s="69"/>
      <c r="M512" s="85">
        <v>10.975182089507999</v>
      </c>
      <c r="N512" s="85">
        <v>36.583940298359998</v>
      </c>
      <c r="O512" s="85">
        <v>36.583940298359998</v>
      </c>
      <c r="P512" s="85">
        <v>36.583940298359991</v>
      </c>
      <c r="Q512" s="86" t="s">
        <v>855</v>
      </c>
      <c r="R512" s="69">
        <v>1983</v>
      </c>
      <c r="S512" s="3"/>
      <c r="T512" s="34" t="s">
        <v>901</v>
      </c>
      <c r="V512" s="4"/>
    </row>
    <row r="513" spans="1:22" s="18" customFormat="1" ht="16.5" customHeight="1">
      <c r="A513" s="36">
        <v>512</v>
      </c>
      <c r="B513" s="82" t="s">
        <v>881</v>
      </c>
      <c r="C513" s="83" t="s">
        <v>843</v>
      </c>
      <c r="D513" s="70" t="s">
        <v>547</v>
      </c>
      <c r="E513" s="33" t="s">
        <v>9</v>
      </c>
      <c r="F513" s="82" t="s">
        <v>10</v>
      </c>
      <c r="G513" s="82"/>
      <c r="H513" s="82" t="s">
        <v>842</v>
      </c>
      <c r="I513" s="84">
        <v>67.433333000000005</v>
      </c>
      <c r="J513" s="84">
        <v>86.583332999999996</v>
      </c>
      <c r="K513" s="69">
        <v>190</v>
      </c>
      <c r="L513" s="69"/>
      <c r="M513" s="85">
        <v>26.976904289088001</v>
      </c>
      <c r="N513" s="85">
        <v>89.923014296960005</v>
      </c>
      <c r="O513" s="85">
        <v>84.352312867264018</v>
      </c>
      <c r="P513" s="85">
        <v>14.523200000000003</v>
      </c>
      <c r="Q513" s="86" t="s">
        <v>855</v>
      </c>
      <c r="R513" s="69">
        <v>1975</v>
      </c>
      <c r="S513" s="9" t="s">
        <v>900</v>
      </c>
      <c r="T513" s="34" t="s">
        <v>901</v>
      </c>
      <c r="V513" s="10"/>
    </row>
    <row r="514" spans="1:22" s="18" customFormat="1" ht="15" customHeight="1">
      <c r="A514" s="36">
        <v>513</v>
      </c>
      <c r="B514" s="82" t="s">
        <v>881</v>
      </c>
      <c r="C514" s="83" t="s">
        <v>844</v>
      </c>
      <c r="D514" s="70" t="s">
        <v>547</v>
      </c>
      <c r="E514" s="33" t="s">
        <v>9</v>
      </c>
      <c r="F514" s="82" t="s">
        <v>10</v>
      </c>
      <c r="G514" s="82"/>
      <c r="H514" s="82" t="s">
        <v>842</v>
      </c>
      <c r="I514" s="84">
        <v>69.383332999999993</v>
      </c>
      <c r="J514" s="84">
        <v>72.55</v>
      </c>
      <c r="K514" s="69">
        <v>510</v>
      </c>
      <c r="L514" s="69"/>
      <c r="M514" s="85">
        <v>14.162438380272</v>
      </c>
      <c r="N514" s="85">
        <v>47.208127934239997</v>
      </c>
      <c r="O514" s="85">
        <v>47.208127934239997</v>
      </c>
      <c r="P514" s="85">
        <v>47.208127934239997</v>
      </c>
      <c r="Q514" s="86" t="s">
        <v>855</v>
      </c>
      <c r="R514" s="69">
        <v>1983</v>
      </c>
      <c r="S514" s="58"/>
      <c r="T514" s="34" t="s">
        <v>901</v>
      </c>
      <c r="V514" s="23"/>
    </row>
    <row r="515" spans="1:22" s="18" customFormat="1" ht="15" customHeight="1">
      <c r="A515" s="36">
        <v>514</v>
      </c>
      <c r="B515" s="82" t="s">
        <v>881</v>
      </c>
      <c r="C515" s="83" t="s">
        <v>848</v>
      </c>
      <c r="D515" s="70" t="s">
        <v>547</v>
      </c>
      <c r="E515" s="33" t="s">
        <v>9</v>
      </c>
      <c r="F515" s="82" t="s">
        <v>10</v>
      </c>
      <c r="G515" s="82"/>
      <c r="H515" s="82" t="s">
        <v>842</v>
      </c>
      <c r="I515" s="84">
        <v>68.416667000000004</v>
      </c>
      <c r="J515" s="84">
        <v>71</v>
      </c>
      <c r="K515" s="69">
        <v>150</v>
      </c>
      <c r="L515" s="69"/>
      <c r="M515" s="85">
        <v>11.136461674665599</v>
      </c>
      <c r="N515" s="85">
        <v>37.121538915551994</v>
      </c>
      <c r="O515" s="85">
        <v>30.745569457776</v>
      </c>
      <c r="P515" s="85">
        <v>9.5999999999999943</v>
      </c>
      <c r="Q515" s="86" t="s">
        <v>855</v>
      </c>
      <c r="R515" s="69">
        <v>1983</v>
      </c>
      <c r="S515" s="3" t="s">
        <v>900</v>
      </c>
      <c r="T515" s="34" t="s">
        <v>901</v>
      </c>
      <c r="V515" s="4"/>
    </row>
    <row r="516" spans="1:22" s="18" customFormat="1" ht="15" customHeight="1">
      <c r="A516" s="36">
        <v>515</v>
      </c>
      <c r="B516" s="82" t="s">
        <v>881</v>
      </c>
      <c r="C516" s="83" t="s">
        <v>849</v>
      </c>
      <c r="D516" s="70" t="s">
        <v>547</v>
      </c>
      <c r="E516" s="33" t="s">
        <v>9</v>
      </c>
      <c r="F516" s="82" t="s">
        <v>10</v>
      </c>
      <c r="G516" s="82"/>
      <c r="H516" s="82" t="s">
        <v>842</v>
      </c>
      <c r="I516" s="84">
        <v>68.666667000000004</v>
      </c>
      <c r="J516" s="84">
        <v>71.666667000000004</v>
      </c>
      <c r="K516" s="69">
        <v>460</v>
      </c>
      <c r="L516" s="69"/>
      <c r="M516" s="85">
        <v>11.2823885509608</v>
      </c>
      <c r="N516" s="85">
        <v>37.607961836536006</v>
      </c>
      <c r="O516" s="85">
        <v>37.607961836536006</v>
      </c>
      <c r="P516" s="85">
        <v>37.607961836536006</v>
      </c>
      <c r="Q516" s="86" t="s">
        <v>855</v>
      </c>
      <c r="R516" s="69">
        <v>1983</v>
      </c>
      <c r="S516" s="3"/>
      <c r="T516" s="34" t="s">
        <v>901</v>
      </c>
      <c r="V516" s="4"/>
    </row>
    <row r="517" spans="1:22" s="18" customFormat="1" ht="15" customHeight="1">
      <c r="A517" s="36">
        <v>516</v>
      </c>
      <c r="B517" s="82" t="s">
        <v>881</v>
      </c>
      <c r="C517" s="83" t="s">
        <v>850</v>
      </c>
      <c r="D517" s="70" t="s">
        <v>547</v>
      </c>
      <c r="E517" s="33" t="s">
        <v>9</v>
      </c>
      <c r="F517" s="82" t="s">
        <v>10</v>
      </c>
      <c r="G517" s="82"/>
      <c r="H517" s="82" t="s">
        <v>842</v>
      </c>
      <c r="I517" s="84">
        <v>69.95</v>
      </c>
      <c r="J517" s="84">
        <v>83.583332999999996</v>
      </c>
      <c r="K517" s="69">
        <v>174</v>
      </c>
      <c r="L517" s="69"/>
      <c r="M517" s="85">
        <v>19.397539200000004</v>
      </c>
      <c r="N517" s="85">
        <v>64.658464000000009</v>
      </c>
      <c r="O517" s="85">
        <v>56.743423360000008</v>
      </c>
      <c r="P517" s="85">
        <v>10.584640000000007</v>
      </c>
      <c r="Q517" s="86" t="s">
        <v>855</v>
      </c>
      <c r="R517" s="69">
        <v>1974</v>
      </c>
      <c r="S517" s="3" t="s">
        <v>900</v>
      </c>
      <c r="T517" s="34" t="s">
        <v>901</v>
      </c>
      <c r="V517" s="4"/>
    </row>
    <row r="518" spans="1:22" s="18" customFormat="1" ht="16.5" customHeight="1">
      <c r="A518" s="36">
        <v>517</v>
      </c>
      <c r="B518" s="82" t="s">
        <v>881</v>
      </c>
      <c r="C518" s="83" t="s">
        <v>851</v>
      </c>
      <c r="D518" s="70" t="s">
        <v>547</v>
      </c>
      <c r="E518" s="33" t="s">
        <v>9</v>
      </c>
      <c r="F518" s="82" t="s">
        <v>10</v>
      </c>
      <c r="G518" s="82"/>
      <c r="H518" s="82" t="s">
        <v>842</v>
      </c>
      <c r="I518" s="84">
        <v>69.702699999999993</v>
      </c>
      <c r="J518" s="84">
        <v>66.8095</v>
      </c>
      <c r="K518" s="69">
        <v>117</v>
      </c>
      <c r="L518" s="69"/>
      <c r="M518" s="85">
        <v>12.973414128489358</v>
      </c>
      <c r="N518" s="85">
        <v>43.244713761631189</v>
      </c>
      <c r="O518" s="85">
        <v>22.7044013394773</v>
      </c>
      <c r="P518" s="85">
        <v>9.5999999999999943</v>
      </c>
      <c r="Q518" s="86" t="s">
        <v>855</v>
      </c>
      <c r="R518" s="69">
        <v>2002</v>
      </c>
      <c r="S518" s="3" t="s">
        <v>900</v>
      </c>
      <c r="T518" s="34" t="s">
        <v>901</v>
      </c>
      <c r="V518" s="4"/>
    </row>
    <row r="519" spans="1:22" s="18" customFormat="1" ht="15" customHeight="1">
      <c r="A519" s="36">
        <v>518</v>
      </c>
      <c r="B519" s="82" t="s">
        <v>881</v>
      </c>
      <c r="C519" s="83" t="s">
        <v>852</v>
      </c>
      <c r="D519" s="70" t="s">
        <v>547</v>
      </c>
      <c r="E519" s="33" t="s">
        <v>9</v>
      </c>
      <c r="F519" s="82" t="s">
        <v>10</v>
      </c>
      <c r="G519" s="82"/>
      <c r="H519" s="82" t="s">
        <v>842</v>
      </c>
      <c r="I519" s="84">
        <v>69.5</v>
      </c>
      <c r="J519" s="84">
        <v>86</v>
      </c>
      <c r="K519" s="69">
        <v>80</v>
      </c>
      <c r="L519" s="69"/>
      <c r="M519" s="85">
        <v>14.655416828769603</v>
      </c>
      <c r="N519" s="85">
        <v>45.924311543385613</v>
      </c>
      <c r="O519" s="85">
        <v>12.061599999999999</v>
      </c>
      <c r="P519" s="85">
        <v>9.5999999999999943</v>
      </c>
      <c r="Q519" s="86" t="s">
        <v>855</v>
      </c>
      <c r="R519" s="69">
        <v>1975</v>
      </c>
      <c r="S519" s="3" t="s">
        <v>900</v>
      </c>
      <c r="T519" s="34" t="s">
        <v>901</v>
      </c>
      <c r="V519" s="4"/>
    </row>
    <row r="520" spans="1:22" s="18" customFormat="1" ht="16.5" customHeight="1">
      <c r="A520" s="36">
        <v>519</v>
      </c>
      <c r="B520" s="82" t="s">
        <v>881</v>
      </c>
      <c r="C520" s="83" t="s">
        <v>853</v>
      </c>
      <c r="D520" s="70" t="s">
        <v>547</v>
      </c>
      <c r="E520" s="33" t="s">
        <v>9</v>
      </c>
      <c r="F520" s="82" t="s">
        <v>10</v>
      </c>
      <c r="G520" s="82"/>
      <c r="H520" s="82" t="s">
        <v>842</v>
      </c>
      <c r="I520" s="84">
        <v>73.666667000000004</v>
      </c>
      <c r="J520" s="84">
        <v>70.083332999999996</v>
      </c>
      <c r="K520" s="69">
        <v>250</v>
      </c>
      <c r="L520" s="69"/>
      <c r="M520" s="85">
        <v>10.378846623599999</v>
      </c>
      <c r="N520" s="85">
        <v>34.596155412000002</v>
      </c>
      <c r="O520" s="85">
        <v>34.596155412000002</v>
      </c>
      <c r="P520" s="85">
        <v>29.482877705999996</v>
      </c>
      <c r="Q520" s="86" t="s">
        <v>855</v>
      </c>
      <c r="R520" s="69">
        <v>1983</v>
      </c>
      <c r="S520" s="58" t="s">
        <v>900</v>
      </c>
      <c r="T520" s="34" t="s">
        <v>901</v>
      </c>
      <c r="V520" s="23"/>
    </row>
    <row r="521" spans="1:22" s="18" customFormat="1" ht="15" customHeight="1">
      <c r="A521" s="36">
        <v>520</v>
      </c>
      <c r="B521" s="27" t="s">
        <v>534</v>
      </c>
      <c r="C521" s="44" t="s">
        <v>919</v>
      </c>
      <c r="D521" s="27" t="s">
        <v>545</v>
      </c>
      <c r="E521" s="18" t="s">
        <v>9</v>
      </c>
      <c r="F521" s="18" t="s">
        <v>145</v>
      </c>
      <c r="G521" s="18" t="s">
        <v>146</v>
      </c>
      <c r="H521" s="35"/>
      <c r="I521" s="18">
        <v>67.349999999999994</v>
      </c>
      <c r="J521" s="18">
        <v>-150.66666666666666</v>
      </c>
      <c r="K521" s="36">
        <v>152</v>
      </c>
      <c r="L521" s="36">
        <v>80</v>
      </c>
      <c r="M521" s="1">
        <v>18.38</v>
      </c>
      <c r="N521" s="1">
        <v>24.56</v>
      </c>
      <c r="O521" s="1">
        <v>6.37</v>
      </c>
      <c r="P521" s="1"/>
      <c r="Q521" s="36"/>
      <c r="R521" s="50"/>
      <c r="S521" s="18" t="s">
        <v>899</v>
      </c>
      <c r="V521" s="5"/>
    </row>
    <row r="522" spans="1:22" s="18" customFormat="1" ht="15" customHeight="1">
      <c r="A522" s="36">
        <v>521</v>
      </c>
      <c r="B522" s="27" t="s">
        <v>932</v>
      </c>
      <c r="C522" s="35" t="s">
        <v>920</v>
      </c>
      <c r="D522" s="27" t="s">
        <v>545</v>
      </c>
      <c r="E522" s="18" t="s">
        <v>9</v>
      </c>
      <c r="F522" s="18" t="s">
        <v>10</v>
      </c>
      <c r="G522" s="18" t="s">
        <v>16</v>
      </c>
      <c r="H522" s="33"/>
      <c r="I522" s="33">
        <v>68.600999999999999</v>
      </c>
      <c r="J522" s="34">
        <v>-149.351</v>
      </c>
      <c r="K522" s="36">
        <v>65</v>
      </c>
      <c r="L522" s="36">
        <v>65</v>
      </c>
      <c r="M522" s="113">
        <v>11.805374888159832</v>
      </c>
      <c r="N522" s="1">
        <v>43.896149143525037</v>
      </c>
      <c r="O522" s="1">
        <v>9.6</v>
      </c>
      <c r="P522" s="1">
        <v>9.6</v>
      </c>
      <c r="Q522" s="36"/>
      <c r="R522" s="50"/>
      <c r="S522" s="123" t="s">
        <v>900</v>
      </c>
      <c r="U522" s="18">
        <v>1</v>
      </c>
      <c r="V522" s="44"/>
    </row>
    <row r="523" spans="1:22" s="18" customFormat="1" ht="15.75" customHeight="1">
      <c r="A523" s="36">
        <v>522</v>
      </c>
      <c r="B523" s="27" t="s">
        <v>932</v>
      </c>
      <c r="C523" s="130" t="s">
        <v>921</v>
      </c>
      <c r="D523" s="138" t="s">
        <v>545</v>
      </c>
      <c r="E523" s="18" t="s">
        <v>9</v>
      </c>
      <c r="F523" s="18" t="s">
        <v>933</v>
      </c>
      <c r="G523" s="18" t="s">
        <v>16</v>
      </c>
      <c r="H523" s="33" t="s">
        <v>12</v>
      </c>
      <c r="I523" s="33">
        <v>70.283500000000004</v>
      </c>
      <c r="J523" s="34">
        <v>-148.892833</v>
      </c>
      <c r="K523" s="36">
        <v>67</v>
      </c>
      <c r="L523" s="36">
        <v>39</v>
      </c>
      <c r="M523" s="1">
        <v>25.020013996800394</v>
      </c>
      <c r="N523" s="1">
        <v>82.768303923097577</v>
      </c>
      <c r="O523" s="1">
        <v>9.6</v>
      </c>
      <c r="P523" s="1">
        <v>9.6</v>
      </c>
      <c r="Q523" s="36"/>
      <c r="R523" s="50"/>
      <c r="S523" s="123" t="s">
        <v>900</v>
      </c>
      <c r="V523" s="130"/>
    </row>
    <row r="524" spans="1:22" s="18" customFormat="1" ht="15" customHeight="1">
      <c r="A524" s="36">
        <v>523</v>
      </c>
      <c r="B524" s="27" t="s">
        <v>540</v>
      </c>
      <c r="C524" s="35" t="s">
        <v>934</v>
      </c>
      <c r="D524" s="27" t="s">
        <v>936</v>
      </c>
      <c r="E524" s="113" t="s">
        <v>9</v>
      </c>
      <c r="F524" s="18" t="s">
        <v>145</v>
      </c>
      <c r="G524" s="7"/>
      <c r="H524" s="33" t="s">
        <v>937</v>
      </c>
      <c r="I524" s="34">
        <v>78.201138888888906</v>
      </c>
      <c r="J524" s="88">
        <v>15.8342777777778</v>
      </c>
      <c r="K524" s="18">
        <v>281</v>
      </c>
      <c r="L524" s="36">
        <v>99</v>
      </c>
      <c r="M524" s="1">
        <v>7.4789838212620161</v>
      </c>
      <c r="N524" s="1">
        <v>24.212183994159286</v>
      </c>
      <c r="O524" s="1">
        <v>22.188790009319494</v>
      </c>
      <c r="P524" s="1">
        <v>30.074662385103025</v>
      </c>
      <c r="Q524" s="36"/>
      <c r="R524" s="50">
        <v>39676</v>
      </c>
      <c r="S524" s="123" t="s">
        <v>898</v>
      </c>
      <c r="U524" s="18" t="s">
        <v>939</v>
      </c>
      <c r="V524" s="130" t="s">
        <v>938</v>
      </c>
    </row>
    <row r="525" spans="1:22">
      <c r="A525" s="36">
        <v>524</v>
      </c>
      <c r="B525" s="27" t="s">
        <v>540</v>
      </c>
      <c r="C525" s="35" t="s">
        <v>935</v>
      </c>
      <c r="D525" s="27" t="s">
        <v>936</v>
      </c>
      <c r="E525" s="113" t="s">
        <v>9</v>
      </c>
      <c r="F525" s="18" t="s">
        <v>145</v>
      </c>
      <c r="G525" s="7"/>
      <c r="H525" s="33" t="s">
        <v>937</v>
      </c>
      <c r="I525" s="34">
        <v>78.185869999999994</v>
      </c>
      <c r="J525" s="88">
        <v>15.92361</v>
      </c>
      <c r="K525" s="34">
        <v>265</v>
      </c>
      <c r="L525" s="36">
        <v>53</v>
      </c>
      <c r="M525" s="1">
        <v>26.865317763066475</v>
      </c>
      <c r="N525" s="1">
        <v>44.779565004118403</v>
      </c>
      <c r="O525" s="1">
        <v>20.893098562123079</v>
      </c>
      <c r="P525" s="1">
        <v>17.781234082204719</v>
      </c>
      <c r="Q525" s="36" t="s">
        <v>940</v>
      </c>
      <c r="R525" s="50">
        <v>39680</v>
      </c>
      <c r="S525" s="123" t="s">
        <v>898</v>
      </c>
      <c r="V525" s="5"/>
    </row>
    <row r="526" spans="1:22">
      <c r="A526" s="6"/>
      <c r="B526" s="27"/>
      <c r="C526" s="35"/>
      <c r="D526" s="27"/>
      <c r="E526" s="7"/>
      <c r="F526" s="7"/>
      <c r="G526" s="7"/>
      <c r="J526" s="34"/>
      <c r="K526" s="36"/>
      <c r="L526" s="36"/>
      <c r="M526" s="36"/>
      <c r="N526" s="36"/>
      <c r="O526" s="1"/>
      <c r="P526" s="1"/>
      <c r="Q526" s="36"/>
      <c r="R526" s="50"/>
      <c r="S526" s="123"/>
      <c r="V526" s="5"/>
    </row>
  </sheetData>
  <autoFilter ref="S1:S766"/>
  <sortState ref="A2:X550">
    <sortCondition ref="A2:A55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11" sqref="B11"/>
    </sheetView>
  </sheetViews>
  <sheetFormatPr defaultRowHeight="12.75"/>
  <cols>
    <col min="1" max="1" width="9.140625" style="118" customWidth="1"/>
    <col min="2" max="2" width="39" style="118" customWidth="1"/>
    <col min="3" max="3" width="27" style="118" customWidth="1"/>
    <col min="4" max="16384" width="9.140625" style="118"/>
  </cols>
  <sheetData>
    <row r="1" spans="1:3">
      <c r="B1" s="118" t="s">
        <v>982</v>
      </c>
      <c r="C1" s="118" t="s">
        <v>983</v>
      </c>
    </row>
    <row r="2" spans="1:3">
      <c r="A2" s="120" t="s">
        <v>948</v>
      </c>
      <c r="B2" s="120"/>
    </row>
    <row r="3" spans="1:3">
      <c r="A3" s="131" t="s">
        <v>899</v>
      </c>
      <c r="B3" s="118" t="s">
        <v>975</v>
      </c>
      <c r="C3" s="118" t="s">
        <v>946</v>
      </c>
    </row>
    <row r="4" spans="1:3">
      <c r="A4" s="131" t="s">
        <v>898</v>
      </c>
      <c r="B4" s="118" t="s">
        <v>975</v>
      </c>
      <c r="C4" s="118" t="s">
        <v>947</v>
      </c>
    </row>
    <row r="5" spans="1:3">
      <c r="A5" s="131" t="s">
        <v>900</v>
      </c>
      <c r="B5" s="118" t="s">
        <v>975</v>
      </c>
      <c r="C5" s="118" t="s">
        <v>945</v>
      </c>
    </row>
    <row r="6" spans="1:3">
      <c r="A6" s="131" t="s">
        <v>950</v>
      </c>
      <c r="B6" s="118" t="s">
        <v>973</v>
      </c>
      <c r="C6" s="118" t="s">
        <v>951</v>
      </c>
    </row>
    <row r="7" spans="1:3">
      <c r="A7" s="131" t="s">
        <v>952</v>
      </c>
      <c r="B7" s="118" t="s">
        <v>973</v>
      </c>
      <c r="C7" s="118" t="s">
        <v>953</v>
      </c>
    </row>
    <row r="8" spans="1:3">
      <c r="A8" s="131" t="s">
        <v>954</v>
      </c>
      <c r="B8" s="118" t="s">
        <v>973</v>
      </c>
      <c r="C8" s="118" t="s">
        <v>955</v>
      </c>
    </row>
    <row r="9" spans="1:3">
      <c r="A9" s="131" t="s">
        <v>956</v>
      </c>
      <c r="B9" s="118" t="s">
        <v>973</v>
      </c>
      <c r="C9" s="118" t="s">
        <v>957</v>
      </c>
    </row>
    <row r="10" spans="1:3">
      <c r="A10" s="131" t="s">
        <v>958</v>
      </c>
      <c r="B10" s="118" t="s">
        <v>973</v>
      </c>
      <c r="C10" s="118" t="s">
        <v>959</v>
      </c>
    </row>
    <row r="11" spans="1:3">
      <c r="A11" s="131" t="s">
        <v>960</v>
      </c>
      <c r="B11" s="118" t="s">
        <v>973</v>
      </c>
      <c r="C11" s="119" t="s">
        <v>961</v>
      </c>
    </row>
    <row r="12" spans="1:3">
      <c r="A12" s="131" t="s">
        <v>962</v>
      </c>
      <c r="B12" s="118" t="s">
        <v>973</v>
      </c>
      <c r="C12" s="119" t="s">
        <v>963</v>
      </c>
    </row>
    <row r="13" spans="1:3">
      <c r="A13" s="131" t="s">
        <v>964</v>
      </c>
      <c r="B13" s="118" t="s">
        <v>973</v>
      </c>
      <c r="C13" s="119" t="s">
        <v>965</v>
      </c>
    </row>
    <row r="14" spans="1:3">
      <c r="A14" s="131" t="s">
        <v>966</v>
      </c>
      <c r="B14" s="118" t="s">
        <v>973</v>
      </c>
      <c r="C14" s="119" t="s">
        <v>967</v>
      </c>
    </row>
    <row r="15" spans="1:3">
      <c r="A15" s="131" t="s">
        <v>968</v>
      </c>
      <c r="B15" s="118" t="s">
        <v>973</v>
      </c>
      <c r="C15" s="119" t="s">
        <v>969</v>
      </c>
    </row>
    <row r="16" spans="1:3">
      <c r="A16" s="131" t="s">
        <v>970</v>
      </c>
      <c r="B16" s="118" t="s">
        <v>973</v>
      </c>
      <c r="C16" s="119" t="s">
        <v>971</v>
      </c>
    </row>
    <row r="17" spans="1:4">
      <c r="C17" s="119"/>
    </row>
    <row r="18" spans="1:4">
      <c r="A18" s="121" t="s">
        <v>897</v>
      </c>
      <c r="B18" s="121"/>
    </row>
    <row r="19" spans="1:4">
      <c r="A19" s="132">
        <v>4</v>
      </c>
      <c r="B19" s="118" t="s">
        <v>973</v>
      </c>
      <c r="C19" s="133" t="s">
        <v>976</v>
      </c>
    </row>
    <row r="20" spans="1:4">
      <c r="A20" s="131" t="s">
        <v>901</v>
      </c>
      <c r="B20" s="118" t="s">
        <v>975</v>
      </c>
      <c r="C20" s="118" t="s">
        <v>943</v>
      </c>
    </row>
    <row r="21" spans="1:4">
      <c r="A21" s="131" t="s">
        <v>941</v>
      </c>
      <c r="B21" s="118" t="s">
        <v>974</v>
      </c>
      <c r="C21" s="118" t="s">
        <v>944</v>
      </c>
    </row>
    <row r="23" spans="1:4">
      <c r="A23" s="122" t="s">
        <v>949</v>
      </c>
      <c r="B23" s="122"/>
    </row>
    <row r="24" spans="1:4" s="135" customFormat="1" ht="15.75">
      <c r="A24" s="136">
        <v>1</v>
      </c>
      <c r="B24" s="135" t="s">
        <v>973</v>
      </c>
      <c r="C24" s="134" t="s">
        <v>972</v>
      </c>
      <c r="D24" s="134" t="s">
        <v>978</v>
      </c>
    </row>
    <row r="25" spans="1:4" s="135" customFormat="1" ht="15">
      <c r="A25" s="136">
        <v>2</v>
      </c>
      <c r="B25" s="135" t="s">
        <v>973</v>
      </c>
      <c r="C25" s="134" t="s">
        <v>980</v>
      </c>
      <c r="D25" s="134" t="s">
        <v>977</v>
      </c>
    </row>
    <row r="26" spans="1:4" s="135" customFormat="1" ht="15">
      <c r="A26" s="136">
        <v>3</v>
      </c>
      <c r="B26" s="135" t="s">
        <v>973</v>
      </c>
      <c r="C26" s="134" t="s">
        <v>981</v>
      </c>
      <c r="D26" s="134"/>
    </row>
    <row r="27" spans="1:4" s="135" customFormat="1">
      <c r="A27" s="137">
        <v>4</v>
      </c>
      <c r="B27" s="135" t="s">
        <v>975</v>
      </c>
      <c r="C27" s="135" t="s">
        <v>979</v>
      </c>
    </row>
    <row r="28" spans="1:4" s="135" customForma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3"/>
  <sheetViews>
    <sheetView tabSelected="1" workbookViewId="0">
      <pane ySplit="585" topLeftCell="A577" activePane="bottomLeft"/>
      <selection activeCell="N1" sqref="H1:N1048576"/>
      <selection pane="bottomLeft" activeCell="Q580" sqref="Q580"/>
    </sheetView>
  </sheetViews>
  <sheetFormatPr defaultColWidth="9.140625" defaultRowHeight="15"/>
  <cols>
    <col min="1" max="1" width="9.140625" style="5"/>
    <col min="2" max="2" width="9.7109375" style="5" customWidth="1"/>
    <col min="3" max="3" width="9.140625" style="34"/>
    <col min="4" max="4" width="20.85546875" style="33" customWidth="1"/>
    <col min="5" max="5" width="21.42578125" style="33" customWidth="1"/>
    <col min="6" max="6" width="16.42578125" style="33" customWidth="1"/>
    <col min="7" max="7" width="9.140625" style="33" customWidth="1"/>
    <col min="8" max="10" width="9.140625" style="33" hidden="1" customWidth="1"/>
    <col min="11" max="12" width="15.85546875" style="33" hidden="1" customWidth="1"/>
    <col min="13" max="14" width="15.85546875" style="34" hidden="1" customWidth="1"/>
    <col min="15" max="15" width="18.28515625" style="34" customWidth="1"/>
    <col min="16" max="16" width="15.85546875" style="34" customWidth="1"/>
    <col min="17" max="17" width="25.7109375" style="34" customWidth="1"/>
    <col min="18" max="18" width="25.42578125" style="34" customWidth="1"/>
    <col min="19" max="19" width="25.28515625" style="34" customWidth="1"/>
    <col min="20" max="20" width="19.5703125" style="49" customWidth="1"/>
    <col min="21" max="21" width="15.85546875" style="34" customWidth="1"/>
    <col min="22" max="22" width="14.5703125" style="33" bestFit="1" customWidth="1"/>
    <col min="23" max="16384" width="9.140625" style="5"/>
  </cols>
  <sheetData>
    <row r="1" spans="1:25" s="96" customFormat="1" ht="15" customHeight="1">
      <c r="A1" s="96" t="s">
        <v>984</v>
      </c>
      <c r="B1" s="112" t="s">
        <v>549</v>
      </c>
      <c r="C1" s="94" t="s">
        <v>550</v>
      </c>
      <c r="D1" s="107" t="s">
        <v>0</v>
      </c>
      <c r="E1" s="92" t="s">
        <v>561</v>
      </c>
      <c r="F1" s="107" t="s">
        <v>1</v>
      </c>
      <c r="G1" s="107" t="s">
        <v>2</v>
      </c>
      <c r="H1" s="107" t="s">
        <v>3</v>
      </c>
      <c r="I1" s="107" t="s">
        <v>4</v>
      </c>
      <c r="J1" s="93" t="s">
        <v>5</v>
      </c>
      <c r="K1" s="93" t="s">
        <v>6</v>
      </c>
      <c r="L1" s="93" t="s">
        <v>7</v>
      </c>
      <c r="M1" s="93" t="s">
        <v>856</v>
      </c>
      <c r="N1" s="93" t="s">
        <v>556</v>
      </c>
      <c r="O1" s="93" t="s">
        <v>557</v>
      </c>
      <c r="P1" s="93" t="s">
        <v>558</v>
      </c>
      <c r="Q1" s="93" t="s">
        <v>559</v>
      </c>
      <c r="R1" s="94" t="s">
        <v>560</v>
      </c>
      <c r="S1" s="87" t="s">
        <v>509</v>
      </c>
      <c r="T1" s="93" t="s">
        <v>948</v>
      </c>
      <c r="U1" s="39" t="s">
        <v>897</v>
      </c>
      <c r="V1" s="125" t="s">
        <v>949</v>
      </c>
      <c r="W1" s="94" t="s">
        <v>896</v>
      </c>
    </row>
    <row r="2" spans="1:25" ht="15" customHeight="1">
      <c r="A2" s="5">
        <v>1</v>
      </c>
      <c r="B2" s="36">
        <v>8</v>
      </c>
      <c r="C2" s="4" t="s">
        <v>510</v>
      </c>
      <c r="D2" s="2" t="s">
        <v>8</v>
      </c>
      <c r="E2" s="35" t="s">
        <v>545</v>
      </c>
      <c r="F2" s="2" t="s">
        <v>9</v>
      </c>
      <c r="G2" s="2" t="s">
        <v>10</v>
      </c>
      <c r="H2" s="2" t="s">
        <v>11</v>
      </c>
      <c r="I2" s="2" t="s">
        <v>12</v>
      </c>
      <c r="J2" s="3">
        <v>63.573720000000002</v>
      </c>
      <c r="K2" s="3">
        <v>-157.72801999999999</v>
      </c>
      <c r="L2" s="36">
        <v>120</v>
      </c>
      <c r="M2" s="36"/>
      <c r="N2" s="37">
        <v>13.200235570814794</v>
      </c>
      <c r="O2" s="37">
        <v>86.839278747272843</v>
      </c>
      <c r="P2" s="37">
        <v>29.543896817477567</v>
      </c>
      <c r="Q2" s="37">
        <v>9.6</v>
      </c>
      <c r="R2" s="4"/>
      <c r="S2" s="49"/>
      <c r="T2" s="34"/>
      <c r="V2" s="34"/>
      <c r="W2" s="3"/>
    </row>
    <row r="3" spans="1:25" ht="15" customHeight="1">
      <c r="A3" s="5">
        <v>2</v>
      </c>
      <c r="B3" s="36">
        <v>9</v>
      </c>
      <c r="C3" s="4" t="s">
        <v>510</v>
      </c>
      <c r="D3" s="2" t="s">
        <v>13</v>
      </c>
      <c r="E3" s="35" t="s">
        <v>545</v>
      </c>
      <c r="F3" s="2" t="s">
        <v>9</v>
      </c>
      <c r="G3" s="2" t="s">
        <v>10</v>
      </c>
      <c r="H3" s="2" t="s">
        <v>14</v>
      </c>
      <c r="I3" s="2" t="s">
        <v>12</v>
      </c>
      <c r="J3" s="3">
        <v>63.573810000000002</v>
      </c>
      <c r="K3" s="3">
        <v>-157.72596999999999</v>
      </c>
      <c r="L3" s="36">
        <v>105</v>
      </c>
      <c r="M3" s="36">
        <v>97</v>
      </c>
      <c r="N3" s="37">
        <v>29.663005978845412</v>
      </c>
      <c r="O3" s="37">
        <v>150.27088052582639</v>
      </c>
      <c r="P3" s="37">
        <v>74.800780906151829</v>
      </c>
      <c r="Q3" s="37">
        <v>19.2</v>
      </c>
      <c r="R3" s="4"/>
      <c r="S3" s="49"/>
      <c r="T3" s="34"/>
      <c r="V3" s="34"/>
      <c r="W3" s="3"/>
    </row>
    <row r="4" spans="1:25" ht="15" customHeight="1">
      <c r="A4" s="5">
        <v>3</v>
      </c>
      <c r="B4" s="36">
        <v>10</v>
      </c>
      <c r="C4" s="4" t="s">
        <v>510</v>
      </c>
      <c r="D4" s="2" t="s">
        <v>15</v>
      </c>
      <c r="E4" s="35" t="s">
        <v>545</v>
      </c>
      <c r="F4" s="2" t="s">
        <v>9</v>
      </c>
      <c r="G4" s="2" t="s">
        <v>10</v>
      </c>
      <c r="H4" s="2" t="s">
        <v>16</v>
      </c>
      <c r="I4" s="2" t="s">
        <v>12</v>
      </c>
      <c r="J4" s="3">
        <v>63.573749999999997</v>
      </c>
      <c r="K4" s="3">
        <v>-157.72758999999999</v>
      </c>
      <c r="L4" s="36">
        <v>96</v>
      </c>
      <c r="M4" s="36"/>
      <c r="N4" s="37">
        <v>7.4049591994614605</v>
      </c>
      <c r="O4" s="37">
        <v>66.524528192118851</v>
      </c>
      <c r="P4" s="37">
        <v>78.548465655953464</v>
      </c>
      <c r="Q4" s="37">
        <v>9.6</v>
      </c>
      <c r="R4" s="4"/>
      <c r="S4" s="49"/>
      <c r="T4" s="34"/>
      <c r="U4" s="18"/>
      <c r="V4" s="34"/>
      <c r="W4" s="3"/>
    </row>
    <row r="5" spans="1:25" ht="15" customHeight="1">
      <c r="A5" s="5">
        <v>4</v>
      </c>
      <c r="B5" s="36">
        <v>11</v>
      </c>
      <c r="C5" s="4" t="s">
        <v>510</v>
      </c>
      <c r="D5" s="2" t="s">
        <v>17</v>
      </c>
      <c r="E5" s="35" t="s">
        <v>545</v>
      </c>
      <c r="F5" s="2" t="s">
        <v>9</v>
      </c>
      <c r="G5" s="2" t="s">
        <v>10</v>
      </c>
      <c r="H5" s="2" t="s">
        <v>16</v>
      </c>
      <c r="I5" s="2" t="s">
        <v>12</v>
      </c>
      <c r="J5" s="3">
        <v>63.57376</v>
      </c>
      <c r="K5" s="3">
        <v>-157.72880000000001</v>
      </c>
      <c r="L5" s="36">
        <v>315</v>
      </c>
      <c r="M5" s="36">
        <v>58</v>
      </c>
      <c r="N5" s="37">
        <v>18.576099256882738</v>
      </c>
      <c r="O5" s="37">
        <v>131.91765901865568</v>
      </c>
      <c r="P5" s="37">
        <v>36.006953462205097</v>
      </c>
      <c r="Q5" s="37">
        <v>16.320042573081132</v>
      </c>
      <c r="R5" s="4"/>
      <c r="S5" s="49"/>
      <c r="T5" s="18"/>
      <c r="V5" s="34"/>
      <c r="W5" s="3"/>
    </row>
    <row r="6" spans="1:25" ht="15" customHeight="1">
      <c r="A6" s="5">
        <v>5</v>
      </c>
      <c r="B6" s="36">
        <v>12</v>
      </c>
      <c r="C6" s="4" t="s">
        <v>510</v>
      </c>
      <c r="D6" s="2" t="s">
        <v>18</v>
      </c>
      <c r="E6" s="35" t="s">
        <v>545</v>
      </c>
      <c r="F6" s="2" t="s">
        <v>9</v>
      </c>
      <c r="G6" s="2" t="s">
        <v>10</v>
      </c>
      <c r="H6" s="2" t="s">
        <v>16</v>
      </c>
      <c r="I6" s="2" t="s">
        <v>12</v>
      </c>
      <c r="J6" s="3">
        <v>63.570950000000003</v>
      </c>
      <c r="K6" s="3">
        <v>-157.73330999999999</v>
      </c>
      <c r="L6" s="36">
        <v>480</v>
      </c>
      <c r="M6" s="36">
        <v>58</v>
      </c>
      <c r="N6" s="37">
        <v>3.0629475694566564</v>
      </c>
      <c r="O6" s="37">
        <v>41.491893303587332</v>
      </c>
      <c r="P6" s="37">
        <v>60.935252975710632</v>
      </c>
      <c r="Q6" s="37">
        <v>36.304313415996063</v>
      </c>
      <c r="R6" s="4"/>
      <c r="S6" s="49"/>
      <c r="T6" s="18"/>
      <c r="V6" s="34"/>
      <c r="W6" s="3"/>
    </row>
    <row r="7" spans="1:25" ht="15" customHeight="1">
      <c r="A7" s="5">
        <v>6</v>
      </c>
      <c r="B7" s="36">
        <v>13</v>
      </c>
      <c r="C7" s="4" t="s">
        <v>510</v>
      </c>
      <c r="D7" s="2" t="s">
        <v>19</v>
      </c>
      <c r="E7" s="35" t="s">
        <v>545</v>
      </c>
      <c r="F7" s="2" t="s">
        <v>9</v>
      </c>
      <c r="G7" s="2" t="s">
        <v>10</v>
      </c>
      <c r="H7" s="2" t="s">
        <v>16</v>
      </c>
      <c r="I7" s="2" t="s">
        <v>12</v>
      </c>
      <c r="J7" s="3">
        <v>63.57403</v>
      </c>
      <c r="K7" s="3">
        <v>-157.73059000000001</v>
      </c>
      <c r="L7" s="36">
        <v>324</v>
      </c>
      <c r="M7" s="36">
        <v>69</v>
      </c>
      <c r="N7" s="37">
        <v>3.4794134321459018</v>
      </c>
      <c r="O7" s="37">
        <v>42.128869709003823</v>
      </c>
      <c r="P7" s="37">
        <v>19.301808298429236</v>
      </c>
      <c r="Q7" s="37">
        <v>17.238679830815745</v>
      </c>
      <c r="R7" s="4"/>
      <c r="S7" s="49"/>
      <c r="T7" s="34"/>
      <c r="V7" s="34"/>
      <c r="W7" s="3"/>
    </row>
    <row r="8" spans="1:25" ht="15" customHeight="1">
      <c r="A8" s="5">
        <v>7</v>
      </c>
      <c r="B8" s="36">
        <v>14</v>
      </c>
      <c r="C8" s="4" t="s">
        <v>882</v>
      </c>
      <c r="D8" s="2" t="s">
        <v>20</v>
      </c>
      <c r="E8" s="35" t="s">
        <v>545</v>
      </c>
      <c r="F8" s="2" t="s">
        <v>9</v>
      </c>
      <c r="G8" s="2" t="s">
        <v>10</v>
      </c>
      <c r="H8" s="2" t="s">
        <v>16</v>
      </c>
      <c r="I8" s="2" t="s">
        <v>12</v>
      </c>
      <c r="J8" s="3">
        <v>65.196119999999993</v>
      </c>
      <c r="K8" s="3">
        <v>-156.63471999999999</v>
      </c>
      <c r="L8" s="36">
        <v>471</v>
      </c>
      <c r="M8" s="36">
        <v>55</v>
      </c>
      <c r="N8" s="37">
        <v>4.5761518523906801</v>
      </c>
      <c r="O8" s="37">
        <v>41.656909199469112</v>
      </c>
      <c r="P8" s="37">
        <v>42.652083370559986</v>
      </c>
      <c r="Q8" s="37">
        <v>27.553025215463308</v>
      </c>
      <c r="R8" s="4"/>
      <c r="S8" s="49"/>
      <c r="T8" s="34"/>
      <c r="V8" s="34"/>
      <c r="W8" s="3"/>
    </row>
    <row r="9" spans="1:25" ht="15" customHeight="1">
      <c r="A9" s="5">
        <v>8</v>
      </c>
      <c r="B9" s="36">
        <v>15</v>
      </c>
      <c r="C9" s="4" t="s">
        <v>882</v>
      </c>
      <c r="D9" s="2" t="s">
        <v>21</v>
      </c>
      <c r="E9" s="35" t="s">
        <v>545</v>
      </c>
      <c r="F9" s="2" t="s">
        <v>9</v>
      </c>
      <c r="G9" s="2" t="s">
        <v>10</v>
      </c>
      <c r="H9" s="2" t="s">
        <v>16</v>
      </c>
      <c r="I9" s="2" t="s">
        <v>12</v>
      </c>
      <c r="J9" s="3">
        <v>65.196640000000002</v>
      </c>
      <c r="K9" s="3">
        <v>-156.63704000000001</v>
      </c>
      <c r="L9" s="36">
        <v>481</v>
      </c>
      <c r="M9" s="36">
        <v>40</v>
      </c>
      <c r="N9" s="37">
        <v>4.3655561172336741</v>
      </c>
      <c r="O9" s="37">
        <v>26.815811869267836</v>
      </c>
      <c r="P9" s="37">
        <v>54.567045307268955</v>
      </c>
      <c r="Q9" s="37">
        <v>37.935264887957665</v>
      </c>
      <c r="R9" s="4"/>
      <c r="S9" s="49"/>
      <c r="T9" s="34"/>
      <c r="V9" s="34"/>
      <c r="W9" s="3"/>
    </row>
    <row r="10" spans="1:25" ht="15" customHeight="1">
      <c r="A10" s="5">
        <v>9</v>
      </c>
      <c r="B10" s="36">
        <v>16</v>
      </c>
      <c r="C10" s="4" t="s">
        <v>882</v>
      </c>
      <c r="D10" s="2" t="s">
        <v>22</v>
      </c>
      <c r="E10" s="35" t="s">
        <v>545</v>
      </c>
      <c r="F10" s="2" t="s">
        <v>9</v>
      </c>
      <c r="G10" s="2" t="s">
        <v>10</v>
      </c>
      <c r="H10" s="2" t="s">
        <v>16</v>
      </c>
      <c r="I10" s="2" t="s">
        <v>12</v>
      </c>
      <c r="J10" s="3">
        <v>65.197479999999999</v>
      </c>
      <c r="K10" s="3">
        <v>-156.63968</v>
      </c>
      <c r="L10" s="36">
        <v>432</v>
      </c>
      <c r="M10" s="36">
        <v>46</v>
      </c>
      <c r="N10" s="37">
        <v>6.3677197000245087</v>
      </c>
      <c r="O10" s="37">
        <v>44.699866568373459</v>
      </c>
      <c r="P10" s="37">
        <v>55.323099131044906</v>
      </c>
      <c r="Q10" s="37">
        <v>39.704044162166568</v>
      </c>
      <c r="R10" s="4"/>
      <c r="S10" s="49"/>
      <c r="T10" s="34"/>
      <c r="V10" s="34"/>
      <c r="W10" s="3"/>
    </row>
    <row r="11" spans="1:25" ht="15" customHeight="1">
      <c r="A11" s="5">
        <v>10</v>
      </c>
      <c r="B11" s="36">
        <v>37</v>
      </c>
      <c r="C11" s="4" t="s">
        <v>512</v>
      </c>
      <c r="D11" s="2" t="s">
        <v>23</v>
      </c>
      <c r="E11" s="35" t="s">
        <v>545</v>
      </c>
      <c r="F11" s="2" t="s">
        <v>9</v>
      </c>
      <c r="G11" s="2" t="s">
        <v>10</v>
      </c>
      <c r="H11" s="2" t="s">
        <v>24</v>
      </c>
      <c r="I11" s="2" t="s">
        <v>25</v>
      </c>
      <c r="J11" s="3">
        <v>70.873679999999993</v>
      </c>
      <c r="K11" s="3">
        <v>-155.48536999999999</v>
      </c>
      <c r="L11" s="36">
        <v>170</v>
      </c>
      <c r="M11" s="36">
        <v>37.5</v>
      </c>
      <c r="N11" s="37">
        <v>30.51399965899871</v>
      </c>
      <c r="O11" s="37">
        <v>76.692749032776064</v>
      </c>
      <c r="P11" s="37">
        <v>15.449332173854271</v>
      </c>
      <c r="Q11" s="37">
        <v>9.6</v>
      </c>
      <c r="R11" s="4"/>
      <c r="S11" s="49"/>
      <c r="T11" s="3"/>
      <c r="V11" s="34"/>
    </row>
    <row r="12" spans="1:25" ht="15" customHeight="1">
      <c r="A12" s="5">
        <v>11</v>
      </c>
      <c r="B12" s="36">
        <v>67</v>
      </c>
      <c r="C12" s="4" t="s">
        <v>534</v>
      </c>
      <c r="D12" s="2" t="s">
        <v>26</v>
      </c>
      <c r="E12" s="35" t="s">
        <v>545</v>
      </c>
      <c r="F12" s="2" t="s">
        <v>9</v>
      </c>
      <c r="G12" s="2" t="s">
        <v>10</v>
      </c>
      <c r="H12" s="2" t="s">
        <v>14</v>
      </c>
      <c r="I12" s="2" t="s">
        <v>27</v>
      </c>
      <c r="J12" s="3">
        <v>68.923333333333332</v>
      </c>
      <c r="K12" s="3">
        <v>-149.67666666666668</v>
      </c>
      <c r="L12" s="36">
        <v>210</v>
      </c>
      <c r="M12" s="36">
        <v>65</v>
      </c>
      <c r="N12" s="37">
        <v>16.557969290863479</v>
      </c>
      <c r="O12" s="37">
        <v>61.920982927659708</v>
      </c>
      <c r="P12" s="37">
        <v>32.358457912744456</v>
      </c>
      <c r="Q12" s="37">
        <v>9.6</v>
      </c>
      <c r="R12" s="4"/>
      <c r="S12" s="49"/>
      <c r="T12" s="3"/>
      <c r="V12" s="34"/>
    </row>
    <row r="13" spans="1:25" ht="15" customHeight="1">
      <c r="A13" s="5">
        <v>12</v>
      </c>
      <c r="B13" s="36">
        <v>69</v>
      </c>
      <c r="C13" s="4" t="s">
        <v>534</v>
      </c>
      <c r="D13" s="2" t="s">
        <v>28</v>
      </c>
      <c r="E13" s="35" t="s">
        <v>545</v>
      </c>
      <c r="F13" s="2" t="s">
        <v>9</v>
      </c>
      <c r="G13" s="2" t="s">
        <v>10</v>
      </c>
      <c r="H13" s="2" t="s">
        <v>16</v>
      </c>
      <c r="I13" s="2" t="s">
        <v>12</v>
      </c>
      <c r="J13" s="3">
        <v>65.274999999999991</v>
      </c>
      <c r="K13" s="3">
        <v>-147.91666666666669</v>
      </c>
      <c r="L13" s="36">
        <v>250</v>
      </c>
      <c r="M13" s="36">
        <v>87</v>
      </c>
      <c r="N13" s="37">
        <v>38.479457262765138</v>
      </c>
      <c r="O13" s="37">
        <v>98.655663385720302</v>
      </c>
      <c r="P13" s="37">
        <v>34.905066187570853</v>
      </c>
      <c r="Q13" s="37">
        <v>24.386699391763937</v>
      </c>
      <c r="R13" s="4"/>
      <c r="S13" s="49"/>
      <c r="T13" s="3" t="s">
        <v>898</v>
      </c>
      <c r="V13" s="34"/>
    </row>
    <row r="14" spans="1:25" ht="15" customHeight="1">
      <c r="A14" s="5">
        <v>13</v>
      </c>
      <c r="B14" s="36">
        <v>72</v>
      </c>
      <c r="C14" s="4" t="s">
        <v>534</v>
      </c>
      <c r="D14" s="2" t="s">
        <v>29</v>
      </c>
      <c r="E14" s="35" t="s">
        <v>545</v>
      </c>
      <c r="F14" s="2" t="s">
        <v>9</v>
      </c>
      <c r="G14" s="2" t="s">
        <v>10</v>
      </c>
      <c r="H14" s="2" t="s">
        <v>24</v>
      </c>
      <c r="I14" s="2" t="s">
        <v>30</v>
      </c>
      <c r="J14" s="3">
        <v>63.724166666666669</v>
      </c>
      <c r="K14" s="3">
        <v>-150.9675</v>
      </c>
      <c r="L14" s="36">
        <v>140</v>
      </c>
      <c r="M14" s="36">
        <v>42</v>
      </c>
      <c r="N14" s="37">
        <v>38.726452206892255</v>
      </c>
      <c r="O14" s="37">
        <v>76.597583221862465</v>
      </c>
      <c r="P14" s="37">
        <v>18.672784715104299</v>
      </c>
      <c r="Q14" s="37">
        <v>9.6</v>
      </c>
      <c r="R14" s="4"/>
      <c r="S14" s="49"/>
      <c r="T14" s="3"/>
      <c r="V14" s="61"/>
      <c r="W14" s="54"/>
      <c r="X14" s="54"/>
      <c r="Y14" s="54"/>
    </row>
    <row r="15" spans="1:25" ht="15" customHeight="1">
      <c r="A15" s="5">
        <v>14</v>
      </c>
      <c r="B15" s="36">
        <v>114</v>
      </c>
      <c r="C15" s="38" t="s">
        <v>535</v>
      </c>
      <c r="D15" s="8" t="s">
        <v>31</v>
      </c>
      <c r="E15" s="35" t="s">
        <v>545</v>
      </c>
      <c r="F15" s="7" t="s">
        <v>9</v>
      </c>
      <c r="G15" s="7" t="s">
        <v>10</v>
      </c>
      <c r="H15" s="7" t="s">
        <v>11</v>
      </c>
      <c r="I15" s="7"/>
      <c r="J15" s="9">
        <v>68.7166</v>
      </c>
      <c r="K15" s="9">
        <v>-149.19999999999999</v>
      </c>
      <c r="L15" s="39">
        <v>125</v>
      </c>
      <c r="M15" s="39">
        <v>30</v>
      </c>
      <c r="N15" s="40"/>
      <c r="O15" s="40"/>
      <c r="P15" s="40">
        <v>47</v>
      </c>
      <c r="Q15" s="40">
        <v>9.6</v>
      </c>
      <c r="R15" s="10" t="s">
        <v>32</v>
      </c>
      <c r="S15" s="50"/>
      <c r="T15" s="3"/>
      <c r="U15" s="18"/>
      <c r="V15" s="61"/>
      <c r="W15" s="54"/>
      <c r="X15" s="54"/>
      <c r="Y15" s="54"/>
    </row>
    <row r="16" spans="1:25" s="18" customFormat="1" ht="15" customHeight="1">
      <c r="A16" s="5">
        <v>15</v>
      </c>
      <c r="B16" s="36">
        <v>117</v>
      </c>
      <c r="C16" s="4" t="s">
        <v>543</v>
      </c>
      <c r="D16" s="2" t="s">
        <v>33</v>
      </c>
      <c r="E16" s="35" t="s">
        <v>545</v>
      </c>
      <c r="F16" s="2" t="s">
        <v>9</v>
      </c>
      <c r="G16" s="2" t="s">
        <v>10</v>
      </c>
      <c r="H16" s="2" t="s">
        <v>34</v>
      </c>
      <c r="I16" s="2" t="s">
        <v>25</v>
      </c>
      <c r="J16" s="3">
        <v>71.260831999999994</v>
      </c>
      <c r="K16" s="3">
        <v>-156.730603</v>
      </c>
      <c r="L16" s="36">
        <v>132</v>
      </c>
      <c r="M16" s="36">
        <v>40</v>
      </c>
      <c r="N16" s="37">
        <v>29.009995471014495</v>
      </c>
      <c r="O16" s="37">
        <v>64.894886775362323</v>
      </c>
      <c r="P16" s="40">
        <v>14.288025815217392</v>
      </c>
      <c r="Q16" s="37">
        <v>13.284510869565217</v>
      </c>
      <c r="R16" s="10" t="s">
        <v>35</v>
      </c>
      <c r="S16" s="49"/>
      <c r="T16" s="3"/>
      <c r="U16" s="34"/>
      <c r="V16" s="34"/>
      <c r="W16" s="5"/>
      <c r="X16" s="5"/>
      <c r="Y16" s="5"/>
    </row>
    <row r="17" spans="1:25" s="18" customFormat="1" ht="15" customHeight="1">
      <c r="A17" s="5">
        <v>16</v>
      </c>
      <c r="B17" s="36">
        <v>145</v>
      </c>
      <c r="C17" s="4" t="s">
        <v>536</v>
      </c>
      <c r="D17" s="2" t="s">
        <v>36</v>
      </c>
      <c r="E17" s="35" t="s">
        <v>545</v>
      </c>
      <c r="F17" s="2" t="s">
        <v>9</v>
      </c>
      <c r="G17" s="2" t="s">
        <v>10</v>
      </c>
      <c r="H17" s="2"/>
      <c r="I17" s="2" t="s">
        <v>37</v>
      </c>
      <c r="J17" s="3">
        <v>68.554978000000006</v>
      </c>
      <c r="K17" s="3">
        <v>-149.57959199999999</v>
      </c>
      <c r="L17" s="36">
        <v>157</v>
      </c>
      <c r="M17" s="36"/>
      <c r="N17" s="37">
        <v>16.822906625684787</v>
      </c>
      <c r="O17" s="37">
        <v>86.1665203154636</v>
      </c>
      <c r="P17" s="37">
        <v>30.559882625988283</v>
      </c>
      <c r="Q17" s="37">
        <v>9.6</v>
      </c>
      <c r="R17" s="4"/>
      <c r="S17" s="49"/>
      <c r="T17" s="34"/>
      <c r="U17" s="34"/>
      <c r="V17" s="34"/>
      <c r="W17" s="3"/>
      <c r="X17" s="5"/>
      <c r="Y17" s="5"/>
    </row>
    <row r="18" spans="1:25" s="18" customFormat="1" ht="15" customHeight="1">
      <c r="A18" s="5">
        <v>17</v>
      </c>
      <c r="B18" s="36">
        <v>146</v>
      </c>
      <c r="C18" s="4" t="s">
        <v>536</v>
      </c>
      <c r="D18" s="2" t="s">
        <v>38</v>
      </c>
      <c r="E18" s="35" t="s">
        <v>545</v>
      </c>
      <c r="F18" s="2" t="s">
        <v>9</v>
      </c>
      <c r="G18" s="2" t="s">
        <v>10</v>
      </c>
      <c r="H18" s="2"/>
      <c r="I18" s="2" t="s">
        <v>37</v>
      </c>
      <c r="J18" s="3">
        <v>68.554822000000001</v>
      </c>
      <c r="K18" s="3">
        <v>-149.57835800000001</v>
      </c>
      <c r="L18" s="36">
        <v>140</v>
      </c>
      <c r="M18" s="36"/>
      <c r="N18" s="37">
        <v>17.532784672059421</v>
      </c>
      <c r="O18" s="37">
        <v>74.921579808188866</v>
      </c>
      <c r="P18" s="37">
        <v>16.062466183977875</v>
      </c>
      <c r="Q18" s="37">
        <v>9.6</v>
      </c>
      <c r="R18" s="4"/>
      <c r="S18" s="49"/>
      <c r="T18" s="34" t="s">
        <v>911</v>
      </c>
      <c r="U18" s="34"/>
      <c r="V18" s="34"/>
      <c r="W18" s="3"/>
      <c r="X18" s="5"/>
      <c r="Y18" s="5"/>
    </row>
    <row r="19" spans="1:25" ht="15" customHeight="1">
      <c r="A19" s="5">
        <v>18</v>
      </c>
      <c r="B19" s="36">
        <v>157</v>
      </c>
      <c r="C19" s="4" t="s">
        <v>537</v>
      </c>
      <c r="D19" s="2" t="s">
        <v>39</v>
      </c>
      <c r="E19" s="35" t="s">
        <v>545</v>
      </c>
      <c r="F19" s="2" t="s">
        <v>9</v>
      </c>
      <c r="G19" s="2" t="s">
        <v>10</v>
      </c>
      <c r="H19" s="2"/>
      <c r="I19" s="2"/>
      <c r="J19" s="3">
        <v>64.865638888888896</v>
      </c>
      <c r="K19" s="3">
        <v>-147.85358333333301</v>
      </c>
      <c r="L19" s="36">
        <v>100</v>
      </c>
      <c r="M19" s="36">
        <v>47</v>
      </c>
      <c r="N19" s="37">
        <v>52.956997582861675</v>
      </c>
      <c r="O19" s="37">
        <v>107.11724238076718</v>
      </c>
      <c r="P19" s="37">
        <v>9.6</v>
      </c>
      <c r="Q19" s="37">
        <v>9.6</v>
      </c>
      <c r="R19" s="4"/>
      <c r="S19" s="49"/>
      <c r="T19" s="34"/>
      <c r="V19" s="34"/>
      <c r="W19" s="3"/>
    </row>
    <row r="20" spans="1:25" ht="15" customHeight="1">
      <c r="A20" s="5">
        <v>19</v>
      </c>
      <c r="B20" s="36">
        <v>173</v>
      </c>
      <c r="C20" s="4" t="s">
        <v>537</v>
      </c>
      <c r="D20" s="2" t="s">
        <v>40</v>
      </c>
      <c r="E20" s="35" t="s">
        <v>545</v>
      </c>
      <c r="F20" s="2" t="s">
        <v>9</v>
      </c>
      <c r="G20" s="2" t="s">
        <v>10</v>
      </c>
      <c r="H20" s="2"/>
      <c r="I20" s="2"/>
      <c r="J20" s="3">
        <v>66.360833333333304</v>
      </c>
      <c r="K20" s="3">
        <v>-164.70972222222201</v>
      </c>
      <c r="L20" s="36">
        <v>220</v>
      </c>
      <c r="M20" s="36">
        <v>52</v>
      </c>
      <c r="N20" s="37">
        <v>29.984470653001594</v>
      </c>
      <c r="O20" s="37">
        <v>58.095114270731052</v>
      </c>
      <c r="P20" s="37">
        <v>11.057414805241642</v>
      </c>
      <c r="Q20" s="37">
        <v>44.149000000000001</v>
      </c>
      <c r="R20" s="4"/>
      <c r="S20" s="49"/>
      <c r="T20" s="34"/>
      <c r="V20" s="34"/>
      <c r="W20" s="3"/>
    </row>
    <row r="21" spans="1:25" ht="15" customHeight="1">
      <c r="A21" s="5">
        <v>20</v>
      </c>
      <c r="B21" s="36">
        <v>174</v>
      </c>
      <c r="C21" s="4" t="s">
        <v>537</v>
      </c>
      <c r="D21" s="2" t="s">
        <v>41</v>
      </c>
      <c r="E21" s="35" t="s">
        <v>545</v>
      </c>
      <c r="F21" s="2" t="s">
        <v>9</v>
      </c>
      <c r="G21" s="2" t="s">
        <v>10</v>
      </c>
      <c r="H21" s="2"/>
      <c r="I21" s="2"/>
      <c r="J21" s="3">
        <v>66.543333333333294</v>
      </c>
      <c r="K21" s="3">
        <v>-164.09805555555599</v>
      </c>
      <c r="L21" s="36">
        <v>100</v>
      </c>
      <c r="M21" s="36">
        <v>29</v>
      </c>
      <c r="N21" s="37">
        <v>59.03669454873252</v>
      </c>
      <c r="O21" s="37">
        <v>84.339294548732525</v>
      </c>
      <c r="P21" s="37">
        <v>9.6</v>
      </c>
      <c r="Q21" s="37">
        <v>9.6</v>
      </c>
      <c r="R21" s="4"/>
      <c r="S21" s="49"/>
      <c r="T21" s="34"/>
      <c r="V21" s="34"/>
      <c r="W21" s="3"/>
    </row>
    <row r="22" spans="1:25" ht="15" customHeight="1">
      <c r="A22" s="5">
        <v>21</v>
      </c>
      <c r="B22" s="36">
        <v>175</v>
      </c>
      <c r="C22" s="4" t="s">
        <v>537</v>
      </c>
      <c r="D22" s="2" t="s">
        <v>42</v>
      </c>
      <c r="E22" s="35" t="s">
        <v>545</v>
      </c>
      <c r="F22" s="2" t="s">
        <v>9</v>
      </c>
      <c r="G22" s="2" t="s">
        <v>10</v>
      </c>
      <c r="H22" s="2"/>
      <c r="I22" s="2"/>
      <c r="J22" s="3">
        <v>66.563888888888897</v>
      </c>
      <c r="K22" s="3">
        <v>-164.45666666666699</v>
      </c>
      <c r="L22" s="36">
        <v>100</v>
      </c>
      <c r="M22" s="36">
        <v>25</v>
      </c>
      <c r="N22" s="37">
        <v>42.180154913877971</v>
      </c>
      <c r="O22" s="37">
        <v>68.679847977919351</v>
      </c>
      <c r="P22" s="37">
        <v>9.6</v>
      </c>
      <c r="Q22" s="37">
        <v>9.6</v>
      </c>
      <c r="R22" s="4"/>
      <c r="S22" s="49"/>
      <c r="T22" s="34"/>
      <c r="V22" s="34"/>
      <c r="W22" s="3"/>
    </row>
    <row r="23" spans="1:25" ht="15" customHeight="1">
      <c r="A23" s="5">
        <v>22</v>
      </c>
      <c r="B23" s="36">
        <v>176</v>
      </c>
      <c r="C23" s="4" t="s">
        <v>537</v>
      </c>
      <c r="D23" s="2" t="s">
        <v>43</v>
      </c>
      <c r="E23" s="35" t="s">
        <v>545</v>
      </c>
      <c r="F23" s="2" t="s">
        <v>9</v>
      </c>
      <c r="G23" s="2" t="s">
        <v>10</v>
      </c>
      <c r="H23" s="2"/>
      <c r="I23" s="2"/>
      <c r="J23" s="3">
        <v>64.842388888888905</v>
      </c>
      <c r="K23" s="3">
        <v>-163.69422222222201</v>
      </c>
      <c r="L23" s="36">
        <v>100</v>
      </c>
      <c r="M23" s="36">
        <v>52</v>
      </c>
      <c r="N23" s="37">
        <v>29.122320000000002</v>
      </c>
      <c r="O23" s="37">
        <v>102.37582330731236</v>
      </c>
      <c r="P23" s="37">
        <v>16.287895670702177</v>
      </c>
      <c r="Q23" s="37">
        <v>9.6</v>
      </c>
      <c r="R23" s="4"/>
      <c r="S23" s="49"/>
      <c r="T23" s="34"/>
      <c r="V23" s="34"/>
      <c r="W23" s="3"/>
    </row>
    <row r="24" spans="1:25" ht="15" customHeight="1">
      <c r="A24" s="5">
        <v>23</v>
      </c>
      <c r="B24" s="36">
        <v>177</v>
      </c>
      <c r="C24" s="4" t="s">
        <v>537</v>
      </c>
      <c r="D24" s="2" t="s">
        <v>44</v>
      </c>
      <c r="E24" s="35" t="s">
        <v>545</v>
      </c>
      <c r="F24" s="2" t="s">
        <v>9</v>
      </c>
      <c r="G24" s="2" t="s">
        <v>10</v>
      </c>
      <c r="H24" s="2"/>
      <c r="I24" s="2"/>
      <c r="J24" s="3">
        <v>70.281111111111102</v>
      </c>
      <c r="K24" s="3">
        <v>-148.89750000000001</v>
      </c>
      <c r="L24" s="36">
        <v>80</v>
      </c>
      <c r="M24" s="36">
        <v>50</v>
      </c>
      <c r="N24" s="37">
        <v>41.514960000000002</v>
      </c>
      <c r="O24" s="37">
        <v>108.35503988388197</v>
      </c>
      <c r="P24" s="37">
        <v>5.2167994194098828</v>
      </c>
      <c r="Q24" s="37">
        <v>5.2167994194098828</v>
      </c>
      <c r="R24" s="4"/>
      <c r="S24" s="49"/>
      <c r="T24" s="34"/>
      <c r="V24" s="34"/>
      <c r="W24" s="3"/>
    </row>
    <row r="25" spans="1:25" s="54" customFormat="1" ht="15" customHeight="1">
      <c r="A25" s="5">
        <v>24</v>
      </c>
      <c r="B25" s="36">
        <v>178</v>
      </c>
      <c r="C25" s="4" t="s">
        <v>537</v>
      </c>
      <c r="D25" s="2" t="s">
        <v>45</v>
      </c>
      <c r="E25" s="35" t="s">
        <v>545</v>
      </c>
      <c r="F25" s="2" t="s">
        <v>9</v>
      </c>
      <c r="G25" s="2" t="s">
        <v>10</v>
      </c>
      <c r="H25" s="2"/>
      <c r="I25" s="2"/>
      <c r="J25" s="3">
        <v>67.437777777777796</v>
      </c>
      <c r="K25" s="3">
        <v>-150.14500000000001</v>
      </c>
      <c r="L25" s="36">
        <v>95</v>
      </c>
      <c r="M25" s="36">
        <v>54</v>
      </c>
      <c r="N25" s="37">
        <v>45.132722080042313</v>
      </c>
      <c r="O25" s="37">
        <v>153.5281762515605</v>
      </c>
      <c r="P25" s="37">
        <v>29.037204826521911</v>
      </c>
      <c r="Q25" s="37">
        <v>9.6</v>
      </c>
      <c r="R25" s="4"/>
      <c r="S25" s="49"/>
      <c r="T25" s="34"/>
      <c r="U25" s="34"/>
      <c r="V25" s="34"/>
      <c r="W25" s="3"/>
      <c r="X25" s="5"/>
      <c r="Y25" s="5"/>
    </row>
    <row r="26" spans="1:25" s="54" customFormat="1" ht="15" customHeight="1">
      <c r="A26" s="5">
        <v>25</v>
      </c>
      <c r="B26" s="36">
        <v>179</v>
      </c>
      <c r="C26" s="4" t="s">
        <v>537</v>
      </c>
      <c r="D26" s="2" t="s">
        <v>46</v>
      </c>
      <c r="E26" s="35" t="s">
        <v>545</v>
      </c>
      <c r="F26" s="2" t="s">
        <v>9</v>
      </c>
      <c r="G26" s="2" t="s">
        <v>10</v>
      </c>
      <c r="H26" s="2"/>
      <c r="I26" s="2"/>
      <c r="J26" s="3">
        <v>68.610777777777798</v>
      </c>
      <c r="K26" s="3">
        <v>-149.312555555556</v>
      </c>
      <c r="L26" s="36">
        <v>100</v>
      </c>
      <c r="M26" s="36">
        <v>50</v>
      </c>
      <c r="N26" s="37">
        <v>25.595300000000002</v>
      </c>
      <c r="O26" s="37">
        <v>107.1386050997547</v>
      </c>
      <c r="P26" s="37">
        <v>12.061599999999999</v>
      </c>
      <c r="Q26" s="37">
        <v>9.6</v>
      </c>
      <c r="R26" s="4"/>
      <c r="S26" s="49"/>
      <c r="T26" s="34"/>
      <c r="U26" s="34"/>
      <c r="V26" s="34"/>
      <c r="W26" s="3"/>
      <c r="X26" s="5"/>
      <c r="Y26" s="5"/>
    </row>
    <row r="27" spans="1:25" s="54" customFormat="1" ht="15" customHeight="1">
      <c r="A27" s="5">
        <v>26</v>
      </c>
      <c r="B27" s="36">
        <v>180</v>
      </c>
      <c r="C27" s="4" t="s">
        <v>537</v>
      </c>
      <c r="D27" s="2" t="s">
        <v>47</v>
      </c>
      <c r="E27" s="35" t="s">
        <v>545</v>
      </c>
      <c r="F27" s="2" t="s">
        <v>9</v>
      </c>
      <c r="G27" s="2" t="s">
        <v>10</v>
      </c>
      <c r="H27" s="2"/>
      <c r="I27" s="2"/>
      <c r="J27" s="3">
        <v>70.267222222222202</v>
      </c>
      <c r="K27" s="3">
        <v>-148.885138888889</v>
      </c>
      <c r="L27" s="36">
        <v>100</v>
      </c>
      <c r="M27" s="36">
        <v>22</v>
      </c>
      <c r="N27" s="37">
        <v>34.312005300602571</v>
      </c>
      <c r="O27" s="37">
        <v>65.464365488735197</v>
      </c>
      <c r="P27" s="37">
        <v>17.770485542277342</v>
      </c>
      <c r="Q27" s="37">
        <v>9.6</v>
      </c>
      <c r="R27" s="4"/>
      <c r="S27" s="49"/>
      <c r="T27" s="34"/>
      <c r="U27" s="34"/>
      <c r="V27" s="34"/>
      <c r="W27" s="3"/>
      <c r="X27" s="5"/>
      <c r="Y27" s="5"/>
    </row>
    <row r="28" spans="1:25" ht="15" customHeight="1">
      <c r="A28" s="5">
        <v>27</v>
      </c>
      <c r="B28" s="36">
        <v>182</v>
      </c>
      <c r="C28" s="4" t="s">
        <v>537</v>
      </c>
      <c r="D28" s="2" t="s">
        <v>48</v>
      </c>
      <c r="E28" s="35" t="s">
        <v>545</v>
      </c>
      <c r="F28" s="2" t="s">
        <v>9</v>
      </c>
      <c r="G28" s="2" t="s">
        <v>10</v>
      </c>
      <c r="H28" s="2"/>
      <c r="I28" s="2"/>
      <c r="J28" s="3">
        <v>70.376416666666699</v>
      </c>
      <c r="K28" s="3">
        <v>-148.55246666666699</v>
      </c>
      <c r="L28" s="36">
        <v>120</v>
      </c>
      <c r="M28" s="36">
        <v>38</v>
      </c>
      <c r="N28" s="37">
        <v>40.726317295336059</v>
      </c>
      <c r="O28" s="37">
        <v>98.716067135824034</v>
      </c>
      <c r="P28" s="37">
        <v>36.138892702030603</v>
      </c>
      <c r="Q28" s="37">
        <v>9.6</v>
      </c>
      <c r="R28" s="4"/>
      <c r="S28" s="49"/>
      <c r="T28" s="34"/>
      <c r="V28" s="34"/>
      <c r="W28" s="3"/>
    </row>
    <row r="29" spans="1:25" ht="15" customHeight="1">
      <c r="A29" s="5">
        <v>28</v>
      </c>
      <c r="B29" s="36">
        <v>218</v>
      </c>
      <c r="C29" s="4" t="s">
        <v>537</v>
      </c>
      <c r="D29" s="2" t="s">
        <v>49</v>
      </c>
      <c r="E29" s="35" t="s">
        <v>545</v>
      </c>
      <c r="F29" s="2" t="s">
        <v>9</v>
      </c>
      <c r="G29" s="2" t="s">
        <v>10</v>
      </c>
      <c r="H29" s="2"/>
      <c r="I29" s="2"/>
      <c r="J29" s="3">
        <v>65.356111111111105</v>
      </c>
      <c r="K29" s="3">
        <v>-143.849444444444</v>
      </c>
      <c r="L29" s="36">
        <v>200</v>
      </c>
      <c r="M29" s="36">
        <v>57</v>
      </c>
      <c r="N29" s="37">
        <v>51.605505721563958</v>
      </c>
      <c r="O29" s="37">
        <v>169.79563504385254</v>
      </c>
      <c r="P29" s="37">
        <v>47.792009156473398</v>
      </c>
      <c r="Q29" s="37">
        <v>9.6</v>
      </c>
      <c r="R29" s="4"/>
      <c r="S29" s="49"/>
      <c r="T29" s="34"/>
      <c r="V29" s="34"/>
      <c r="W29" s="3"/>
    </row>
    <row r="30" spans="1:25" ht="15" customHeight="1">
      <c r="A30" s="5">
        <v>29</v>
      </c>
      <c r="B30" s="36">
        <v>395</v>
      </c>
      <c r="C30" s="31" t="s">
        <v>562</v>
      </c>
      <c r="D30" s="12" t="s">
        <v>50</v>
      </c>
      <c r="E30" s="35" t="s">
        <v>545</v>
      </c>
      <c r="F30" s="11" t="s">
        <v>9</v>
      </c>
      <c r="G30" s="11" t="s">
        <v>10</v>
      </c>
      <c r="H30" s="2"/>
      <c r="I30" s="12" t="s">
        <v>51</v>
      </c>
      <c r="J30" s="13">
        <v>64.826999999999998</v>
      </c>
      <c r="K30" s="13">
        <v>-163.45400000000001</v>
      </c>
      <c r="L30" s="41">
        <v>292</v>
      </c>
      <c r="M30" s="36">
        <v>63</v>
      </c>
      <c r="N30" s="42">
        <v>25.4</v>
      </c>
      <c r="O30" s="42">
        <v>70.2</v>
      </c>
      <c r="P30" s="43">
        <v>58.2</v>
      </c>
      <c r="Q30" s="43">
        <v>56</v>
      </c>
      <c r="R30" s="15"/>
      <c r="S30" s="49"/>
      <c r="T30" s="3"/>
      <c r="V30" s="34"/>
      <c r="W30" s="4"/>
    </row>
    <row r="31" spans="1:25" ht="15" customHeight="1">
      <c r="A31" s="5">
        <v>30</v>
      </c>
      <c r="B31" s="36">
        <v>521</v>
      </c>
      <c r="C31" s="27" t="s">
        <v>932</v>
      </c>
      <c r="D31" s="35" t="s">
        <v>920</v>
      </c>
      <c r="E31" s="27" t="s">
        <v>545</v>
      </c>
      <c r="F31" s="18" t="s">
        <v>9</v>
      </c>
      <c r="G31" s="18" t="s">
        <v>10</v>
      </c>
      <c r="H31" s="18" t="s">
        <v>16</v>
      </c>
      <c r="J31" s="33">
        <v>68.600999999999999</v>
      </c>
      <c r="K31" s="34">
        <v>-149.351</v>
      </c>
      <c r="L31" s="36">
        <v>65</v>
      </c>
      <c r="M31" s="36">
        <v>65</v>
      </c>
      <c r="N31" s="113">
        <v>11.805374888159832</v>
      </c>
      <c r="O31" s="1">
        <v>43.896149143525037</v>
      </c>
      <c r="P31" s="1">
        <v>9.6</v>
      </c>
      <c r="Q31" s="1">
        <v>9.6</v>
      </c>
      <c r="R31" s="36"/>
      <c r="S31" s="50"/>
      <c r="T31" s="123" t="s">
        <v>900</v>
      </c>
      <c r="U31" s="18"/>
      <c r="V31" s="18">
        <v>1</v>
      </c>
      <c r="W31" s="44"/>
      <c r="X31" s="18"/>
      <c r="Y31" s="18"/>
    </row>
    <row r="32" spans="1:25" ht="15" customHeight="1">
      <c r="A32" s="5">
        <v>31</v>
      </c>
      <c r="B32" s="36">
        <v>522</v>
      </c>
      <c r="C32" s="27" t="s">
        <v>932</v>
      </c>
      <c r="D32" s="130" t="s">
        <v>921</v>
      </c>
      <c r="E32" s="138" t="s">
        <v>545</v>
      </c>
      <c r="F32" s="18" t="s">
        <v>9</v>
      </c>
      <c r="G32" s="18" t="s">
        <v>933</v>
      </c>
      <c r="H32" s="18" t="s">
        <v>16</v>
      </c>
      <c r="I32" s="33" t="s">
        <v>12</v>
      </c>
      <c r="J32" s="33">
        <v>70.283500000000004</v>
      </c>
      <c r="K32" s="34">
        <v>-148.892833</v>
      </c>
      <c r="L32" s="36">
        <v>67</v>
      </c>
      <c r="M32" s="36">
        <v>39</v>
      </c>
      <c r="N32" s="1">
        <v>25.020013996800394</v>
      </c>
      <c r="O32" s="1">
        <v>82.768303923097577</v>
      </c>
      <c r="P32" s="1">
        <v>9.6</v>
      </c>
      <c r="Q32" s="1">
        <v>9.6</v>
      </c>
      <c r="R32" s="36"/>
      <c r="S32" s="50"/>
      <c r="T32" s="123" t="s">
        <v>900</v>
      </c>
      <c r="U32" s="18"/>
      <c r="V32" s="18"/>
      <c r="W32" s="130"/>
      <c r="X32" s="18"/>
      <c r="Y32" s="18"/>
    </row>
    <row r="33" spans="1:25" ht="15" customHeight="1">
      <c r="A33" s="5">
        <v>32</v>
      </c>
      <c r="B33" s="36">
        <v>1</v>
      </c>
      <c r="C33" s="4" t="s">
        <v>883</v>
      </c>
      <c r="D33" s="2" t="s">
        <v>52</v>
      </c>
      <c r="E33" s="35" t="s">
        <v>546</v>
      </c>
      <c r="F33" s="2" t="s">
        <v>9</v>
      </c>
      <c r="G33" s="2" t="s">
        <v>10</v>
      </c>
      <c r="H33" s="2" t="s">
        <v>11</v>
      </c>
      <c r="I33" s="2" t="s">
        <v>12</v>
      </c>
      <c r="J33" s="3">
        <v>55.917000000000002</v>
      </c>
      <c r="K33" s="3">
        <v>-98.418000000000006</v>
      </c>
      <c r="L33" s="36">
        <v>220</v>
      </c>
      <c r="M33" s="36">
        <v>90</v>
      </c>
      <c r="N33" s="37">
        <v>10.5550979</v>
      </c>
      <c r="O33" s="37">
        <v>55.7901758</v>
      </c>
      <c r="P33" s="37">
        <v>20.182146099999997</v>
      </c>
      <c r="Q33" s="37">
        <v>10.526053199999998</v>
      </c>
      <c r="R33" s="4"/>
      <c r="S33" s="49"/>
      <c r="T33" s="3"/>
      <c r="V33" s="34"/>
      <c r="W33" s="4"/>
    </row>
    <row r="34" spans="1:25" ht="15" customHeight="1">
      <c r="A34" s="5">
        <v>33</v>
      </c>
      <c r="B34" s="36">
        <v>2</v>
      </c>
      <c r="C34" s="4" t="s">
        <v>891</v>
      </c>
      <c r="D34" s="2" t="s">
        <v>931</v>
      </c>
      <c r="E34" s="35" t="s">
        <v>546</v>
      </c>
      <c r="F34" s="2" t="s">
        <v>9</v>
      </c>
      <c r="G34" s="2" t="s">
        <v>10</v>
      </c>
      <c r="H34" s="2" t="s">
        <v>11</v>
      </c>
      <c r="I34" s="2" t="s">
        <v>12</v>
      </c>
      <c r="J34" s="3">
        <v>68.956450000000004</v>
      </c>
      <c r="K34" s="3">
        <v>-133.00677506775068</v>
      </c>
      <c r="L34" s="36">
        <v>105</v>
      </c>
      <c r="M34" s="36">
        <v>62</v>
      </c>
      <c r="N34" s="37">
        <v>15.768000000000001</v>
      </c>
      <c r="O34" s="37">
        <v>63.194300000000013</v>
      </c>
      <c r="P34" s="37">
        <v>63.192</v>
      </c>
      <c r="Q34" s="37">
        <v>9.6</v>
      </c>
      <c r="R34" s="4"/>
      <c r="S34" s="49"/>
      <c r="T34" s="3" t="s">
        <v>900</v>
      </c>
      <c r="V34" s="34"/>
      <c r="W34" s="4"/>
    </row>
    <row r="35" spans="1:25" ht="15" customHeight="1">
      <c r="A35" s="5">
        <v>34</v>
      </c>
      <c r="B35" s="36">
        <v>3</v>
      </c>
      <c r="C35" s="44" t="s">
        <v>532</v>
      </c>
      <c r="D35" s="16" t="s">
        <v>930</v>
      </c>
      <c r="E35" s="35" t="s">
        <v>546</v>
      </c>
      <c r="F35" s="7" t="s">
        <v>9</v>
      </c>
      <c r="G35" s="16" t="s">
        <v>10</v>
      </c>
      <c r="H35" s="16" t="s">
        <v>11</v>
      </c>
      <c r="I35" s="7"/>
      <c r="J35" s="9">
        <v>61.483330000000002</v>
      </c>
      <c r="K35" s="9">
        <v>-123.03333000000001</v>
      </c>
      <c r="L35" s="39">
        <v>300</v>
      </c>
      <c r="M35" s="39"/>
      <c r="N35" s="40">
        <v>25.4</v>
      </c>
      <c r="O35" s="40">
        <v>86</v>
      </c>
      <c r="P35" s="40">
        <v>93.6</v>
      </c>
      <c r="Q35" s="40">
        <v>78.7</v>
      </c>
      <c r="R35" s="17"/>
      <c r="S35" s="50"/>
      <c r="T35" s="3" t="s">
        <v>900</v>
      </c>
      <c r="V35" s="34"/>
      <c r="W35" s="4"/>
    </row>
    <row r="36" spans="1:25" ht="15" customHeight="1">
      <c r="A36" s="5">
        <v>35</v>
      </c>
      <c r="B36" s="36">
        <v>4</v>
      </c>
      <c r="C36" s="4" t="s">
        <v>891</v>
      </c>
      <c r="D36" s="2" t="s">
        <v>53</v>
      </c>
      <c r="E36" s="35" t="s">
        <v>546</v>
      </c>
      <c r="F36" s="2" t="s">
        <v>9</v>
      </c>
      <c r="G36" s="2" t="s">
        <v>10</v>
      </c>
      <c r="H36" s="2" t="s">
        <v>11</v>
      </c>
      <c r="I36" s="2" t="s">
        <v>12</v>
      </c>
      <c r="J36" s="3">
        <v>68.316944444444445</v>
      </c>
      <c r="K36" s="3">
        <v>-133.4325</v>
      </c>
      <c r="L36" s="36">
        <v>379</v>
      </c>
      <c r="M36" s="36">
        <v>50</v>
      </c>
      <c r="N36" s="37">
        <v>23.995500000000003</v>
      </c>
      <c r="O36" s="37">
        <v>68.391500000000008</v>
      </c>
      <c r="P36" s="37">
        <v>47.541600000000003</v>
      </c>
      <c r="Q36" s="37">
        <v>45.532199999999989</v>
      </c>
      <c r="R36" s="4"/>
      <c r="S36" s="49"/>
      <c r="T36" s="3"/>
      <c r="V36" s="34"/>
      <c r="W36" s="4"/>
    </row>
    <row r="37" spans="1:25" ht="15" customHeight="1">
      <c r="A37" s="5">
        <v>36</v>
      </c>
      <c r="B37" s="36">
        <v>5</v>
      </c>
      <c r="C37" s="4" t="s">
        <v>891</v>
      </c>
      <c r="D37" s="2" t="s">
        <v>54</v>
      </c>
      <c r="E37" s="35" t="s">
        <v>546</v>
      </c>
      <c r="F37" s="2" t="s">
        <v>9</v>
      </c>
      <c r="G37" s="2" t="s">
        <v>10</v>
      </c>
      <c r="H37" s="2" t="s">
        <v>16</v>
      </c>
      <c r="I37" s="2" t="s">
        <v>12</v>
      </c>
      <c r="J37" s="3">
        <v>68.316944444444445</v>
      </c>
      <c r="K37" s="3">
        <v>-133.4325</v>
      </c>
      <c r="L37" s="36">
        <v>209</v>
      </c>
      <c r="M37" s="36"/>
      <c r="N37" s="37">
        <v>4.077</v>
      </c>
      <c r="O37" s="37">
        <v>45.089699999999993</v>
      </c>
      <c r="P37" s="37">
        <v>40.675699999999999</v>
      </c>
      <c r="Q37" s="37">
        <v>17.756399999999999</v>
      </c>
      <c r="R37" s="4"/>
      <c r="S37" s="49"/>
      <c r="T37" s="3" t="s">
        <v>900</v>
      </c>
      <c r="V37" s="34"/>
      <c r="W37" s="4"/>
    </row>
    <row r="38" spans="1:25" ht="15" customHeight="1">
      <c r="A38" s="5">
        <v>37</v>
      </c>
      <c r="B38" s="36">
        <v>6</v>
      </c>
      <c r="C38" s="4" t="s">
        <v>891</v>
      </c>
      <c r="D38" s="2" t="s">
        <v>55</v>
      </c>
      <c r="E38" s="35" t="s">
        <v>546</v>
      </c>
      <c r="F38" s="2" t="s">
        <v>9</v>
      </c>
      <c r="G38" s="2" t="s">
        <v>10</v>
      </c>
      <c r="H38" s="2" t="s">
        <v>11</v>
      </c>
      <c r="I38" s="2" t="s">
        <v>12</v>
      </c>
      <c r="J38" s="3">
        <v>65.213333333333338</v>
      </c>
      <c r="K38" s="3">
        <v>-127.01611111111112</v>
      </c>
      <c r="L38" s="36">
        <v>219</v>
      </c>
      <c r="M38" s="36"/>
      <c r="N38" s="37">
        <v>14.095500000000001</v>
      </c>
      <c r="O38" s="37">
        <v>47.425499999999992</v>
      </c>
      <c r="P38" s="37">
        <v>64.642200000000003</v>
      </c>
      <c r="Q38" s="37">
        <v>18.233999999999998</v>
      </c>
      <c r="R38" s="4"/>
      <c r="S38" s="49"/>
      <c r="T38" s="3" t="s">
        <v>900</v>
      </c>
      <c r="V38" s="34"/>
      <c r="W38" s="4"/>
    </row>
    <row r="39" spans="1:25" ht="15" customHeight="1">
      <c r="A39" s="5">
        <v>38</v>
      </c>
      <c r="B39" s="36">
        <v>7</v>
      </c>
      <c r="C39" s="4" t="s">
        <v>891</v>
      </c>
      <c r="D39" s="2" t="s">
        <v>56</v>
      </c>
      <c r="E39" s="35" t="s">
        <v>546</v>
      </c>
      <c r="F39" s="2" t="s">
        <v>9</v>
      </c>
      <c r="G39" s="2" t="s">
        <v>10</v>
      </c>
      <c r="H39" s="2" t="s">
        <v>11</v>
      </c>
      <c r="I39" s="2"/>
      <c r="J39" s="3">
        <v>65.213333333333338</v>
      </c>
      <c r="K39" s="3">
        <v>-127.01611111111112</v>
      </c>
      <c r="L39" s="36">
        <v>200</v>
      </c>
      <c r="M39" s="36">
        <v>50</v>
      </c>
      <c r="N39" s="37">
        <v>20.880000000000003</v>
      </c>
      <c r="O39" s="37">
        <v>75.06280000000001</v>
      </c>
      <c r="P39" s="37">
        <v>89.173569588509238</v>
      </c>
      <c r="Q39" s="37">
        <v>9.6</v>
      </c>
      <c r="R39" s="4"/>
      <c r="S39" s="49"/>
      <c r="T39" s="123" t="s">
        <v>902</v>
      </c>
      <c r="V39" s="34"/>
      <c r="W39" s="3"/>
    </row>
    <row r="40" spans="1:25" ht="15" customHeight="1">
      <c r="A40" s="5">
        <v>39</v>
      </c>
      <c r="B40" s="36">
        <v>90</v>
      </c>
      <c r="C40" s="4" t="s">
        <v>530</v>
      </c>
      <c r="D40" s="2" t="s">
        <v>57</v>
      </c>
      <c r="E40" s="35" t="s">
        <v>546</v>
      </c>
      <c r="F40" s="2" t="s">
        <v>9</v>
      </c>
      <c r="G40" s="2" t="s">
        <v>10</v>
      </c>
      <c r="H40" s="2" t="s">
        <v>11</v>
      </c>
      <c r="I40" s="2" t="s">
        <v>25</v>
      </c>
      <c r="J40" s="3">
        <v>62.914999999999999</v>
      </c>
      <c r="K40" s="3">
        <v>-99.159000000000006</v>
      </c>
      <c r="L40" s="36">
        <v>140</v>
      </c>
      <c r="M40" s="36">
        <v>30</v>
      </c>
      <c r="N40" s="37">
        <v>35.138893617499491</v>
      </c>
      <c r="O40" s="37">
        <v>86.432533725290497</v>
      </c>
      <c r="P40" s="37">
        <v>15.579359280848825</v>
      </c>
      <c r="Q40" s="37">
        <v>15.539491225396628</v>
      </c>
      <c r="R40" s="4"/>
      <c r="S40" s="49" t="s">
        <v>890</v>
      </c>
      <c r="T40" s="3" t="s">
        <v>902</v>
      </c>
      <c r="V40" s="34"/>
    </row>
    <row r="41" spans="1:25" ht="15" customHeight="1">
      <c r="A41" s="5">
        <v>40</v>
      </c>
      <c r="B41" s="36">
        <v>91</v>
      </c>
      <c r="C41" s="4" t="s">
        <v>530</v>
      </c>
      <c r="D41" s="2" t="s">
        <v>58</v>
      </c>
      <c r="E41" s="35" t="s">
        <v>546</v>
      </c>
      <c r="F41" s="2" t="s">
        <v>9</v>
      </c>
      <c r="G41" s="2" t="s">
        <v>10</v>
      </c>
      <c r="H41" s="2" t="s">
        <v>14</v>
      </c>
      <c r="I41" s="2" t="s">
        <v>25</v>
      </c>
      <c r="J41" s="3">
        <v>62.893999999999998</v>
      </c>
      <c r="K41" s="3">
        <v>-99.158000000000001</v>
      </c>
      <c r="L41" s="36">
        <v>130</v>
      </c>
      <c r="M41" s="36">
        <v>32</v>
      </c>
      <c r="N41" s="37">
        <v>37.553348581613875</v>
      </c>
      <c r="O41" s="37">
        <v>102.12875059524242</v>
      </c>
      <c r="P41" s="37">
        <v>15.539491225396628</v>
      </c>
      <c r="Q41" s="37">
        <v>15.539491225396628</v>
      </c>
      <c r="R41" s="4"/>
      <c r="S41" s="49" t="s">
        <v>890</v>
      </c>
      <c r="T41" s="3" t="s">
        <v>902</v>
      </c>
      <c r="V41" s="34"/>
    </row>
    <row r="42" spans="1:25" ht="15" customHeight="1">
      <c r="A42" s="5">
        <v>41</v>
      </c>
      <c r="B42" s="36">
        <v>96</v>
      </c>
      <c r="C42" s="4" t="s">
        <v>514</v>
      </c>
      <c r="D42" s="44" t="s">
        <v>903</v>
      </c>
      <c r="E42" s="35" t="s">
        <v>546</v>
      </c>
      <c r="F42" s="2" t="s">
        <v>9</v>
      </c>
      <c r="G42" s="2" t="s">
        <v>10</v>
      </c>
      <c r="H42" s="2" t="s">
        <v>11</v>
      </c>
      <c r="I42" s="2"/>
      <c r="J42" s="3">
        <v>55.462963999999999</v>
      </c>
      <c r="K42" s="3">
        <v>-98.163240000000002</v>
      </c>
      <c r="L42" s="36">
        <v>300</v>
      </c>
      <c r="M42" s="36">
        <v>24</v>
      </c>
      <c r="N42" s="37">
        <v>11.333519686171874</v>
      </c>
      <c r="O42" s="37">
        <v>62.76411844826562</v>
      </c>
      <c r="P42" s="37">
        <v>52.073073365968732</v>
      </c>
      <c r="Q42" s="37">
        <v>40.145801141033871</v>
      </c>
      <c r="R42" s="4"/>
      <c r="S42" s="49"/>
      <c r="T42" s="3" t="s">
        <v>900</v>
      </c>
      <c r="V42" s="34"/>
    </row>
    <row r="43" spans="1:25" ht="15" customHeight="1">
      <c r="A43" s="5">
        <v>42</v>
      </c>
      <c r="B43" s="36">
        <v>97</v>
      </c>
      <c r="C43" s="4" t="s">
        <v>514</v>
      </c>
      <c r="D43" s="44" t="s">
        <v>904</v>
      </c>
      <c r="E43" s="35" t="s">
        <v>546</v>
      </c>
      <c r="F43" s="2" t="s">
        <v>9</v>
      </c>
      <c r="G43" s="2" t="s">
        <v>10</v>
      </c>
      <c r="H43" s="2" t="s">
        <v>11</v>
      </c>
      <c r="I43" s="2" t="s">
        <v>59</v>
      </c>
      <c r="J43" s="3">
        <v>55.422753999999998</v>
      </c>
      <c r="K43" s="3">
        <v>-98.163351000000006</v>
      </c>
      <c r="L43" s="36">
        <v>301</v>
      </c>
      <c r="M43" s="36">
        <v>27</v>
      </c>
      <c r="N43" s="37">
        <v>15.341186992398436</v>
      </c>
      <c r="O43" s="37">
        <v>67.183678984195311</v>
      </c>
      <c r="P43" s="37">
        <v>50.233891259309878</v>
      </c>
      <c r="Q43" s="37">
        <v>36.707373447890625</v>
      </c>
      <c r="R43" s="4"/>
      <c r="S43" s="49"/>
      <c r="T43" s="3"/>
      <c r="V43" s="34"/>
    </row>
    <row r="44" spans="1:25" ht="15" customHeight="1">
      <c r="A44" s="5">
        <v>43</v>
      </c>
      <c r="B44" s="36">
        <v>98</v>
      </c>
      <c r="C44" s="4" t="s">
        <v>514</v>
      </c>
      <c r="D44" s="2" t="s">
        <v>60</v>
      </c>
      <c r="E44" s="35" t="s">
        <v>546</v>
      </c>
      <c r="F44" s="2" t="s">
        <v>9</v>
      </c>
      <c r="G44" s="2" t="s">
        <v>10</v>
      </c>
      <c r="H44" s="2" t="s">
        <v>11</v>
      </c>
      <c r="I44" s="2" t="s">
        <v>59</v>
      </c>
      <c r="J44" s="3">
        <v>55.462519999999998</v>
      </c>
      <c r="K44" s="3">
        <v>-98.162874000000002</v>
      </c>
      <c r="L44" s="36">
        <v>286</v>
      </c>
      <c r="M44" s="36">
        <v>28</v>
      </c>
      <c r="N44" s="37">
        <v>15.346208599609376</v>
      </c>
      <c r="O44" s="37">
        <v>57.102433612867181</v>
      </c>
      <c r="P44" s="37">
        <v>37.722898041093764</v>
      </c>
      <c r="Q44" s="37">
        <v>32.366243832226559</v>
      </c>
      <c r="R44" s="4"/>
      <c r="S44" s="49"/>
      <c r="T44" s="3" t="s">
        <v>898</v>
      </c>
      <c r="V44" s="34"/>
    </row>
    <row r="45" spans="1:25" ht="15" customHeight="1">
      <c r="A45" s="5">
        <v>44</v>
      </c>
      <c r="B45" s="36">
        <v>99</v>
      </c>
      <c r="C45" s="4" t="s">
        <v>514</v>
      </c>
      <c r="D45" s="44" t="s">
        <v>905</v>
      </c>
      <c r="E45" s="35" t="s">
        <v>546</v>
      </c>
      <c r="F45" s="2" t="s">
        <v>9</v>
      </c>
      <c r="G45" s="2" t="s">
        <v>10</v>
      </c>
      <c r="H45" s="2" t="s">
        <v>11</v>
      </c>
      <c r="I45" s="2" t="s">
        <v>61</v>
      </c>
      <c r="J45" s="3">
        <v>55.46264</v>
      </c>
      <c r="K45" s="3">
        <v>-98.158372999999997</v>
      </c>
      <c r="L45" s="36">
        <v>165</v>
      </c>
      <c r="M45" s="36">
        <v>36</v>
      </c>
      <c r="N45" s="37">
        <v>11.163765191953125</v>
      </c>
      <c r="O45" s="37">
        <v>35.872122089453136</v>
      </c>
      <c r="P45" s="37">
        <v>65.377418565203115</v>
      </c>
      <c r="Q45" s="37">
        <v>18.088726598437496</v>
      </c>
      <c r="R45" s="4"/>
      <c r="S45" s="49"/>
      <c r="T45" s="3" t="s">
        <v>899</v>
      </c>
      <c r="V45" s="18"/>
      <c r="W45" s="18"/>
      <c r="X45" s="18"/>
      <c r="Y45" s="18"/>
    </row>
    <row r="46" spans="1:25" ht="15" customHeight="1">
      <c r="A46" s="5">
        <v>45</v>
      </c>
      <c r="B46" s="36">
        <v>100</v>
      </c>
      <c r="C46" s="4" t="s">
        <v>514</v>
      </c>
      <c r="D46" s="2" t="s">
        <v>62</v>
      </c>
      <c r="E46" s="35" t="s">
        <v>546</v>
      </c>
      <c r="F46" s="2" t="s">
        <v>9</v>
      </c>
      <c r="G46" s="2" t="s">
        <v>10</v>
      </c>
      <c r="H46" s="2" t="s">
        <v>11</v>
      </c>
      <c r="I46" s="2" t="s">
        <v>59</v>
      </c>
      <c r="J46" s="3">
        <v>55.462864000000003</v>
      </c>
      <c r="K46" s="3">
        <v>-98.158277999999996</v>
      </c>
      <c r="L46" s="36">
        <v>261</v>
      </c>
      <c r="M46" s="36">
        <v>30</v>
      </c>
      <c r="N46" s="37">
        <v>11.004837206328119</v>
      </c>
      <c r="O46" s="37">
        <v>54.082325101890625</v>
      </c>
      <c r="P46" s="37">
        <v>45.176428095906246</v>
      </c>
      <c r="Q46" s="37">
        <v>47.894129952656236</v>
      </c>
      <c r="R46" s="4"/>
      <c r="S46" s="49"/>
      <c r="T46" s="3" t="s">
        <v>898</v>
      </c>
      <c r="V46" s="18"/>
      <c r="W46" s="18"/>
      <c r="X46" s="18"/>
      <c r="Y46" s="18"/>
    </row>
    <row r="47" spans="1:25" ht="15" customHeight="1">
      <c r="A47" s="5">
        <v>46</v>
      </c>
      <c r="B47" s="36">
        <v>101</v>
      </c>
      <c r="C47" s="4" t="s">
        <v>514</v>
      </c>
      <c r="D47" s="2" t="s">
        <v>63</v>
      </c>
      <c r="E47" s="35" t="s">
        <v>546</v>
      </c>
      <c r="F47" s="2" t="s">
        <v>9</v>
      </c>
      <c r="G47" s="2" t="s">
        <v>10</v>
      </c>
      <c r="H47" s="2" t="s">
        <v>11</v>
      </c>
      <c r="I47" s="2" t="s">
        <v>64</v>
      </c>
      <c r="J47" s="3">
        <v>55.462383000000003</v>
      </c>
      <c r="K47" s="3">
        <v>-98.158107999999999</v>
      </c>
      <c r="L47" s="36">
        <v>255</v>
      </c>
      <c r="M47" s="36">
        <v>28</v>
      </c>
      <c r="N47" s="37">
        <v>13.10314655975</v>
      </c>
      <c r="O47" s="37">
        <v>51.527493033312496</v>
      </c>
      <c r="P47" s="37">
        <v>43.800269691437492</v>
      </c>
      <c r="Q47" s="37">
        <v>47.716246068609365</v>
      </c>
      <c r="R47" s="4"/>
      <c r="S47" s="49"/>
      <c r="T47" s="3" t="s">
        <v>898</v>
      </c>
      <c r="V47" s="34"/>
    </row>
    <row r="48" spans="1:25" ht="15" customHeight="1">
      <c r="A48" s="5">
        <v>47</v>
      </c>
      <c r="B48" s="36">
        <v>102</v>
      </c>
      <c r="C48" s="4" t="s">
        <v>514</v>
      </c>
      <c r="D48" s="44" t="s">
        <v>906</v>
      </c>
      <c r="E48" s="35" t="s">
        <v>546</v>
      </c>
      <c r="F48" s="2" t="s">
        <v>9</v>
      </c>
      <c r="G48" s="2" t="s">
        <v>10</v>
      </c>
      <c r="H48" s="2" t="s">
        <v>11</v>
      </c>
      <c r="I48" s="2"/>
      <c r="J48" s="3">
        <v>55.464371</v>
      </c>
      <c r="K48" s="3">
        <v>-98.155396999999994</v>
      </c>
      <c r="L48" s="36">
        <v>230</v>
      </c>
      <c r="M48" s="36">
        <v>26</v>
      </c>
      <c r="N48" s="37">
        <v>11.109525455609377</v>
      </c>
      <c r="O48" s="37">
        <v>42.085915814921876</v>
      </c>
      <c r="P48" s="37">
        <v>45.220241370625004</v>
      </c>
      <c r="Q48" s="37">
        <v>35.1</v>
      </c>
      <c r="R48" s="4"/>
      <c r="S48" s="49"/>
      <c r="T48" s="3" t="s">
        <v>900</v>
      </c>
      <c r="V48" s="34"/>
      <c r="W48" s="33"/>
    </row>
    <row r="49" spans="1:25" ht="15.75" customHeight="1">
      <c r="A49" s="5">
        <v>48</v>
      </c>
      <c r="B49" s="36">
        <v>103</v>
      </c>
      <c r="C49" s="4" t="s">
        <v>514</v>
      </c>
      <c r="D49" s="138" t="s">
        <v>925</v>
      </c>
      <c r="E49" s="35" t="s">
        <v>546</v>
      </c>
      <c r="F49" s="2" t="s">
        <v>9</v>
      </c>
      <c r="G49" s="2" t="s">
        <v>10</v>
      </c>
      <c r="H49" s="2" t="s">
        <v>11</v>
      </c>
      <c r="I49" s="2"/>
      <c r="J49" s="3">
        <v>55.464458999999998</v>
      </c>
      <c r="K49" s="3">
        <v>-98.154649000000006</v>
      </c>
      <c r="L49" s="36">
        <v>228</v>
      </c>
      <c r="M49" s="36">
        <v>34</v>
      </c>
      <c r="N49" s="37">
        <v>10.344203211609379</v>
      </c>
      <c r="O49" s="37">
        <v>45.658398619328139</v>
      </c>
      <c r="P49" s="37">
        <v>71.476689674843726</v>
      </c>
      <c r="Q49" s="37">
        <v>39.884450900865154</v>
      </c>
      <c r="R49" s="4"/>
      <c r="S49" s="49"/>
      <c r="T49" s="3" t="s">
        <v>900</v>
      </c>
      <c r="V49" s="34"/>
      <c r="W49" s="33"/>
    </row>
    <row r="50" spans="1:25" ht="15.75" customHeight="1">
      <c r="A50" s="5">
        <v>49</v>
      </c>
      <c r="B50" s="36">
        <v>104</v>
      </c>
      <c r="C50" s="4" t="s">
        <v>514</v>
      </c>
      <c r="D50" s="44" t="s">
        <v>926</v>
      </c>
      <c r="E50" s="35" t="s">
        <v>546</v>
      </c>
      <c r="F50" s="2" t="s">
        <v>9</v>
      </c>
      <c r="G50" s="2" t="s">
        <v>10</v>
      </c>
      <c r="H50" s="2" t="s">
        <v>11</v>
      </c>
      <c r="I50" s="2" t="s">
        <v>65</v>
      </c>
      <c r="J50" s="3">
        <v>55.464723999999997</v>
      </c>
      <c r="K50" s="3">
        <v>-98.155665999999997</v>
      </c>
      <c r="L50" s="36">
        <v>161</v>
      </c>
      <c r="M50" s="36">
        <v>30</v>
      </c>
      <c r="N50" s="37">
        <v>12.004589878062497</v>
      </c>
      <c r="O50" s="37">
        <v>50.059605945937498</v>
      </c>
      <c r="P50" s="37">
        <v>70.240189799281239</v>
      </c>
      <c r="Q50" s="37">
        <v>18.60712398984375</v>
      </c>
      <c r="R50" s="4"/>
      <c r="S50" s="49"/>
      <c r="T50" s="3" t="s">
        <v>899</v>
      </c>
      <c r="V50" s="34"/>
    </row>
    <row r="51" spans="1:25" ht="15" customHeight="1">
      <c r="A51" s="5">
        <v>50</v>
      </c>
      <c r="B51" s="36">
        <v>105</v>
      </c>
      <c r="C51" s="4" t="s">
        <v>514</v>
      </c>
      <c r="D51" s="44" t="s">
        <v>927</v>
      </c>
      <c r="E51" s="35" t="s">
        <v>546</v>
      </c>
      <c r="F51" s="2" t="s">
        <v>9</v>
      </c>
      <c r="G51" s="2" t="s">
        <v>10</v>
      </c>
      <c r="H51" s="2" t="s">
        <v>11</v>
      </c>
      <c r="I51" s="2" t="s">
        <v>61</v>
      </c>
      <c r="J51" s="3">
        <v>55.465080999999998</v>
      </c>
      <c r="K51" s="3">
        <v>-98.152991999999998</v>
      </c>
      <c r="L51" s="36">
        <v>153</v>
      </c>
      <c r="M51" s="36">
        <v>42</v>
      </c>
      <c r="N51" s="37">
        <v>10.267573786375003</v>
      </c>
      <c r="O51" s="37">
        <v>45.404322852218755</v>
      </c>
      <c r="P51" s="37">
        <v>83.11030964223437</v>
      </c>
      <c r="Q51" s="37">
        <v>19.432275092062497</v>
      </c>
      <c r="R51" s="4"/>
      <c r="S51" s="49"/>
      <c r="T51" s="3" t="s">
        <v>899</v>
      </c>
      <c r="V51" s="34"/>
    </row>
    <row r="52" spans="1:25" s="18" customFormat="1" ht="15" customHeight="1">
      <c r="A52" s="5">
        <v>51</v>
      </c>
      <c r="B52" s="36">
        <v>106</v>
      </c>
      <c r="C52" s="4" t="s">
        <v>514</v>
      </c>
      <c r="D52" s="44" t="s">
        <v>907</v>
      </c>
      <c r="E52" s="35" t="s">
        <v>546</v>
      </c>
      <c r="F52" s="2" t="s">
        <v>9</v>
      </c>
      <c r="G52" s="2" t="s">
        <v>10</v>
      </c>
      <c r="H52" s="2" t="s">
        <v>11</v>
      </c>
      <c r="I52" s="2"/>
      <c r="J52" s="3">
        <v>55.656390000000002</v>
      </c>
      <c r="K52" s="3">
        <v>-98.152225999999999</v>
      </c>
      <c r="L52" s="36">
        <v>200</v>
      </c>
      <c r="M52" s="36">
        <v>34</v>
      </c>
      <c r="N52" s="37">
        <v>8.5698979328437463</v>
      </c>
      <c r="O52" s="37">
        <v>51.457679309015631</v>
      </c>
      <c r="P52" s="37">
        <v>65.214987865592988</v>
      </c>
      <c r="Q52" s="37">
        <v>25.14032462172506</v>
      </c>
      <c r="R52" s="4"/>
      <c r="S52" s="49"/>
      <c r="T52" s="3" t="s">
        <v>900</v>
      </c>
      <c r="U52" s="34"/>
      <c r="V52" s="34"/>
      <c r="W52" s="5"/>
      <c r="X52" s="5"/>
      <c r="Y52" s="5"/>
    </row>
    <row r="53" spans="1:25" s="18" customFormat="1" ht="15" customHeight="1">
      <c r="A53" s="5">
        <v>52</v>
      </c>
      <c r="B53" s="36">
        <v>107</v>
      </c>
      <c r="C53" s="4" t="s">
        <v>514</v>
      </c>
      <c r="D53" s="44" t="s">
        <v>908</v>
      </c>
      <c r="E53" s="35" t="s">
        <v>546</v>
      </c>
      <c r="F53" s="2" t="s">
        <v>9</v>
      </c>
      <c r="G53" s="2" t="s">
        <v>10</v>
      </c>
      <c r="H53" s="2" t="s">
        <v>11</v>
      </c>
      <c r="I53" s="2"/>
      <c r="J53" s="3">
        <v>55.468831000000002</v>
      </c>
      <c r="K53" s="3">
        <v>-98.148934999999994</v>
      </c>
      <c r="L53" s="36">
        <v>300</v>
      </c>
      <c r="M53" s="36">
        <v>30</v>
      </c>
      <c r="N53" s="37">
        <v>14.825954219203126</v>
      </c>
      <c r="O53" s="37">
        <v>45.025890645109378</v>
      </c>
      <c r="P53" s="37">
        <v>77.57719560187499</v>
      </c>
      <c r="Q53" s="37">
        <v>56.407589131160869</v>
      </c>
      <c r="R53" s="4"/>
      <c r="S53" s="49"/>
      <c r="T53" s="3" t="s">
        <v>900</v>
      </c>
      <c r="U53" s="34"/>
      <c r="V53" s="34"/>
      <c r="W53" s="5"/>
      <c r="X53" s="5"/>
      <c r="Y53" s="5"/>
    </row>
    <row r="54" spans="1:25" ht="15" customHeight="1">
      <c r="A54" s="5">
        <v>53</v>
      </c>
      <c r="B54" s="36">
        <v>108</v>
      </c>
      <c r="C54" s="4" t="s">
        <v>514</v>
      </c>
      <c r="D54" s="44" t="s">
        <v>928</v>
      </c>
      <c r="E54" s="35" t="s">
        <v>546</v>
      </c>
      <c r="F54" s="2" t="s">
        <v>9</v>
      </c>
      <c r="G54" s="2" t="s">
        <v>10</v>
      </c>
      <c r="H54" s="2" t="s">
        <v>11</v>
      </c>
      <c r="I54" s="2"/>
      <c r="J54" s="3">
        <v>55.469285999999997</v>
      </c>
      <c r="K54" s="3">
        <v>-98.148460999999998</v>
      </c>
      <c r="L54" s="36">
        <v>191</v>
      </c>
      <c r="M54" s="36">
        <v>14</v>
      </c>
      <c r="N54" s="37">
        <v>21.034651110093751</v>
      </c>
      <c r="O54" s="37">
        <v>65.076115751718746</v>
      </c>
      <c r="P54" s="37">
        <v>59.001223782967529</v>
      </c>
      <c r="Q54" s="37">
        <v>14.778519451726293</v>
      </c>
      <c r="R54" s="4"/>
      <c r="S54" s="49"/>
      <c r="T54" s="3" t="s">
        <v>900</v>
      </c>
      <c r="V54" s="34"/>
    </row>
    <row r="55" spans="1:25" ht="15" customHeight="1">
      <c r="A55" s="5">
        <v>54</v>
      </c>
      <c r="B55" s="36">
        <v>109</v>
      </c>
      <c r="C55" s="4" t="s">
        <v>514</v>
      </c>
      <c r="D55" s="44" t="s">
        <v>929</v>
      </c>
      <c r="E55" s="35" t="s">
        <v>546</v>
      </c>
      <c r="F55" s="2" t="s">
        <v>9</v>
      </c>
      <c r="G55" s="2" t="s">
        <v>10</v>
      </c>
      <c r="H55" s="2" t="s">
        <v>11</v>
      </c>
      <c r="I55" s="2"/>
      <c r="J55" s="3">
        <v>55.469952999999997</v>
      </c>
      <c r="K55" s="3">
        <v>-98.148415</v>
      </c>
      <c r="L55" s="36">
        <v>240</v>
      </c>
      <c r="M55" s="36">
        <v>28</v>
      </c>
      <c r="N55" s="37">
        <v>13.228573156796873</v>
      </c>
      <c r="O55" s="37">
        <v>71.526353285609375</v>
      </c>
      <c r="P55" s="37">
        <v>57.586519336531261</v>
      </c>
      <c r="Q55" s="37">
        <v>35.844632307318811</v>
      </c>
      <c r="R55" s="4"/>
      <c r="S55" s="49"/>
      <c r="T55" s="3" t="s">
        <v>900</v>
      </c>
      <c r="V55" s="34"/>
    </row>
    <row r="56" spans="1:25" ht="15" customHeight="1" thickBot="1">
      <c r="A56" s="5">
        <v>55</v>
      </c>
      <c r="B56" s="36">
        <v>110</v>
      </c>
      <c r="C56" s="4" t="s">
        <v>514</v>
      </c>
      <c r="D56" s="139" t="s">
        <v>909</v>
      </c>
      <c r="E56" s="35" t="s">
        <v>546</v>
      </c>
      <c r="F56" s="2" t="s">
        <v>9</v>
      </c>
      <c r="G56" s="2" t="s">
        <v>10</v>
      </c>
      <c r="H56" s="2" t="s">
        <v>11</v>
      </c>
      <c r="I56" s="2" t="s">
        <v>66</v>
      </c>
      <c r="J56" s="3">
        <v>55.465465999999999</v>
      </c>
      <c r="K56" s="3">
        <v>-98.160471000000001</v>
      </c>
      <c r="L56" s="36">
        <v>329</v>
      </c>
      <c r="M56" s="36">
        <v>22</v>
      </c>
      <c r="N56" s="37">
        <v>21.443002233312498</v>
      </c>
      <c r="O56" s="37">
        <v>65.982633592406259</v>
      </c>
      <c r="P56" s="37">
        <v>50.828355246781243</v>
      </c>
      <c r="Q56" s="37">
        <v>36.7932515783125</v>
      </c>
      <c r="R56" s="4"/>
      <c r="S56" s="49"/>
      <c r="T56" s="3"/>
      <c r="V56" s="34"/>
    </row>
    <row r="57" spans="1:25" ht="15" customHeight="1">
      <c r="A57" s="5">
        <v>56</v>
      </c>
      <c r="B57" s="36">
        <v>111</v>
      </c>
      <c r="C57" s="4" t="s">
        <v>514</v>
      </c>
      <c r="D57" s="44" t="s">
        <v>910</v>
      </c>
      <c r="E57" s="35" t="s">
        <v>546</v>
      </c>
      <c r="F57" s="2" t="s">
        <v>9</v>
      </c>
      <c r="G57" s="2" t="s">
        <v>10</v>
      </c>
      <c r="H57" s="2" t="s">
        <v>11</v>
      </c>
      <c r="I57" s="2" t="s">
        <v>59</v>
      </c>
      <c r="J57" s="3">
        <v>55.465206999999999</v>
      </c>
      <c r="K57" s="3">
        <v>-98.161197999999999</v>
      </c>
      <c r="L57" s="36">
        <v>418</v>
      </c>
      <c r="M57" s="36">
        <v>24</v>
      </c>
      <c r="N57" s="37">
        <v>10.839815205515624</v>
      </c>
      <c r="O57" s="37">
        <v>51.034329966328123</v>
      </c>
      <c r="P57" s="37">
        <v>53.277443405093749</v>
      </c>
      <c r="Q57" s="37">
        <v>39.774249405468765</v>
      </c>
      <c r="R57" s="4"/>
      <c r="S57" s="49"/>
      <c r="T57" s="3"/>
      <c r="V57" s="34"/>
    </row>
    <row r="58" spans="1:25" ht="15" customHeight="1">
      <c r="A58" s="5">
        <v>57</v>
      </c>
      <c r="B58" s="36">
        <v>227</v>
      </c>
      <c r="C58" s="4" t="s">
        <v>538</v>
      </c>
      <c r="D58" s="2" t="s">
        <v>67</v>
      </c>
      <c r="E58" s="35" t="s">
        <v>546</v>
      </c>
      <c r="F58" s="2" t="s">
        <v>9</v>
      </c>
      <c r="G58" s="2" t="s">
        <v>10</v>
      </c>
      <c r="H58" s="2"/>
      <c r="I58" s="2"/>
      <c r="J58" s="3">
        <v>69.118333333333339</v>
      </c>
      <c r="K58" s="3">
        <v>-134.18277777777777</v>
      </c>
      <c r="L58" s="36">
        <v>163</v>
      </c>
      <c r="M58" s="36">
        <v>42</v>
      </c>
      <c r="N58" s="37">
        <v>28.399499999999996</v>
      </c>
      <c r="O58" s="37">
        <v>280.30325000000005</v>
      </c>
      <c r="P58" s="37">
        <v>190.10599999999994</v>
      </c>
      <c r="Q58" s="37">
        <v>0</v>
      </c>
      <c r="R58" s="4"/>
      <c r="S58" s="49"/>
      <c r="T58" s="34"/>
      <c r="V58" s="34"/>
      <c r="W58" s="3"/>
    </row>
    <row r="59" spans="1:25" ht="15.75" customHeight="1">
      <c r="A59" s="5">
        <v>58</v>
      </c>
      <c r="B59" s="36">
        <v>238</v>
      </c>
      <c r="C59" s="4" t="s">
        <v>538</v>
      </c>
      <c r="D59" s="2" t="s">
        <v>53</v>
      </c>
      <c r="E59" s="35" t="s">
        <v>546</v>
      </c>
      <c r="F59" s="2" t="s">
        <v>9</v>
      </c>
      <c r="G59" s="2" t="s">
        <v>10</v>
      </c>
      <c r="H59" s="2"/>
      <c r="I59" s="2"/>
      <c r="J59" s="3">
        <v>68.316944444444445</v>
      </c>
      <c r="K59" s="3">
        <v>-133.4325</v>
      </c>
      <c r="L59" s="36">
        <v>379</v>
      </c>
      <c r="M59" s="36">
        <v>50</v>
      </c>
      <c r="N59" s="37">
        <v>23.995500000000003</v>
      </c>
      <c r="O59" s="37">
        <v>68.391500000000008</v>
      </c>
      <c r="P59" s="37">
        <v>47.541600000000003</v>
      </c>
      <c r="Q59" s="37">
        <v>41.708199999999991</v>
      </c>
      <c r="R59" s="4"/>
      <c r="S59" s="49"/>
      <c r="T59" s="34"/>
      <c r="V59" s="34"/>
      <c r="W59" s="3"/>
    </row>
    <row r="60" spans="1:25" ht="15.75" customHeight="1">
      <c r="A60" s="5">
        <v>59</v>
      </c>
      <c r="B60" s="36">
        <v>239</v>
      </c>
      <c r="C60" s="4" t="s">
        <v>538</v>
      </c>
      <c r="D60" s="2" t="s">
        <v>68</v>
      </c>
      <c r="E60" s="35" t="s">
        <v>546</v>
      </c>
      <c r="F60" s="2" t="s">
        <v>9</v>
      </c>
      <c r="G60" s="2" t="s">
        <v>10</v>
      </c>
      <c r="H60" s="2"/>
      <c r="I60" s="2"/>
      <c r="J60" s="3">
        <v>68.316666666666663</v>
      </c>
      <c r="K60" s="3">
        <v>-133.43472222222223</v>
      </c>
      <c r="L60" s="36">
        <v>271</v>
      </c>
      <c r="M60" s="36">
        <v>43</v>
      </c>
      <c r="N60" s="37">
        <v>24.137999999999998</v>
      </c>
      <c r="O60" s="37">
        <v>55.436999999999991</v>
      </c>
      <c r="P60" s="37">
        <v>36.885500000000015</v>
      </c>
      <c r="Q60" s="37">
        <v>50.806799999999996</v>
      </c>
      <c r="R60" s="4"/>
      <c r="S60" s="49"/>
      <c r="T60" s="34"/>
      <c r="V60" s="34"/>
      <c r="W60" s="3"/>
    </row>
    <row r="61" spans="1:25" ht="15" customHeight="1">
      <c r="A61" s="5">
        <v>60</v>
      </c>
      <c r="B61" s="36">
        <v>240</v>
      </c>
      <c r="C61" s="4" t="s">
        <v>538</v>
      </c>
      <c r="D61" s="2" t="s">
        <v>69</v>
      </c>
      <c r="E61" s="35" t="s">
        <v>546</v>
      </c>
      <c r="F61" s="2" t="s">
        <v>9</v>
      </c>
      <c r="G61" s="2" t="s">
        <v>10</v>
      </c>
      <c r="H61" s="2"/>
      <c r="I61" s="2"/>
      <c r="J61" s="3">
        <v>68.316944444444445</v>
      </c>
      <c r="K61" s="3">
        <v>-133.41805555555555</v>
      </c>
      <c r="L61" s="36">
        <v>300</v>
      </c>
      <c r="M61" s="36">
        <v>38</v>
      </c>
      <c r="N61" s="37">
        <v>16.642199999999999</v>
      </c>
      <c r="O61" s="37">
        <v>62.600049999999996</v>
      </c>
      <c r="P61" s="37">
        <v>42.4251</v>
      </c>
      <c r="Q61" s="37">
        <v>68.219249999999988</v>
      </c>
      <c r="R61" s="111"/>
      <c r="S61" s="49"/>
      <c r="T61" s="34"/>
      <c r="V61" s="34"/>
      <c r="W61" s="3"/>
    </row>
    <row r="62" spans="1:25" ht="15" customHeight="1">
      <c r="A62" s="5">
        <v>61</v>
      </c>
      <c r="B62" s="36">
        <v>241</v>
      </c>
      <c r="C62" s="4" t="s">
        <v>538</v>
      </c>
      <c r="D62" s="2" t="s">
        <v>70</v>
      </c>
      <c r="E62" s="35" t="s">
        <v>546</v>
      </c>
      <c r="F62" s="2" t="s">
        <v>9</v>
      </c>
      <c r="G62" s="2" t="s">
        <v>10</v>
      </c>
      <c r="H62" s="2"/>
      <c r="I62" s="2"/>
      <c r="J62" s="3">
        <v>65.213055555555556</v>
      </c>
      <c r="K62" s="3">
        <v>-127.01777777777778</v>
      </c>
      <c r="L62" s="36">
        <v>170</v>
      </c>
      <c r="M62" s="36"/>
      <c r="N62" s="37">
        <v>16.001199999999997</v>
      </c>
      <c r="O62" s="37">
        <v>65.88539999999999</v>
      </c>
      <c r="P62" s="37">
        <v>83.396999999999977</v>
      </c>
      <c r="Q62" s="37">
        <v>9.6</v>
      </c>
      <c r="R62" s="111"/>
      <c r="S62" s="49"/>
      <c r="T62" s="34"/>
      <c r="V62" s="34"/>
      <c r="W62" s="3"/>
    </row>
    <row r="63" spans="1:25" ht="15.75" customHeight="1">
      <c r="A63" s="5">
        <v>62</v>
      </c>
      <c r="B63" s="36">
        <v>242</v>
      </c>
      <c r="C63" s="4" t="s">
        <v>538</v>
      </c>
      <c r="D63" s="2" t="s">
        <v>71</v>
      </c>
      <c r="E63" s="35" t="s">
        <v>546</v>
      </c>
      <c r="F63" s="2" t="s">
        <v>9</v>
      </c>
      <c r="G63" s="2" t="s">
        <v>10</v>
      </c>
      <c r="H63" s="2"/>
      <c r="I63" s="2"/>
      <c r="J63" s="3">
        <v>65.239722222222227</v>
      </c>
      <c r="K63" s="3">
        <v>-127.00361111111111</v>
      </c>
      <c r="L63" s="36">
        <v>210</v>
      </c>
      <c r="M63" s="36"/>
      <c r="N63" s="37">
        <v>12.366</v>
      </c>
      <c r="O63" s="37">
        <v>42.6616</v>
      </c>
      <c r="P63" s="37">
        <v>62.34719999999998</v>
      </c>
      <c r="Q63" s="110">
        <v>88.228000000000009</v>
      </c>
      <c r="R63" s="111" t="s">
        <v>895</v>
      </c>
      <c r="S63" s="49"/>
      <c r="T63" s="3" t="s">
        <v>900</v>
      </c>
      <c r="V63" s="34"/>
    </row>
    <row r="64" spans="1:25" ht="15" customHeight="1">
      <c r="A64" s="5">
        <v>63</v>
      </c>
      <c r="B64" s="36">
        <v>244</v>
      </c>
      <c r="C64" s="4" t="s">
        <v>538</v>
      </c>
      <c r="D64" s="2">
        <v>200045</v>
      </c>
      <c r="E64" s="35" t="s">
        <v>546</v>
      </c>
      <c r="F64" s="2" t="s">
        <v>9</v>
      </c>
      <c r="G64" s="2" t="s">
        <v>10</v>
      </c>
      <c r="H64" s="2"/>
      <c r="I64" s="2"/>
      <c r="J64" s="3">
        <v>61.483333333333334</v>
      </c>
      <c r="K64" s="3">
        <v>-123.03333333333333</v>
      </c>
      <c r="L64" s="36">
        <v>300</v>
      </c>
      <c r="M64" s="36">
        <v>45</v>
      </c>
      <c r="N64" s="37">
        <v>34.635999999999996</v>
      </c>
      <c r="O64" s="37">
        <v>122.41725000000001</v>
      </c>
      <c r="P64" s="37">
        <v>134.52500000000003</v>
      </c>
      <c r="Q64" s="37">
        <v>0.73919999999998254</v>
      </c>
      <c r="R64" s="4"/>
      <c r="S64" s="49"/>
      <c r="T64" s="3"/>
      <c r="V64" s="61"/>
      <c r="W64" s="4"/>
      <c r="X64" s="54"/>
      <c r="Y64" s="54"/>
    </row>
    <row r="65" spans="1:25" ht="15" customHeight="1">
      <c r="A65" s="5">
        <v>64</v>
      </c>
      <c r="B65" s="36">
        <v>245</v>
      </c>
      <c r="C65" s="4" t="s">
        <v>538</v>
      </c>
      <c r="D65" s="2">
        <v>200051</v>
      </c>
      <c r="E65" s="35" t="s">
        <v>546</v>
      </c>
      <c r="F65" s="2" t="s">
        <v>9</v>
      </c>
      <c r="G65" s="2" t="s">
        <v>10</v>
      </c>
      <c r="H65" s="2"/>
      <c r="I65" s="2"/>
      <c r="J65" s="3">
        <v>68.316666666666663</v>
      </c>
      <c r="K65" s="3">
        <v>-133.41666666666666</v>
      </c>
      <c r="L65" s="36">
        <v>300</v>
      </c>
      <c r="M65" s="36">
        <v>35</v>
      </c>
      <c r="N65" s="37">
        <v>28.26</v>
      </c>
      <c r="O65" s="37">
        <v>85.638000000000005</v>
      </c>
      <c r="P65" s="37">
        <v>85.53</v>
      </c>
      <c r="Q65" s="37">
        <v>55.640000000000015</v>
      </c>
      <c r="R65" s="4"/>
      <c r="S65" s="49"/>
      <c r="T65" s="3"/>
      <c r="U65" s="61"/>
      <c r="V65" s="61"/>
      <c r="W65" s="4"/>
      <c r="X65" s="54"/>
      <c r="Y65" s="54"/>
    </row>
    <row r="66" spans="1:25" s="54" customFormat="1" ht="15" customHeight="1">
      <c r="A66" s="5">
        <v>65</v>
      </c>
      <c r="B66" s="36">
        <v>246</v>
      </c>
      <c r="C66" s="4" t="s">
        <v>538</v>
      </c>
      <c r="D66" s="2">
        <v>200056</v>
      </c>
      <c r="E66" s="35" t="s">
        <v>546</v>
      </c>
      <c r="F66" s="2" t="s">
        <v>9</v>
      </c>
      <c r="G66" s="2" t="s">
        <v>10</v>
      </c>
      <c r="H66" s="2"/>
      <c r="I66" s="2"/>
      <c r="J66" s="3">
        <v>61.95</v>
      </c>
      <c r="K66" s="3">
        <v>-120.11666666666666</v>
      </c>
      <c r="L66" s="36">
        <v>290</v>
      </c>
      <c r="M66" s="36">
        <v>25</v>
      </c>
      <c r="N66" s="37">
        <v>25.692500000000003</v>
      </c>
      <c r="O66" s="37">
        <v>68.8125</v>
      </c>
      <c r="P66" s="37">
        <v>116.68</v>
      </c>
      <c r="Q66" s="37">
        <v>125.11200000000002</v>
      </c>
      <c r="R66" s="4"/>
      <c r="S66" s="49"/>
      <c r="T66" s="3" t="s">
        <v>898</v>
      </c>
      <c r="U66" s="61"/>
      <c r="V66" s="61"/>
      <c r="W66" s="4"/>
    </row>
    <row r="67" spans="1:25" s="54" customFormat="1" ht="15" customHeight="1">
      <c r="A67" s="5">
        <v>66</v>
      </c>
      <c r="B67" s="36">
        <v>247</v>
      </c>
      <c r="C67" s="4" t="s">
        <v>538</v>
      </c>
      <c r="D67" s="2">
        <v>200067</v>
      </c>
      <c r="E67" s="35" t="s">
        <v>546</v>
      </c>
      <c r="F67" s="2" t="s">
        <v>9</v>
      </c>
      <c r="G67" s="2" t="s">
        <v>10</v>
      </c>
      <c r="H67" s="2"/>
      <c r="I67" s="2"/>
      <c r="J67" s="3">
        <v>69.433333333333337</v>
      </c>
      <c r="K67" s="3">
        <v>-113.01666666666667</v>
      </c>
      <c r="L67" s="36">
        <v>288</v>
      </c>
      <c r="M67" s="36">
        <v>30</v>
      </c>
      <c r="N67" s="37">
        <v>13.284000000000001</v>
      </c>
      <c r="O67" s="37">
        <v>36.255000000000003</v>
      </c>
      <c r="P67" s="37">
        <v>24.505000000000003</v>
      </c>
      <c r="Q67" s="37">
        <v>28.982500000000002</v>
      </c>
      <c r="R67" s="4"/>
      <c r="S67" s="49"/>
      <c r="T67" s="3" t="s">
        <v>898</v>
      </c>
      <c r="U67" s="61"/>
      <c r="V67" s="61"/>
      <c r="W67" s="4"/>
    </row>
    <row r="68" spans="1:25" s="54" customFormat="1" ht="15" customHeight="1">
      <c r="A68" s="5">
        <v>67</v>
      </c>
      <c r="B68" s="36">
        <v>248</v>
      </c>
      <c r="C68" s="4" t="s">
        <v>538</v>
      </c>
      <c r="D68" s="2">
        <v>200118</v>
      </c>
      <c r="E68" s="35" t="s">
        <v>546</v>
      </c>
      <c r="F68" s="2" t="s">
        <v>9</v>
      </c>
      <c r="G68" s="2" t="s">
        <v>10</v>
      </c>
      <c r="H68" s="2"/>
      <c r="I68" s="2"/>
      <c r="J68" s="3">
        <v>60.983333333333334</v>
      </c>
      <c r="K68" s="3">
        <v>-119.81666666666666</v>
      </c>
      <c r="L68" s="36">
        <v>280</v>
      </c>
      <c r="M68" s="36">
        <v>56</v>
      </c>
      <c r="N68" s="37">
        <v>20.855999999999998</v>
      </c>
      <c r="O68" s="37">
        <v>93.139199999999988</v>
      </c>
      <c r="P68" s="37">
        <v>123.20000000000002</v>
      </c>
      <c r="Q68" s="37">
        <v>165.40999999999997</v>
      </c>
      <c r="R68" s="4"/>
      <c r="S68" s="49"/>
      <c r="T68" s="3" t="s">
        <v>898</v>
      </c>
      <c r="U68" s="61"/>
      <c r="V68" s="61"/>
      <c r="W68" s="4"/>
    </row>
    <row r="69" spans="1:25" s="54" customFormat="1" ht="15" customHeight="1">
      <c r="A69" s="5">
        <v>68</v>
      </c>
      <c r="B69" s="36">
        <v>249</v>
      </c>
      <c r="C69" s="4" t="s">
        <v>538</v>
      </c>
      <c r="D69" s="2">
        <v>200193</v>
      </c>
      <c r="E69" s="35" t="s">
        <v>546</v>
      </c>
      <c r="F69" s="2" t="s">
        <v>9</v>
      </c>
      <c r="G69" s="2" t="s">
        <v>10</v>
      </c>
      <c r="H69" s="2"/>
      <c r="I69" s="2"/>
      <c r="J69" s="3">
        <v>69.433333333333337</v>
      </c>
      <c r="K69" s="3">
        <v>-113.01666666666667</v>
      </c>
      <c r="L69" s="36">
        <v>288</v>
      </c>
      <c r="M69" s="36">
        <v>30</v>
      </c>
      <c r="N69" s="37">
        <v>36.530999999999999</v>
      </c>
      <c r="O69" s="37">
        <v>93.715999999999994</v>
      </c>
      <c r="P69" s="37">
        <v>82.900000000000048</v>
      </c>
      <c r="Q69" s="37">
        <v>55.689999999999969</v>
      </c>
      <c r="R69" s="4"/>
      <c r="S69" s="49"/>
      <c r="T69" s="3" t="s">
        <v>898</v>
      </c>
      <c r="U69" s="34"/>
      <c r="V69" s="61"/>
      <c r="W69" s="4"/>
    </row>
    <row r="70" spans="1:25" ht="15" customHeight="1">
      <c r="A70" s="5">
        <v>69</v>
      </c>
      <c r="B70" s="36">
        <v>250</v>
      </c>
      <c r="C70" s="4" t="s">
        <v>538</v>
      </c>
      <c r="D70" s="2">
        <v>200194</v>
      </c>
      <c r="E70" s="35" t="s">
        <v>546</v>
      </c>
      <c r="F70" s="2" t="s">
        <v>9</v>
      </c>
      <c r="G70" s="2" t="s">
        <v>10</v>
      </c>
      <c r="H70" s="2"/>
      <c r="I70" s="2"/>
      <c r="J70" s="3">
        <v>69.150000000000006</v>
      </c>
      <c r="K70" s="3">
        <v>-134.28333333333333</v>
      </c>
      <c r="L70" s="36">
        <v>744</v>
      </c>
      <c r="M70" s="36">
        <v>58</v>
      </c>
      <c r="N70" s="37">
        <v>15.496000000000002</v>
      </c>
      <c r="O70" s="37">
        <v>55.57350000000001</v>
      </c>
      <c r="P70" s="37">
        <v>38.399999999999991</v>
      </c>
      <c r="Q70" s="37">
        <v>38.400000000000006</v>
      </c>
      <c r="R70" s="4"/>
      <c r="S70" s="49"/>
      <c r="T70" s="3"/>
      <c r="V70" s="61"/>
      <c r="W70" s="4"/>
      <c r="X70" s="54"/>
      <c r="Y70" s="54"/>
    </row>
    <row r="71" spans="1:25" ht="15" customHeight="1">
      <c r="A71" s="5">
        <v>70</v>
      </c>
      <c r="B71" s="36">
        <v>258</v>
      </c>
      <c r="C71" s="4" t="s">
        <v>538</v>
      </c>
      <c r="D71" s="2" t="s">
        <v>72</v>
      </c>
      <c r="E71" s="35" t="s">
        <v>546</v>
      </c>
      <c r="F71" s="2" t="s">
        <v>9</v>
      </c>
      <c r="G71" s="2" t="s">
        <v>10</v>
      </c>
      <c r="H71" s="2"/>
      <c r="I71" s="2"/>
      <c r="J71" s="3">
        <v>61.483333333333334</v>
      </c>
      <c r="K71" s="3">
        <v>-123.25</v>
      </c>
      <c r="L71" s="36">
        <v>300</v>
      </c>
      <c r="M71" s="36">
        <v>45</v>
      </c>
      <c r="N71" s="37">
        <v>41.456000000000003</v>
      </c>
      <c r="O71" s="37">
        <v>123.88850000000002</v>
      </c>
      <c r="P71" s="37">
        <v>124.79999999999998</v>
      </c>
      <c r="Q71" s="37">
        <v>136.63050000000001</v>
      </c>
      <c r="R71" s="4"/>
      <c r="S71" s="49"/>
      <c r="T71" s="3"/>
      <c r="V71" s="61"/>
      <c r="W71" s="4"/>
      <c r="X71" s="54"/>
      <c r="Y71" s="54"/>
    </row>
    <row r="72" spans="1:25" ht="15" customHeight="1">
      <c r="A72" s="5">
        <v>71</v>
      </c>
      <c r="B72" s="36">
        <v>259</v>
      </c>
      <c r="C72" s="4" t="s">
        <v>538</v>
      </c>
      <c r="D72" s="2" t="s">
        <v>73</v>
      </c>
      <c r="E72" s="35" t="s">
        <v>546</v>
      </c>
      <c r="F72" s="2" t="s">
        <v>9</v>
      </c>
      <c r="G72" s="2" t="s">
        <v>10</v>
      </c>
      <c r="H72" s="2"/>
      <c r="I72" s="2"/>
      <c r="J72" s="3">
        <v>61.95</v>
      </c>
      <c r="K72" s="3">
        <v>-120.11666666666666</v>
      </c>
      <c r="L72" s="36">
        <v>290</v>
      </c>
      <c r="M72" s="36">
        <v>25</v>
      </c>
      <c r="N72" s="37">
        <v>27.232500000000002</v>
      </c>
      <c r="O72" s="37">
        <v>91.912499999999994</v>
      </c>
      <c r="P72" s="37">
        <v>96.287999999999982</v>
      </c>
      <c r="Q72" s="37">
        <v>115.18400000000003</v>
      </c>
      <c r="R72" s="4"/>
      <c r="S72" s="49"/>
      <c r="T72" s="3" t="s">
        <v>898</v>
      </c>
      <c r="V72" s="61"/>
      <c r="W72" s="4"/>
      <c r="X72" s="54"/>
      <c r="Y72" s="54"/>
    </row>
    <row r="73" spans="1:25" ht="15" customHeight="1">
      <c r="A73" s="5">
        <v>72</v>
      </c>
      <c r="B73" s="36">
        <v>290</v>
      </c>
      <c r="C73" s="23" t="s">
        <v>526</v>
      </c>
      <c r="D73" s="56" t="s">
        <v>74</v>
      </c>
      <c r="E73" s="57" t="s">
        <v>546</v>
      </c>
      <c r="F73" s="56" t="s">
        <v>9</v>
      </c>
      <c r="G73" s="56" t="s">
        <v>10</v>
      </c>
      <c r="H73" s="56"/>
      <c r="I73" s="56"/>
      <c r="J73" s="58">
        <v>69.805000000000007</v>
      </c>
      <c r="K73" s="58">
        <v>-140.79667000000001</v>
      </c>
      <c r="L73" s="55">
        <v>310</v>
      </c>
      <c r="M73" s="55">
        <v>60</v>
      </c>
      <c r="N73" s="59">
        <v>0.97117526510455709</v>
      </c>
      <c r="O73" s="59">
        <v>21.385941466700611</v>
      </c>
      <c r="P73" s="59">
        <v>27.650904784701698</v>
      </c>
      <c r="Q73" s="59">
        <v>38.204678762328754</v>
      </c>
      <c r="R73" s="23" t="s">
        <v>75</v>
      </c>
      <c r="S73" s="60">
        <v>38912</v>
      </c>
      <c r="T73" s="3"/>
      <c r="V73" s="18">
        <v>5</v>
      </c>
      <c r="W73" s="4"/>
    </row>
    <row r="74" spans="1:25" ht="15" customHeight="1">
      <c r="A74" s="5">
        <v>73</v>
      </c>
      <c r="B74" s="36">
        <v>293</v>
      </c>
      <c r="C74" s="23" t="s">
        <v>526</v>
      </c>
      <c r="D74" s="56" t="s">
        <v>116</v>
      </c>
      <c r="E74" s="57" t="s">
        <v>546</v>
      </c>
      <c r="F74" s="56" t="s">
        <v>9</v>
      </c>
      <c r="G74" s="56" t="s">
        <v>10</v>
      </c>
      <c r="H74" s="56"/>
      <c r="I74" s="56"/>
      <c r="J74" s="58">
        <v>69.570916666666704</v>
      </c>
      <c r="K74" s="58">
        <v>-139.01316666666699</v>
      </c>
      <c r="L74" s="55">
        <v>300</v>
      </c>
      <c r="M74" s="55">
        <v>90</v>
      </c>
      <c r="N74" s="59">
        <v>7.4761757720962931</v>
      </c>
      <c r="O74" s="59">
        <v>24.905874611125025</v>
      </c>
      <c r="P74" s="59">
        <v>27.327050948728253</v>
      </c>
      <c r="Q74" s="59">
        <v>11.741271380145612</v>
      </c>
      <c r="R74" s="23" t="s">
        <v>117</v>
      </c>
      <c r="S74" s="60">
        <v>38913</v>
      </c>
      <c r="T74" s="3"/>
      <c r="V74" s="18">
        <v>5</v>
      </c>
      <c r="W74" s="4"/>
    </row>
    <row r="75" spans="1:25" ht="15" customHeight="1">
      <c r="A75" s="5">
        <v>74</v>
      </c>
      <c r="B75" s="36">
        <v>311</v>
      </c>
      <c r="C75" s="44" t="s">
        <v>532</v>
      </c>
      <c r="D75" s="16" t="s">
        <v>76</v>
      </c>
      <c r="E75" s="57" t="s">
        <v>546</v>
      </c>
      <c r="F75" s="7" t="s">
        <v>9</v>
      </c>
      <c r="G75" s="16" t="s">
        <v>10</v>
      </c>
      <c r="H75" s="16" t="s">
        <v>11</v>
      </c>
      <c r="I75" s="7"/>
      <c r="J75" s="9">
        <v>68.315830000000005</v>
      </c>
      <c r="K75" s="9">
        <v>-133.43082999999999</v>
      </c>
      <c r="L75" s="39">
        <v>320</v>
      </c>
      <c r="M75" s="39"/>
      <c r="N75" s="40">
        <v>28.3</v>
      </c>
      <c r="O75" s="40">
        <v>90.4</v>
      </c>
      <c r="P75" s="40">
        <v>60.2</v>
      </c>
      <c r="Q75" s="40">
        <v>93.6</v>
      </c>
      <c r="R75" s="17"/>
      <c r="S75" s="50"/>
      <c r="T75" s="3"/>
      <c r="V75" s="34"/>
      <c r="W75" s="4"/>
    </row>
    <row r="76" spans="1:25" ht="15" customHeight="1">
      <c r="A76" s="5">
        <v>75</v>
      </c>
      <c r="B76" s="36">
        <v>312</v>
      </c>
      <c r="C76" s="44" t="s">
        <v>532</v>
      </c>
      <c r="D76" s="16" t="s">
        <v>77</v>
      </c>
      <c r="E76" s="35" t="s">
        <v>546</v>
      </c>
      <c r="F76" s="7" t="s">
        <v>9</v>
      </c>
      <c r="G76" s="16" t="s">
        <v>10</v>
      </c>
      <c r="H76" s="16" t="s">
        <v>11</v>
      </c>
      <c r="I76" s="7"/>
      <c r="J76" s="9">
        <v>69.433329999999998</v>
      </c>
      <c r="K76" s="9">
        <v>-133.01667</v>
      </c>
      <c r="L76" s="39">
        <v>300</v>
      </c>
      <c r="M76" s="39"/>
      <c r="N76" s="40">
        <v>13.3</v>
      </c>
      <c r="O76" s="40">
        <v>36.299999999999997</v>
      </c>
      <c r="P76" s="40">
        <v>24.5</v>
      </c>
      <c r="Q76" s="40">
        <v>19.8</v>
      </c>
      <c r="R76" s="17"/>
      <c r="S76" s="50"/>
      <c r="T76" s="3"/>
      <c r="V76" s="34"/>
      <c r="W76" s="4"/>
    </row>
    <row r="77" spans="1:25" s="63" customFormat="1" ht="15" customHeight="1">
      <c r="A77" s="5">
        <v>76</v>
      </c>
      <c r="B77" s="36">
        <v>313</v>
      </c>
      <c r="C77" s="44" t="s">
        <v>532</v>
      </c>
      <c r="D77" s="16" t="s">
        <v>78</v>
      </c>
      <c r="E77" s="35" t="s">
        <v>546</v>
      </c>
      <c r="F77" s="7" t="s">
        <v>9</v>
      </c>
      <c r="G77" s="16" t="s">
        <v>10</v>
      </c>
      <c r="H77" s="16" t="s">
        <v>16</v>
      </c>
      <c r="I77" s="7"/>
      <c r="J77" s="9">
        <v>61.95</v>
      </c>
      <c r="K77" s="9">
        <v>-120.11667</v>
      </c>
      <c r="L77" s="39">
        <v>300</v>
      </c>
      <c r="M77" s="39"/>
      <c r="N77" s="40">
        <v>16</v>
      </c>
      <c r="O77" s="40">
        <v>50.5</v>
      </c>
      <c r="P77" s="40">
        <v>56.6</v>
      </c>
      <c r="Q77" s="40">
        <v>51.5</v>
      </c>
      <c r="R77" s="17"/>
      <c r="S77" s="50"/>
      <c r="T77" s="3"/>
      <c r="U77" s="34"/>
      <c r="V77" s="34"/>
      <c r="W77" s="4"/>
      <c r="X77" s="5"/>
      <c r="Y77" s="5"/>
    </row>
    <row r="78" spans="1:25" s="63" customFormat="1" ht="15" customHeight="1">
      <c r="A78" s="5">
        <v>77</v>
      </c>
      <c r="B78" s="36">
        <v>314</v>
      </c>
      <c r="C78" s="44" t="s">
        <v>532</v>
      </c>
      <c r="D78" s="16" t="s">
        <v>79</v>
      </c>
      <c r="E78" s="35" t="s">
        <v>546</v>
      </c>
      <c r="F78" s="7" t="s">
        <v>9</v>
      </c>
      <c r="G78" s="16" t="s">
        <v>10</v>
      </c>
      <c r="H78" s="16" t="s">
        <v>16</v>
      </c>
      <c r="I78" s="7"/>
      <c r="J78" s="9">
        <v>63.366669999999999</v>
      </c>
      <c r="K78" s="9">
        <v>-123</v>
      </c>
      <c r="L78" s="39">
        <v>257</v>
      </c>
      <c r="M78" s="39"/>
      <c r="N78" s="40">
        <v>18.600000000000001</v>
      </c>
      <c r="O78" s="40">
        <v>59.9</v>
      </c>
      <c r="P78" s="40">
        <v>50.9</v>
      </c>
      <c r="Q78" s="40">
        <v>21.7</v>
      </c>
      <c r="R78" s="17"/>
      <c r="S78" s="50"/>
      <c r="T78" s="3"/>
      <c r="U78" s="34"/>
      <c r="V78" s="34"/>
      <c r="W78" s="4"/>
      <c r="X78" s="5"/>
      <c r="Y78" s="5"/>
    </row>
    <row r="79" spans="1:25" s="63" customFormat="1" ht="15" customHeight="1">
      <c r="A79" s="5">
        <v>78</v>
      </c>
      <c r="B79" s="36">
        <v>315</v>
      </c>
      <c r="C79" s="44" t="s">
        <v>532</v>
      </c>
      <c r="D79" s="16" t="s">
        <v>80</v>
      </c>
      <c r="E79" s="35" t="s">
        <v>546</v>
      </c>
      <c r="F79" s="7" t="s">
        <v>9</v>
      </c>
      <c r="G79" s="16" t="s">
        <v>10</v>
      </c>
      <c r="H79" s="16" t="s">
        <v>24</v>
      </c>
      <c r="I79" s="7"/>
      <c r="J79" s="9">
        <v>63.366669999999999</v>
      </c>
      <c r="K79" s="9">
        <v>-123</v>
      </c>
      <c r="L79" s="39">
        <v>170</v>
      </c>
      <c r="M79" s="39"/>
      <c r="N79" s="40">
        <v>11.1</v>
      </c>
      <c r="O79" s="40">
        <v>24.4</v>
      </c>
      <c r="P79" s="40">
        <v>17.3</v>
      </c>
      <c r="Q79" s="40">
        <v>9.6</v>
      </c>
      <c r="R79" s="17"/>
      <c r="S79" s="50"/>
      <c r="T79" s="3"/>
      <c r="U79" s="34"/>
      <c r="V79" s="34"/>
      <c r="W79" s="4"/>
      <c r="X79" s="5"/>
      <c r="Y79" s="5"/>
    </row>
    <row r="80" spans="1:25" s="63" customFormat="1" ht="15" customHeight="1">
      <c r="A80" s="5">
        <v>79</v>
      </c>
      <c r="B80" s="36">
        <v>316</v>
      </c>
      <c r="C80" s="44" t="s">
        <v>532</v>
      </c>
      <c r="D80" s="16" t="s">
        <v>81</v>
      </c>
      <c r="E80" s="35" t="s">
        <v>546</v>
      </c>
      <c r="F80" s="7" t="s">
        <v>9</v>
      </c>
      <c r="G80" s="16" t="s">
        <v>10</v>
      </c>
      <c r="H80" s="16" t="s">
        <v>11</v>
      </c>
      <c r="I80" s="7"/>
      <c r="J80" s="9">
        <v>60.983330000000002</v>
      </c>
      <c r="K80" s="9">
        <v>-119.81667</v>
      </c>
      <c r="L80" s="39">
        <v>300</v>
      </c>
      <c r="M80" s="39"/>
      <c r="N80" s="40">
        <v>17.100000000000001</v>
      </c>
      <c r="O80" s="40">
        <v>61.4</v>
      </c>
      <c r="P80" s="40">
        <v>67.900000000000006</v>
      </c>
      <c r="Q80" s="40">
        <v>65.5</v>
      </c>
      <c r="R80" s="17"/>
      <c r="S80" s="50"/>
      <c r="T80" s="3"/>
      <c r="U80" s="34"/>
      <c r="V80" s="34"/>
      <c r="W80" s="4"/>
      <c r="X80" s="5"/>
      <c r="Y80" s="5"/>
    </row>
    <row r="81" spans="1:25" s="63" customFormat="1" ht="15" customHeight="1">
      <c r="A81" s="5">
        <v>80</v>
      </c>
      <c r="B81" s="36">
        <v>317</v>
      </c>
      <c r="C81" s="44" t="s">
        <v>532</v>
      </c>
      <c r="D81" s="16" t="s">
        <v>82</v>
      </c>
      <c r="E81" s="35" t="s">
        <v>546</v>
      </c>
      <c r="F81" s="7" t="s">
        <v>9</v>
      </c>
      <c r="G81" s="16" t="s">
        <v>10</v>
      </c>
      <c r="H81" s="16" t="s">
        <v>11</v>
      </c>
      <c r="I81" s="7"/>
      <c r="J81" s="9">
        <v>61.604999999999997</v>
      </c>
      <c r="K81" s="9">
        <v>-121.09222</v>
      </c>
      <c r="L81" s="39">
        <v>200</v>
      </c>
      <c r="M81" s="39"/>
      <c r="N81" s="40">
        <v>17.5</v>
      </c>
      <c r="O81" s="40">
        <v>63.4</v>
      </c>
      <c r="P81" s="40">
        <v>82.7</v>
      </c>
      <c r="Q81" s="40">
        <v>9.6</v>
      </c>
      <c r="R81" s="17"/>
      <c r="S81" s="50"/>
      <c r="T81" s="3"/>
      <c r="U81" s="34"/>
      <c r="V81" s="34"/>
      <c r="W81" s="4"/>
      <c r="X81" s="5"/>
      <c r="Y81" s="5"/>
    </row>
    <row r="82" spans="1:25" s="63" customFormat="1" ht="15" customHeight="1">
      <c r="A82" s="5">
        <v>81</v>
      </c>
      <c r="B82" s="36">
        <v>318</v>
      </c>
      <c r="C82" s="44" t="s">
        <v>532</v>
      </c>
      <c r="D82" s="16" t="s">
        <v>83</v>
      </c>
      <c r="E82" s="35" t="s">
        <v>546</v>
      </c>
      <c r="F82" s="7" t="s">
        <v>9</v>
      </c>
      <c r="G82" s="16" t="s">
        <v>10</v>
      </c>
      <c r="H82" s="16" t="s">
        <v>11</v>
      </c>
      <c r="I82" s="7"/>
      <c r="J82" s="9">
        <v>61.604999999999997</v>
      </c>
      <c r="K82" s="9">
        <v>-121.09222</v>
      </c>
      <c r="L82" s="39">
        <v>200</v>
      </c>
      <c r="M82" s="39"/>
      <c r="N82" s="40">
        <v>17.7</v>
      </c>
      <c r="O82" s="40">
        <v>59.1</v>
      </c>
      <c r="P82" s="40">
        <v>103.8</v>
      </c>
      <c r="Q82" s="40">
        <v>14.2</v>
      </c>
      <c r="R82" s="17"/>
      <c r="S82" s="50"/>
      <c r="T82" s="3"/>
      <c r="U82" s="34"/>
      <c r="V82" s="34"/>
      <c r="W82" s="4"/>
      <c r="X82" s="5"/>
      <c r="Y82" s="5"/>
    </row>
    <row r="83" spans="1:25" s="63" customFormat="1" ht="15" customHeight="1">
      <c r="A83" s="5">
        <v>82</v>
      </c>
      <c r="B83" s="36">
        <v>319</v>
      </c>
      <c r="C83" s="44" t="s">
        <v>532</v>
      </c>
      <c r="D83" s="16" t="s">
        <v>84</v>
      </c>
      <c r="E83" s="35" t="s">
        <v>546</v>
      </c>
      <c r="F83" s="7" t="s">
        <v>9</v>
      </c>
      <c r="G83" s="16" t="s">
        <v>10</v>
      </c>
      <c r="H83" s="16" t="s">
        <v>11</v>
      </c>
      <c r="I83" s="7"/>
      <c r="J83" s="9">
        <v>61.191389999999998</v>
      </c>
      <c r="K83" s="9">
        <v>-120.70583000000001</v>
      </c>
      <c r="L83" s="39">
        <v>200</v>
      </c>
      <c r="M83" s="39"/>
      <c r="N83" s="40">
        <v>12.2</v>
      </c>
      <c r="O83" s="40">
        <v>46.6</v>
      </c>
      <c r="P83" s="40">
        <v>38</v>
      </c>
      <c r="Q83" s="40">
        <v>16.8</v>
      </c>
      <c r="R83" s="17"/>
      <c r="S83" s="50"/>
      <c r="T83" s="3"/>
      <c r="U83" s="34"/>
      <c r="V83" s="34"/>
      <c r="W83" s="4"/>
      <c r="X83" s="5"/>
      <c r="Y83" s="5"/>
    </row>
    <row r="84" spans="1:25" s="63" customFormat="1" ht="15" customHeight="1">
      <c r="A84" s="5">
        <v>83</v>
      </c>
      <c r="B84" s="36">
        <v>320</v>
      </c>
      <c r="C84" s="44" t="s">
        <v>532</v>
      </c>
      <c r="D84" s="16" t="s">
        <v>85</v>
      </c>
      <c r="E84" s="35" t="s">
        <v>546</v>
      </c>
      <c r="F84" s="7" t="s">
        <v>9</v>
      </c>
      <c r="G84" s="16" t="s">
        <v>10</v>
      </c>
      <c r="H84" s="16" t="s">
        <v>11</v>
      </c>
      <c r="I84" s="7"/>
      <c r="J84" s="9">
        <v>59.75694</v>
      </c>
      <c r="K84" s="9">
        <v>-119.51306</v>
      </c>
      <c r="L84" s="39">
        <v>200</v>
      </c>
      <c r="M84" s="39"/>
      <c r="N84" s="40">
        <v>10.4</v>
      </c>
      <c r="O84" s="40">
        <v>31.1</v>
      </c>
      <c r="P84" s="40">
        <v>21.9</v>
      </c>
      <c r="Q84" s="40">
        <v>14.4</v>
      </c>
      <c r="R84" s="17"/>
      <c r="S84" s="50"/>
      <c r="T84" s="3"/>
      <c r="U84" s="34"/>
      <c r="V84" s="61"/>
      <c r="W84" s="4"/>
      <c r="X84" s="54"/>
      <c r="Y84" s="54"/>
    </row>
    <row r="85" spans="1:25" s="63" customFormat="1" ht="15" customHeight="1">
      <c r="A85" s="5">
        <v>84</v>
      </c>
      <c r="B85" s="36">
        <v>321</v>
      </c>
      <c r="C85" s="44" t="s">
        <v>532</v>
      </c>
      <c r="D85" s="16" t="s">
        <v>86</v>
      </c>
      <c r="E85" s="35" t="s">
        <v>546</v>
      </c>
      <c r="F85" s="7" t="s">
        <v>9</v>
      </c>
      <c r="G85" s="16" t="s">
        <v>10</v>
      </c>
      <c r="H85" s="16" t="s">
        <v>11</v>
      </c>
      <c r="I85" s="7"/>
      <c r="J85" s="9">
        <v>69.116669999999999</v>
      </c>
      <c r="K85" s="9">
        <v>-134.30000000000001</v>
      </c>
      <c r="L85" s="39">
        <v>750</v>
      </c>
      <c r="M85" s="39"/>
      <c r="N85" s="40">
        <v>12</v>
      </c>
      <c r="O85" s="40">
        <v>45.7</v>
      </c>
      <c r="P85" s="40">
        <v>28.1</v>
      </c>
      <c r="Q85" s="40">
        <v>31</v>
      </c>
      <c r="R85" s="17"/>
      <c r="S85" s="50"/>
      <c r="T85" s="3"/>
      <c r="U85" s="34"/>
      <c r="V85" s="34"/>
      <c r="W85" s="4"/>
      <c r="X85" s="5"/>
      <c r="Y85" s="5"/>
    </row>
    <row r="86" spans="1:25" s="63" customFormat="1" ht="15" customHeight="1">
      <c r="A86" s="5">
        <v>85</v>
      </c>
      <c r="B86" s="36">
        <v>322</v>
      </c>
      <c r="C86" s="44" t="s">
        <v>532</v>
      </c>
      <c r="D86" s="16" t="s">
        <v>87</v>
      </c>
      <c r="E86" s="35" t="s">
        <v>546</v>
      </c>
      <c r="F86" s="7" t="s">
        <v>9</v>
      </c>
      <c r="G86" s="16" t="s">
        <v>10</v>
      </c>
      <c r="H86" s="16" t="s">
        <v>11</v>
      </c>
      <c r="I86" s="7"/>
      <c r="J86" s="9">
        <v>56.991669999999999</v>
      </c>
      <c r="K86" s="9">
        <v>-92.316670000000002</v>
      </c>
      <c r="L86" s="39">
        <v>200</v>
      </c>
      <c r="M86" s="39"/>
      <c r="N86" s="40">
        <v>19.399999999999999</v>
      </c>
      <c r="O86" s="40">
        <v>171.2</v>
      </c>
      <c r="P86" s="40">
        <v>127.5</v>
      </c>
      <c r="Q86" s="40"/>
      <c r="R86" s="17"/>
      <c r="S86" s="50"/>
      <c r="T86" s="3"/>
      <c r="U86" s="34"/>
      <c r="V86" s="34"/>
      <c r="W86" s="4"/>
      <c r="X86" s="5"/>
      <c r="Y86" s="5"/>
    </row>
    <row r="87" spans="1:25" s="63" customFormat="1" ht="15" customHeight="1">
      <c r="A87" s="5">
        <v>86</v>
      </c>
      <c r="B87" s="36">
        <v>323</v>
      </c>
      <c r="C87" s="44" t="s">
        <v>532</v>
      </c>
      <c r="D87" s="16" t="s">
        <v>88</v>
      </c>
      <c r="E87" s="35" t="s">
        <v>546</v>
      </c>
      <c r="F87" s="7" t="s">
        <v>9</v>
      </c>
      <c r="G87" s="16" t="s">
        <v>10</v>
      </c>
      <c r="H87" s="16" t="s">
        <v>11</v>
      </c>
      <c r="I87" s="7"/>
      <c r="J87" s="9">
        <v>61.666670000000003</v>
      </c>
      <c r="K87" s="9">
        <v>-108.03333000000001</v>
      </c>
      <c r="L87" s="39">
        <v>400</v>
      </c>
      <c r="M87" s="39"/>
      <c r="N87" s="40">
        <v>17.2</v>
      </c>
      <c r="O87" s="40">
        <v>60.8</v>
      </c>
      <c r="P87" s="40">
        <v>64.5</v>
      </c>
      <c r="Q87" s="40">
        <v>64.5</v>
      </c>
      <c r="R87" s="17"/>
      <c r="S87" s="50"/>
      <c r="T87" s="3"/>
      <c r="U87" s="34"/>
      <c r="V87" s="34"/>
      <c r="W87" s="4"/>
      <c r="X87" s="5"/>
      <c r="Y87" s="5"/>
    </row>
    <row r="88" spans="1:25" s="63" customFormat="1" ht="15" customHeight="1">
      <c r="A88" s="5">
        <v>87</v>
      </c>
      <c r="B88" s="36">
        <v>324</v>
      </c>
      <c r="C88" s="44" t="s">
        <v>532</v>
      </c>
      <c r="D88" s="16" t="s">
        <v>89</v>
      </c>
      <c r="E88" s="35" t="s">
        <v>546</v>
      </c>
      <c r="F88" s="7" t="s">
        <v>9</v>
      </c>
      <c r="G88" s="16" t="s">
        <v>10</v>
      </c>
      <c r="H88" s="16" t="s">
        <v>11</v>
      </c>
      <c r="I88" s="7"/>
      <c r="J88" s="9">
        <v>63.3</v>
      </c>
      <c r="K88" s="9">
        <v>-111.86667</v>
      </c>
      <c r="L88" s="39">
        <v>300</v>
      </c>
      <c r="M88" s="39"/>
      <c r="N88" s="40">
        <v>18.2</v>
      </c>
      <c r="O88" s="40">
        <v>62.9</v>
      </c>
      <c r="P88" s="40">
        <v>64.099999999999994</v>
      </c>
      <c r="Q88" s="40">
        <v>32.1</v>
      </c>
      <c r="R88" s="17"/>
      <c r="S88" s="50"/>
      <c r="T88" s="3"/>
      <c r="U88" s="34"/>
      <c r="V88" s="34"/>
      <c r="W88" s="4"/>
      <c r="X88" s="5"/>
      <c r="Y88" s="5"/>
    </row>
    <row r="89" spans="1:25" s="63" customFormat="1" ht="15" customHeight="1">
      <c r="A89" s="5">
        <v>88</v>
      </c>
      <c r="B89" s="36">
        <v>396</v>
      </c>
      <c r="C89" s="44" t="s">
        <v>532</v>
      </c>
      <c r="D89" s="19" t="s">
        <v>90</v>
      </c>
      <c r="E89" s="35" t="s">
        <v>546</v>
      </c>
      <c r="F89" s="7" t="s">
        <v>9</v>
      </c>
      <c r="G89" s="2" t="s">
        <v>10</v>
      </c>
      <c r="H89" s="2" t="s">
        <v>11</v>
      </c>
      <c r="I89" s="2"/>
      <c r="J89" s="3">
        <v>62.383333333333333</v>
      </c>
      <c r="K89" s="3">
        <v>-106.083333333333</v>
      </c>
      <c r="L89" s="45">
        <v>140</v>
      </c>
      <c r="M89" s="36">
        <v>34</v>
      </c>
      <c r="N89" s="37">
        <v>24.486000000000004</v>
      </c>
      <c r="O89" s="37">
        <v>70.18480000000001</v>
      </c>
      <c r="P89" s="37">
        <v>92.138999999999996</v>
      </c>
      <c r="Q89" s="37">
        <v>9.6</v>
      </c>
      <c r="R89" s="4"/>
      <c r="S89" s="49"/>
      <c r="T89" s="3"/>
      <c r="U89" s="34"/>
      <c r="V89" s="34"/>
      <c r="W89" s="4"/>
      <c r="X89" s="5"/>
      <c r="Y89" s="5"/>
    </row>
    <row r="90" spans="1:25" s="153" customFormat="1" ht="15" customHeight="1" thickBot="1">
      <c r="A90" s="5">
        <v>89</v>
      </c>
      <c r="B90" s="140">
        <v>302</v>
      </c>
      <c r="C90" s="141" t="s">
        <v>539</v>
      </c>
      <c r="D90" s="142" t="s">
        <v>91</v>
      </c>
      <c r="E90" s="143" t="s">
        <v>548</v>
      </c>
      <c r="F90" s="144" t="s">
        <v>9</v>
      </c>
      <c r="G90" s="144" t="s">
        <v>10</v>
      </c>
      <c r="H90" s="144"/>
      <c r="I90" s="144" t="s">
        <v>92</v>
      </c>
      <c r="J90" s="145">
        <v>74.459590000000006</v>
      </c>
      <c r="K90" s="145">
        <v>-20.548069999999999</v>
      </c>
      <c r="L90" s="146">
        <v>150</v>
      </c>
      <c r="M90" s="146">
        <v>32</v>
      </c>
      <c r="N90" s="147">
        <v>21.6</v>
      </c>
      <c r="O90" s="147">
        <v>36.200000000000003</v>
      </c>
      <c r="P90" s="147">
        <v>4.3</v>
      </c>
      <c r="Q90" s="147">
        <v>5.4095173204764757</v>
      </c>
      <c r="R90" s="148" t="s">
        <v>93</v>
      </c>
      <c r="S90" s="149" t="s">
        <v>886</v>
      </c>
      <c r="T90" s="150"/>
      <c r="U90" s="151"/>
      <c r="V90" s="151"/>
      <c r="W90" s="152"/>
    </row>
    <row r="91" spans="1:25" ht="15.75" customHeight="1">
      <c r="A91" s="5">
        <v>90</v>
      </c>
      <c r="C91" s="6"/>
      <c r="D91" s="27"/>
      <c r="E91" s="46"/>
      <c r="F91" s="27"/>
      <c r="G91" s="7"/>
      <c r="H91" s="7"/>
      <c r="I91" s="7"/>
      <c r="J91" s="46"/>
      <c r="K91" s="34" t="s">
        <v>551</v>
      </c>
      <c r="L91" s="36">
        <f t="shared" ref="L91:Q91" si="0">AVERAGE(L2:L90)</f>
        <v>240.19101123595505</v>
      </c>
      <c r="M91" s="36">
        <f t="shared" si="0"/>
        <v>43.583333333333336</v>
      </c>
      <c r="N91" s="36">
        <f t="shared" si="0"/>
        <v>20.905409459187041</v>
      </c>
      <c r="O91" s="36">
        <f t="shared" si="0"/>
        <v>72.125362162582263</v>
      </c>
      <c r="P91" s="36">
        <f t="shared" si="0"/>
        <v>51.343014161065682</v>
      </c>
      <c r="Q91" s="36">
        <f t="shared" si="0"/>
        <v>31.534168981810254</v>
      </c>
      <c r="R91" s="36"/>
      <c r="S91" s="50"/>
      <c r="T91" s="5"/>
      <c r="U91" s="5"/>
      <c r="V91" s="18"/>
    </row>
    <row r="92" spans="1:25" ht="15" customHeight="1">
      <c r="A92" s="5">
        <v>91</v>
      </c>
      <c r="C92" s="6"/>
      <c r="D92" s="27"/>
      <c r="E92" s="46"/>
      <c r="F92" s="27"/>
      <c r="G92" s="7"/>
      <c r="H92" s="7"/>
      <c r="I92" s="7"/>
      <c r="K92" s="34" t="s">
        <v>552</v>
      </c>
      <c r="L92" s="36">
        <f t="shared" ref="L92:Q92" si="1">STDEV(L2:L90)</f>
        <v>125.00298872831496</v>
      </c>
      <c r="M92" s="36">
        <f t="shared" si="1"/>
        <v>17.723427202289965</v>
      </c>
      <c r="N92" s="36">
        <f t="shared" si="1"/>
        <v>12.136990725633707</v>
      </c>
      <c r="O92" s="36">
        <f t="shared" si="1"/>
        <v>38.10242103215267</v>
      </c>
      <c r="P92" s="36">
        <f t="shared" si="1"/>
        <v>34.236667414687012</v>
      </c>
      <c r="Q92" s="36">
        <f t="shared" si="1"/>
        <v>30.733037853094984</v>
      </c>
      <c r="R92" s="36"/>
      <c r="S92" s="50"/>
      <c r="T92" s="5"/>
      <c r="U92" s="5"/>
      <c r="V92" s="18"/>
    </row>
    <row r="93" spans="1:25" ht="15" customHeight="1">
      <c r="A93" s="5">
        <v>92</v>
      </c>
      <c r="C93" s="6"/>
      <c r="D93" s="27"/>
      <c r="E93" s="46"/>
      <c r="F93" s="27"/>
      <c r="G93" s="7"/>
      <c r="H93" s="7"/>
      <c r="I93" s="7"/>
      <c r="K93" s="34" t="s">
        <v>553</v>
      </c>
      <c r="L93" s="36">
        <f t="shared" ref="L93:Q93" si="2">MAX(L2:L90)</f>
        <v>750</v>
      </c>
      <c r="M93" s="36">
        <f t="shared" si="2"/>
        <v>97</v>
      </c>
      <c r="N93" s="36">
        <f t="shared" si="2"/>
        <v>59.03669454873252</v>
      </c>
      <c r="O93" s="36">
        <f t="shared" si="2"/>
        <v>280.30325000000005</v>
      </c>
      <c r="P93" s="36">
        <f t="shared" si="2"/>
        <v>190.10599999999994</v>
      </c>
      <c r="Q93" s="36">
        <f t="shared" si="2"/>
        <v>165.40999999999997</v>
      </c>
      <c r="R93" s="36"/>
      <c r="S93" s="50"/>
      <c r="T93" s="5"/>
      <c r="U93" s="5"/>
      <c r="V93" s="18"/>
    </row>
    <row r="94" spans="1:25" ht="15" customHeight="1">
      <c r="A94" s="5">
        <v>93</v>
      </c>
      <c r="C94" s="6"/>
      <c r="D94" s="27"/>
      <c r="E94" s="46"/>
      <c r="F94" s="27"/>
      <c r="G94" s="7"/>
      <c r="H94" s="7"/>
      <c r="I94" s="7"/>
      <c r="K94" s="34" t="s">
        <v>554</v>
      </c>
      <c r="L94" s="36">
        <f t="shared" ref="L94:Q94" si="3">MIN(L2:L90)</f>
        <v>65</v>
      </c>
      <c r="M94" s="36">
        <f t="shared" si="3"/>
        <v>14</v>
      </c>
      <c r="N94" s="36">
        <f t="shared" si="3"/>
        <v>0.97117526510455709</v>
      </c>
      <c r="O94" s="36">
        <f t="shared" si="3"/>
        <v>21.385941466700611</v>
      </c>
      <c r="P94" s="36">
        <f t="shared" si="3"/>
        <v>4.3</v>
      </c>
      <c r="Q94" s="36">
        <f t="shared" si="3"/>
        <v>0</v>
      </c>
      <c r="R94" s="36"/>
      <c r="S94" s="50"/>
      <c r="T94" s="5"/>
      <c r="U94" s="5"/>
      <c r="V94" s="18"/>
    </row>
    <row r="95" spans="1:25" ht="15" customHeight="1">
      <c r="A95" s="5">
        <v>94</v>
      </c>
      <c r="C95" s="6"/>
      <c r="D95" s="27"/>
      <c r="E95" s="46"/>
      <c r="F95" s="27"/>
      <c r="G95" s="7"/>
      <c r="H95" s="7"/>
      <c r="I95" s="7"/>
      <c r="K95" s="34" t="s">
        <v>555</v>
      </c>
      <c r="L95" s="36">
        <f t="shared" ref="L95:Q95" si="4">COUNT(L2:L90)</f>
        <v>89</v>
      </c>
      <c r="M95" s="36">
        <f t="shared" si="4"/>
        <v>66</v>
      </c>
      <c r="N95" s="36">
        <f t="shared" si="4"/>
        <v>88</v>
      </c>
      <c r="O95" s="36">
        <f t="shared" si="4"/>
        <v>88</v>
      </c>
      <c r="P95" s="36">
        <f t="shared" si="4"/>
        <v>89</v>
      </c>
      <c r="Q95" s="36">
        <f t="shared" si="4"/>
        <v>88</v>
      </c>
      <c r="R95" s="36"/>
      <c r="S95" s="50"/>
      <c r="T95" s="5"/>
      <c r="U95" s="5"/>
      <c r="V95" s="5"/>
    </row>
    <row r="96" spans="1:25" ht="15" customHeight="1">
      <c r="A96" s="5">
        <v>95</v>
      </c>
      <c r="C96" s="6"/>
      <c r="D96" s="27"/>
      <c r="E96" s="46"/>
      <c r="F96" s="27"/>
      <c r="G96" s="7"/>
      <c r="H96" s="7"/>
      <c r="I96" s="7"/>
      <c r="L96" s="34"/>
      <c r="M96" s="36"/>
      <c r="N96" s="36"/>
      <c r="O96" s="36"/>
      <c r="P96" s="36"/>
      <c r="Q96" s="36"/>
      <c r="R96" s="36"/>
      <c r="S96" s="36"/>
      <c r="T96" s="50"/>
      <c r="U96" s="5"/>
      <c r="V96" s="5"/>
    </row>
    <row r="97" spans="1:25" ht="15" customHeight="1">
      <c r="A97" s="5">
        <v>96</v>
      </c>
      <c r="C97" s="6"/>
      <c r="D97" s="27"/>
      <c r="E97" s="46"/>
      <c r="F97" s="27"/>
      <c r="G97" s="7"/>
      <c r="H97" s="7"/>
      <c r="I97" s="27"/>
      <c r="J97" s="9"/>
      <c r="K97" s="9"/>
      <c r="L97" s="9"/>
      <c r="M97" s="9"/>
      <c r="N97" s="9"/>
      <c r="O97" s="9"/>
      <c r="P97" s="9"/>
      <c r="Q97" s="9"/>
      <c r="R97" s="9"/>
      <c r="S97" s="17"/>
      <c r="U97" s="5"/>
      <c r="V97" s="5"/>
    </row>
    <row r="98" spans="1:25" ht="15" customHeight="1">
      <c r="A98" s="5">
        <v>97</v>
      </c>
      <c r="B98" s="36">
        <v>401</v>
      </c>
      <c r="C98" s="7" t="s">
        <v>569</v>
      </c>
      <c r="D98" s="64" t="s">
        <v>570</v>
      </c>
      <c r="E98" s="33" t="s">
        <v>854</v>
      </c>
      <c r="F98" s="24" t="s">
        <v>9</v>
      </c>
      <c r="G98" s="65" t="s">
        <v>10</v>
      </c>
      <c r="H98" s="7"/>
      <c r="I98" s="7" t="s">
        <v>138</v>
      </c>
      <c r="J98" s="66">
        <v>68.466700000000003</v>
      </c>
      <c r="K98" s="67">
        <v>20.9</v>
      </c>
      <c r="L98" s="39">
        <v>210</v>
      </c>
      <c r="M98" s="39">
        <v>50</v>
      </c>
      <c r="N98" s="40">
        <v>13.708046375274657</v>
      </c>
      <c r="O98" s="40">
        <v>61.467455564498906</v>
      </c>
      <c r="P98" s="40">
        <v>65.104121139257018</v>
      </c>
      <c r="Q98" s="40">
        <v>9.0753051131745366</v>
      </c>
      <c r="R98" s="68" t="s">
        <v>571</v>
      </c>
      <c r="S98" s="50">
        <v>39326</v>
      </c>
      <c r="T98" s="3" t="s">
        <v>898</v>
      </c>
      <c r="V98" s="34"/>
      <c r="W98" s="4"/>
    </row>
    <row r="99" spans="1:25" ht="15" customHeight="1">
      <c r="A99" s="5">
        <v>98</v>
      </c>
      <c r="B99" s="36">
        <v>74</v>
      </c>
      <c r="C99" s="4" t="s">
        <v>513</v>
      </c>
      <c r="D99" s="2" t="s">
        <v>94</v>
      </c>
      <c r="E99" s="35" t="s">
        <v>547</v>
      </c>
      <c r="F99" s="2" t="s">
        <v>9</v>
      </c>
      <c r="G99" s="2" t="s">
        <v>10</v>
      </c>
      <c r="H99" s="2" t="s">
        <v>16</v>
      </c>
      <c r="I99" s="2" t="s">
        <v>30</v>
      </c>
      <c r="J99" s="3">
        <v>67.070530000000005</v>
      </c>
      <c r="K99" s="3">
        <v>62.914990000000003</v>
      </c>
      <c r="L99" s="36">
        <v>140</v>
      </c>
      <c r="M99" s="36">
        <v>49</v>
      </c>
      <c r="N99" s="37">
        <v>15.685721903401479</v>
      </c>
      <c r="O99" s="37">
        <v>58.899251163413204</v>
      </c>
      <c r="P99" s="37">
        <v>32.575308360237599</v>
      </c>
      <c r="Q99" s="37">
        <v>9.6</v>
      </c>
      <c r="R99" s="4"/>
      <c r="S99" s="49"/>
      <c r="T99" s="3"/>
      <c r="V99" s="61"/>
      <c r="W99" s="54"/>
      <c r="X99" s="54"/>
      <c r="Y99" s="54"/>
    </row>
    <row r="100" spans="1:25" ht="15" customHeight="1">
      <c r="A100" s="5">
        <v>99</v>
      </c>
      <c r="B100" s="36">
        <v>75</v>
      </c>
      <c r="C100" s="4" t="s">
        <v>513</v>
      </c>
      <c r="D100" s="2" t="s">
        <v>95</v>
      </c>
      <c r="E100" s="35" t="s">
        <v>547</v>
      </c>
      <c r="F100" s="2" t="s">
        <v>9</v>
      </c>
      <c r="G100" s="2" t="s">
        <v>10</v>
      </c>
      <c r="H100" s="2" t="s">
        <v>16</v>
      </c>
      <c r="I100" s="2" t="s">
        <v>30</v>
      </c>
      <c r="J100" s="3">
        <v>67.056790000000007</v>
      </c>
      <c r="K100" s="3">
        <v>62.940399999999997</v>
      </c>
      <c r="L100" s="36">
        <v>124</v>
      </c>
      <c r="M100" s="36">
        <v>117</v>
      </c>
      <c r="N100" s="37">
        <v>1.0246099417534693</v>
      </c>
      <c r="O100" s="37">
        <v>28.643471991976369</v>
      </c>
      <c r="P100" s="37">
        <v>17.344546181723622</v>
      </c>
      <c r="Q100" s="37">
        <v>14.798579074436709</v>
      </c>
      <c r="R100" s="4"/>
      <c r="S100" s="49"/>
      <c r="T100" s="3" t="s">
        <v>902</v>
      </c>
      <c r="V100" s="34"/>
    </row>
    <row r="101" spans="1:25" ht="15" customHeight="1">
      <c r="A101" s="5">
        <v>100</v>
      </c>
      <c r="B101" s="36">
        <v>76</v>
      </c>
      <c r="C101" s="4" t="s">
        <v>513</v>
      </c>
      <c r="D101" s="2" t="s">
        <v>96</v>
      </c>
      <c r="E101" s="35" t="s">
        <v>547</v>
      </c>
      <c r="F101" s="2" t="s">
        <v>9</v>
      </c>
      <c r="G101" s="2" t="s">
        <v>10</v>
      </c>
      <c r="H101" s="2" t="s">
        <v>16</v>
      </c>
      <c r="I101" s="2" t="s">
        <v>30</v>
      </c>
      <c r="J101" s="3">
        <v>67.060929999999999</v>
      </c>
      <c r="K101" s="3">
        <v>62.927030000000002</v>
      </c>
      <c r="L101" s="36">
        <v>349</v>
      </c>
      <c r="M101" s="36">
        <v>50</v>
      </c>
      <c r="N101" s="37">
        <v>21.074754912845673</v>
      </c>
      <c r="O101" s="37">
        <v>74.166473073399459</v>
      </c>
      <c r="P101" s="37">
        <v>52.381285081305492</v>
      </c>
      <c r="Q101" s="37">
        <v>35.741698360132354</v>
      </c>
      <c r="R101" s="4"/>
      <c r="S101" s="49"/>
      <c r="T101" s="3"/>
      <c r="V101" s="34"/>
    </row>
    <row r="102" spans="1:25" ht="15" customHeight="1">
      <c r="A102" s="5">
        <v>101</v>
      </c>
      <c r="B102" s="36">
        <v>77</v>
      </c>
      <c r="C102" s="4" t="s">
        <v>513</v>
      </c>
      <c r="D102" s="2" t="s">
        <v>97</v>
      </c>
      <c r="E102" s="35" t="s">
        <v>547</v>
      </c>
      <c r="F102" s="2" t="s">
        <v>9</v>
      </c>
      <c r="G102" s="2" t="s">
        <v>10</v>
      </c>
      <c r="H102" s="2" t="s">
        <v>16</v>
      </c>
      <c r="I102" s="2"/>
      <c r="J102" s="3">
        <v>67.057720000000003</v>
      </c>
      <c r="K102" s="3">
        <v>62.94632</v>
      </c>
      <c r="L102" s="36">
        <v>200</v>
      </c>
      <c r="M102" s="36">
        <v>86</v>
      </c>
      <c r="N102" s="37">
        <v>11.301822117433447</v>
      </c>
      <c r="O102" s="37">
        <v>64.872755299156978</v>
      </c>
      <c r="P102" s="37">
        <v>46.512592671890019</v>
      </c>
      <c r="Q102" s="37">
        <v>9.6</v>
      </c>
      <c r="R102" s="4"/>
      <c r="S102" s="49"/>
      <c r="T102" s="3" t="s">
        <v>900</v>
      </c>
      <c r="V102" s="34"/>
    </row>
    <row r="103" spans="1:25" ht="15" customHeight="1">
      <c r="A103" s="5">
        <v>102</v>
      </c>
      <c r="B103" s="36">
        <v>78</v>
      </c>
      <c r="C103" s="4" t="s">
        <v>513</v>
      </c>
      <c r="D103" s="2" t="s">
        <v>98</v>
      </c>
      <c r="E103" s="35" t="s">
        <v>547</v>
      </c>
      <c r="F103" s="2" t="s">
        <v>9</v>
      </c>
      <c r="G103" s="2" t="s">
        <v>10</v>
      </c>
      <c r="H103" s="2" t="s">
        <v>14</v>
      </c>
      <c r="I103" s="2" t="s">
        <v>30</v>
      </c>
      <c r="J103" s="3">
        <v>67.368870000000001</v>
      </c>
      <c r="K103" s="3">
        <v>62.31514</v>
      </c>
      <c r="L103" s="36">
        <v>170</v>
      </c>
      <c r="M103" s="36">
        <v>52</v>
      </c>
      <c r="N103" s="37">
        <v>15.126884561339569</v>
      </c>
      <c r="O103" s="37">
        <v>102.86996550915791</v>
      </c>
      <c r="P103" s="37">
        <v>50.369716643343196</v>
      </c>
      <c r="Q103" s="37">
        <v>30</v>
      </c>
      <c r="R103" s="4"/>
      <c r="S103" s="49"/>
      <c r="T103" s="3" t="s">
        <v>902</v>
      </c>
      <c r="U103" s="34">
        <v>4</v>
      </c>
      <c r="V103" s="34"/>
    </row>
    <row r="104" spans="1:25" ht="15" customHeight="1">
      <c r="A104" s="5">
        <v>103</v>
      </c>
      <c r="B104" s="36">
        <v>79</v>
      </c>
      <c r="C104" s="4" t="s">
        <v>513</v>
      </c>
      <c r="D104" s="2" t="s">
        <v>99</v>
      </c>
      <c r="E104" s="35" t="s">
        <v>547</v>
      </c>
      <c r="F104" s="2" t="s">
        <v>9</v>
      </c>
      <c r="G104" s="2" t="s">
        <v>10</v>
      </c>
      <c r="H104" s="2" t="s">
        <v>14</v>
      </c>
      <c r="I104" s="2" t="s">
        <v>30</v>
      </c>
      <c r="J104" s="3">
        <v>67.369669999999999</v>
      </c>
      <c r="K104" s="3">
        <v>62.313380000000002</v>
      </c>
      <c r="L104" s="36">
        <v>196</v>
      </c>
      <c r="M104" s="36">
        <v>52</v>
      </c>
      <c r="N104" s="37">
        <v>35.534066786111083</v>
      </c>
      <c r="O104" s="37">
        <v>96.243478036597054</v>
      </c>
      <c r="P104" s="37">
        <v>67.659857295375758</v>
      </c>
      <c r="Q104" s="37">
        <v>18.463566160361392</v>
      </c>
      <c r="R104" s="4"/>
      <c r="S104" s="49"/>
      <c r="T104" s="3" t="s">
        <v>902</v>
      </c>
      <c r="U104" s="34">
        <v>4</v>
      </c>
      <c r="V104" s="34"/>
    </row>
    <row r="105" spans="1:25" ht="15" customHeight="1">
      <c r="A105" s="5">
        <v>104</v>
      </c>
      <c r="B105" s="36">
        <v>80</v>
      </c>
      <c r="C105" s="4" t="s">
        <v>513</v>
      </c>
      <c r="D105" s="2" t="s">
        <v>100</v>
      </c>
      <c r="E105" s="35" t="s">
        <v>547</v>
      </c>
      <c r="F105" s="2" t="s">
        <v>9</v>
      </c>
      <c r="G105" s="2" t="s">
        <v>10</v>
      </c>
      <c r="H105" s="2" t="s">
        <v>14</v>
      </c>
      <c r="I105" s="2" t="s">
        <v>30</v>
      </c>
      <c r="J105" s="3">
        <v>67.367410000000007</v>
      </c>
      <c r="K105" s="3">
        <v>62.307369999999999</v>
      </c>
      <c r="L105" s="36">
        <v>165</v>
      </c>
      <c r="M105" s="36">
        <v>52</v>
      </c>
      <c r="N105" s="37">
        <v>27.062820218923186</v>
      </c>
      <c r="O105" s="37">
        <v>80.082573730214463</v>
      </c>
      <c r="P105" s="37">
        <v>38.921829250814994</v>
      </c>
      <c r="Q105" s="37">
        <v>11.68486046033409</v>
      </c>
      <c r="R105" s="4"/>
      <c r="S105" s="49"/>
      <c r="T105" s="3" t="s">
        <v>902</v>
      </c>
      <c r="V105" s="34"/>
    </row>
    <row r="106" spans="1:25" ht="15" customHeight="1">
      <c r="A106" s="5">
        <v>105</v>
      </c>
      <c r="B106" s="36">
        <v>81</v>
      </c>
      <c r="C106" s="4" t="s">
        <v>513</v>
      </c>
      <c r="D106" s="2" t="s">
        <v>101</v>
      </c>
      <c r="E106" s="35" t="s">
        <v>547</v>
      </c>
      <c r="F106" s="2" t="s">
        <v>9</v>
      </c>
      <c r="G106" s="2" t="s">
        <v>10</v>
      </c>
      <c r="H106" s="2" t="s">
        <v>14</v>
      </c>
      <c r="I106" s="2"/>
      <c r="J106" s="3">
        <v>67.368610000000004</v>
      </c>
      <c r="K106" s="3">
        <v>62.286090000000002</v>
      </c>
      <c r="L106" s="36">
        <v>200</v>
      </c>
      <c r="M106" s="36">
        <v>52</v>
      </c>
      <c r="N106" s="37">
        <v>27.220575479703893</v>
      </c>
      <c r="O106" s="37">
        <v>58.214105174197485</v>
      </c>
      <c r="P106" s="37">
        <v>34.413645263635082</v>
      </c>
      <c r="Q106" s="37">
        <v>9.6</v>
      </c>
      <c r="R106" s="4"/>
      <c r="S106" s="49"/>
      <c r="T106" s="3" t="s">
        <v>900</v>
      </c>
      <c r="V106" s="34"/>
    </row>
    <row r="107" spans="1:25" ht="15" customHeight="1">
      <c r="A107" s="5">
        <v>106</v>
      </c>
      <c r="B107" s="36">
        <v>82</v>
      </c>
      <c r="C107" s="4" t="s">
        <v>513</v>
      </c>
      <c r="D107" s="2" t="s">
        <v>102</v>
      </c>
      <c r="E107" s="35" t="s">
        <v>547</v>
      </c>
      <c r="F107" s="2" t="s">
        <v>9</v>
      </c>
      <c r="G107" s="2" t="s">
        <v>10</v>
      </c>
      <c r="H107" s="2" t="s">
        <v>16</v>
      </c>
      <c r="I107" s="2" t="s">
        <v>30</v>
      </c>
      <c r="J107" s="3">
        <v>67.297470000000004</v>
      </c>
      <c r="K107" s="3">
        <v>62.10304</v>
      </c>
      <c r="L107" s="36">
        <v>190</v>
      </c>
      <c r="M107" s="36">
        <v>52</v>
      </c>
      <c r="N107" s="37">
        <v>12.538188781389632</v>
      </c>
      <c r="O107" s="37">
        <v>41.045901980034564</v>
      </c>
      <c r="P107" s="37">
        <v>34.43525570418133</v>
      </c>
      <c r="Q107" s="37">
        <v>11.389654883652808</v>
      </c>
      <c r="R107" s="4"/>
      <c r="S107" s="49"/>
      <c r="T107" s="3" t="s">
        <v>911</v>
      </c>
      <c r="V107" s="34"/>
    </row>
    <row r="108" spans="1:25" ht="15" customHeight="1">
      <c r="A108" s="5">
        <v>107</v>
      </c>
      <c r="B108" s="36">
        <v>83</v>
      </c>
      <c r="C108" s="4" t="s">
        <v>513</v>
      </c>
      <c r="D108" s="2" t="s">
        <v>103</v>
      </c>
      <c r="E108" s="35" t="s">
        <v>547</v>
      </c>
      <c r="F108" s="2" t="s">
        <v>9</v>
      </c>
      <c r="G108" s="2" t="s">
        <v>10</v>
      </c>
      <c r="H108" s="2" t="s">
        <v>11</v>
      </c>
      <c r="I108" s="2"/>
      <c r="J108" s="3">
        <v>67.147689999999997</v>
      </c>
      <c r="K108" s="3">
        <v>61.835999999999999</v>
      </c>
      <c r="L108" s="36">
        <v>200</v>
      </c>
      <c r="M108" s="36">
        <v>70</v>
      </c>
      <c r="N108" s="37">
        <v>21.288755419386113</v>
      </c>
      <c r="O108" s="37">
        <v>51.962178145368135</v>
      </c>
      <c r="P108" s="37">
        <v>32.785027569902091</v>
      </c>
      <c r="Q108" s="37">
        <v>10.285192328735837</v>
      </c>
      <c r="R108" s="4"/>
      <c r="S108" s="49"/>
      <c r="T108" s="3" t="s">
        <v>900</v>
      </c>
      <c r="U108" s="34">
        <v>4</v>
      </c>
      <c r="V108" s="34"/>
    </row>
    <row r="109" spans="1:25" ht="15" customHeight="1">
      <c r="A109" s="5">
        <v>108</v>
      </c>
      <c r="B109" s="36">
        <v>84</v>
      </c>
      <c r="C109" s="4" t="s">
        <v>513</v>
      </c>
      <c r="D109" s="2" t="s">
        <v>104</v>
      </c>
      <c r="E109" s="35" t="s">
        <v>547</v>
      </c>
      <c r="F109" s="2" t="s">
        <v>9</v>
      </c>
      <c r="G109" s="2" t="s">
        <v>10</v>
      </c>
      <c r="H109" s="2" t="s">
        <v>11</v>
      </c>
      <c r="I109" s="2"/>
      <c r="J109" s="3">
        <v>67.155649999999994</v>
      </c>
      <c r="K109" s="3">
        <v>61.857750000000003</v>
      </c>
      <c r="L109" s="36">
        <v>200</v>
      </c>
      <c r="M109" s="36">
        <v>52</v>
      </c>
      <c r="N109" s="37">
        <v>18.516673838477246</v>
      </c>
      <c r="O109" s="37">
        <v>57.891739052358048</v>
      </c>
      <c r="P109" s="37">
        <v>30.539153030134955</v>
      </c>
      <c r="Q109" s="37">
        <v>9.6</v>
      </c>
      <c r="R109" s="4"/>
      <c r="S109" s="49"/>
      <c r="T109" s="3" t="s">
        <v>900</v>
      </c>
      <c r="U109" s="34">
        <v>4</v>
      </c>
      <c r="V109" s="34"/>
    </row>
    <row r="110" spans="1:25" ht="15" customHeight="1">
      <c r="A110" s="5">
        <v>109</v>
      </c>
      <c r="B110" s="36">
        <v>85</v>
      </c>
      <c r="C110" s="4" t="s">
        <v>513</v>
      </c>
      <c r="D110" s="2" t="s">
        <v>105</v>
      </c>
      <c r="E110" s="35" t="s">
        <v>547</v>
      </c>
      <c r="F110" s="2" t="s">
        <v>9</v>
      </c>
      <c r="G110" s="2" t="s">
        <v>10</v>
      </c>
      <c r="H110" s="2" t="s">
        <v>16</v>
      </c>
      <c r="I110" s="2"/>
      <c r="J110" s="3">
        <v>67.157560000000004</v>
      </c>
      <c r="K110" s="3">
        <v>61.867060000000002</v>
      </c>
      <c r="L110" s="36">
        <v>200</v>
      </c>
      <c r="M110" s="36">
        <v>52</v>
      </c>
      <c r="N110" s="37">
        <v>17.06428000421398</v>
      </c>
      <c r="O110" s="37">
        <v>60.559217755799637</v>
      </c>
      <c r="P110" s="37">
        <v>38.396585224733506</v>
      </c>
      <c r="Q110" s="37">
        <v>9.6</v>
      </c>
      <c r="R110" s="4"/>
      <c r="S110" s="49"/>
      <c r="T110" s="58" t="s">
        <v>900</v>
      </c>
      <c r="U110" s="34">
        <v>4</v>
      </c>
      <c r="V110" s="34"/>
    </row>
    <row r="111" spans="1:25" ht="15" customHeight="1">
      <c r="A111" s="5">
        <v>110</v>
      </c>
      <c r="B111" s="36">
        <v>86</v>
      </c>
      <c r="C111" s="4" t="s">
        <v>513</v>
      </c>
      <c r="D111" s="2" t="s">
        <v>106</v>
      </c>
      <c r="E111" s="35" t="s">
        <v>547</v>
      </c>
      <c r="F111" s="2" t="s">
        <v>9</v>
      </c>
      <c r="G111" s="2" t="s">
        <v>10</v>
      </c>
      <c r="H111" s="2" t="s">
        <v>16</v>
      </c>
      <c r="I111" s="2" t="s">
        <v>12</v>
      </c>
      <c r="J111" s="3">
        <v>67.158789999999996</v>
      </c>
      <c r="K111" s="3">
        <v>61.868470000000002</v>
      </c>
      <c r="L111" s="36">
        <v>190</v>
      </c>
      <c r="M111" s="36">
        <v>52</v>
      </c>
      <c r="N111" s="37">
        <v>10.728474153830284</v>
      </c>
      <c r="O111" s="37">
        <v>73.874093678171505</v>
      </c>
      <c r="P111" s="37">
        <v>41.281444152856025</v>
      </c>
      <c r="Q111" s="37">
        <v>9.8000000000000007</v>
      </c>
      <c r="R111" s="4"/>
      <c r="S111" s="49"/>
      <c r="T111" s="3" t="s">
        <v>911</v>
      </c>
      <c r="V111" s="34"/>
    </row>
    <row r="112" spans="1:25" ht="15" customHeight="1">
      <c r="A112" s="5">
        <v>111</v>
      </c>
      <c r="B112" s="36">
        <v>87</v>
      </c>
      <c r="C112" s="4" t="s">
        <v>513</v>
      </c>
      <c r="D112" s="2" t="s">
        <v>107</v>
      </c>
      <c r="E112" s="35" t="s">
        <v>547</v>
      </c>
      <c r="F112" s="2" t="s">
        <v>9</v>
      </c>
      <c r="G112" s="2" t="s">
        <v>10</v>
      </c>
      <c r="H112" s="2" t="s">
        <v>11</v>
      </c>
      <c r="I112" s="2" t="s">
        <v>30</v>
      </c>
      <c r="J112" s="3">
        <v>67.051888899999994</v>
      </c>
      <c r="K112" s="3">
        <v>62.9377</v>
      </c>
      <c r="L112" s="36">
        <v>970</v>
      </c>
      <c r="M112" s="36">
        <v>45</v>
      </c>
      <c r="N112" s="37">
        <v>29.083623419493581</v>
      </c>
      <c r="O112" s="37">
        <v>67.016971628852545</v>
      </c>
      <c r="P112" s="37">
        <v>11.687765386934906</v>
      </c>
      <c r="Q112" s="37">
        <v>11.49159858499825</v>
      </c>
      <c r="R112" s="4"/>
      <c r="S112" s="49"/>
      <c r="T112" s="3"/>
      <c r="V112" s="34">
        <v>2</v>
      </c>
    </row>
    <row r="113" spans="1:25" ht="15" customHeight="1">
      <c r="A113" s="5">
        <v>112</v>
      </c>
      <c r="B113" s="36">
        <v>88</v>
      </c>
      <c r="C113" s="4" t="s">
        <v>513</v>
      </c>
      <c r="D113" s="2" t="s">
        <v>108</v>
      </c>
      <c r="E113" s="35" t="s">
        <v>547</v>
      </c>
      <c r="F113" s="2" t="s">
        <v>9</v>
      </c>
      <c r="G113" s="2" t="s">
        <v>10</v>
      </c>
      <c r="H113" s="2" t="s">
        <v>16</v>
      </c>
      <c r="I113" s="2" t="s">
        <v>30</v>
      </c>
      <c r="J113" s="3">
        <v>67.052769999999995</v>
      </c>
      <c r="K113" s="3">
        <v>62.944555000000001</v>
      </c>
      <c r="L113" s="36">
        <v>980</v>
      </c>
      <c r="M113" s="36">
        <v>52</v>
      </c>
      <c r="N113" s="37">
        <v>14.413224087113273</v>
      </c>
      <c r="O113" s="37">
        <v>53.997824087113273</v>
      </c>
      <c r="P113" s="37">
        <v>57.457499999999996</v>
      </c>
      <c r="Q113" s="37">
        <v>38.475000000000001</v>
      </c>
      <c r="R113" s="4"/>
      <c r="S113" s="49"/>
      <c r="T113" s="3"/>
      <c r="V113" s="34">
        <v>2</v>
      </c>
    </row>
    <row r="114" spans="1:25" ht="15" customHeight="1">
      <c r="A114" s="5">
        <v>113</v>
      </c>
      <c r="B114" s="36">
        <v>89</v>
      </c>
      <c r="C114" s="23" t="s">
        <v>513</v>
      </c>
      <c r="D114" s="56" t="s">
        <v>109</v>
      </c>
      <c r="E114" s="57" t="s">
        <v>547</v>
      </c>
      <c r="F114" s="56" t="s">
        <v>9</v>
      </c>
      <c r="G114" s="56" t="s">
        <v>10</v>
      </c>
      <c r="H114" s="56" t="s">
        <v>16</v>
      </c>
      <c r="I114" s="56" t="s">
        <v>30</v>
      </c>
      <c r="J114" s="58">
        <v>67.055305500000003</v>
      </c>
      <c r="K114" s="58">
        <v>62.951777999999997</v>
      </c>
      <c r="L114" s="55">
        <v>260</v>
      </c>
      <c r="M114" s="55">
        <v>42</v>
      </c>
      <c r="N114" s="59">
        <v>15.844520218284178</v>
      </c>
      <c r="O114" s="59">
        <v>59.558600218284184</v>
      </c>
      <c r="P114" s="59">
        <v>40.945999999999998</v>
      </c>
      <c r="Q114" s="59">
        <v>3.7800000000000002</v>
      </c>
      <c r="R114" s="23"/>
      <c r="S114" s="60"/>
      <c r="T114" s="3" t="s">
        <v>898</v>
      </c>
      <c r="V114" s="34">
        <v>2</v>
      </c>
    </row>
    <row r="115" spans="1:25" ht="15" customHeight="1">
      <c r="A115" s="5">
        <v>114</v>
      </c>
      <c r="B115" s="36">
        <v>266</v>
      </c>
      <c r="C115" s="23" t="s">
        <v>518</v>
      </c>
      <c r="D115" s="56" t="s">
        <v>110</v>
      </c>
      <c r="E115" s="57" t="s">
        <v>547</v>
      </c>
      <c r="F115" s="56" t="s">
        <v>9</v>
      </c>
      <c r="G115" s="56" t="s">
        <v>10</v>
      </c>
      <c r="H115" s="56"/>
      <c r="I115" s="56"/>
      <c r="J115" s="58">
        <v>72.881399999999999</v>
      </c>
      <c r="K115" s="58">
        <v>123.21639999999999</v>
      </c>
      <c r="L115" s="55">
        <v>250</v>
      </c>
      <c r="M115" s="55">
        <v>43</v>
      </c>
      <c r="N115" s="59">
        <v>27.811283296819965</v>
      </c>
      <c r="O115" s="59">
        <v>92.704277656066552</v>
      </c>
      <c r="P115" s="59">
        <v>4.4298895230631814</v>
      </c>
      <c r="Q115" s="59">
        <v>13.275912822361732</v>
      </c>
      <c r="R115" s="23" t="s">
        <v>861</v>
      </c>
      <c r="S115" s="60">
        <v>36739</v>
      </c>
      <c r="T115" s="3" t="s">
        <v>898</v>
      </c>
      <c r="V115" s="34"/>
      <c r="W115" s="4"/>
    </row>
    <row r="116" spans="1:25" ht="15" customHeight="1">
      <c r="A116" s="5">
        <v>115</v>
      </c>
      <c r="B116" s="36">
        <v>269</v>
      </c>
      <c r="C116" s="23" t="s">
        <v>519</v>
      </c>
      <c r="D116" s="56" t="s">
        <v>111</v>
      </c>
      <c r="E116" s="57" t="s">
        <v>547</v>
      </c>
      <c r="F116" s="56" t="s">
        <v>9</v>
      </c>
      <c r="G116" s="56" t="s">
        <v>10</v>
      </c>
      <c r="H116" s="56"/>
      <c r="I116" s="56"/>
      <c r="J116" s="58">
        <v>71.75</v>
      </c>
      <c r="K116" s="58">
        <v>129.38</v>
      </c>
      <c r="L116" s="55">
        <v>165</v>
      </c>
      <c r="M116" s="55">
        <v>40</v>
      </c>
      <c r="N116" s="59">
        <v>8.5215804157515738</v>
      </c>
      <c r="O116" s="59">
        <v>27.179563579860158</v>
      </c>
      <c r="P116" s="59">
        <v>22.68403853997139</v>
      </c>
      <c r="Q116" s="59"/>
      <c r="R116" s="23" t="s">
        <v>869</v>
      </c>
      <c r="S116" s="60">
        <v>36016</v>
      </c>
      <c r="T116" s="3" t="s">
        <v>899</v>
      </c>
      <c r="V116" s="18">
        <v>5</v>
      </c>
      <c r="W116" s="4" t="s">
        <v>922</v>
      </c>
    </row>
    <row r="117" spans="1:25" ht="15" customHeight="1">
      <c r="A117" s="5">
        <v>116</v>
      </c>
      <c r="B117" s="36">
        <v>276</v>
      </c>
      <c r="C117" s="23" t="s">
        <v>520</v>
      </c>
      <c r="D117" s="56" t="s">
        <v>112</v>
      </c>
      <c r="E117" s="57" t="s">
        <v>547</v>
      </c>
      <c r="F117" s="56" t="s">
        <v>9</v>
      </c>
      <c r="G117" s="56" t="s">
        <v>10</v>
      </c>
      <c r="H117" s="56"/>
      <c r="I117" s="56"/>
      <c r="J117" s="58">
        <v>73.33</v>
      </c>
      <c r="K117" s="58">
        <v>141.29</v>
      </c>
      <c r="L117" s="55">
        <v>250.00000000000006</v>
      </c>
      <c r="M117" s="55">
        <v>60</v>
      </c>
      <c r="N117" s="59">
        <v>12.000440167284971</v>
      </c>
      <c r="O117" s="59">
        <v>47.312083002592765</v>
      </c>
      <c r="P117" s="59">
        <v>27.573694864388095</v>
      </c>
      <c r="Q117" s="59">
        <v>33.381363688990305</v>
      </c>
      <c r="R117" s="23" t="s">
        <v>113</v>
      </c>
      <c r="S117" s="60">
        <v>36387</v>
      </c>
      <c r="T117" s="3" t="s">
        <v>898</v>
      </c>
      <c r="V117" s="34"/>
      <c r="W117" s="4"/>
    </row>
    <row r="118" spans="1:25" ht="15" customHeight="1">
      <c r="A118" s="5">
        <v>117</v>
      </c>
      <c r="B118" s="36">
        <v>281</v>
      </c>
      <c r="C118" s="23" t="s">
        <v>531</v>
      </c>
      <c r="D118" s="56" t="s">
        <v>114</v>
      </c>
      <c r="E118" s="35" t="s">
        <v>547</v>
      </c>
      <c r="F118" s="2" t="s">
        <v>9</v>
      </c>
      <c r="G118" s="2" t="s">
        <v>10</v>
      </c>
      <c r="H118" s="2"/>
      <c r="I118" s="2"/>
      <c r="J118" s="3">
        <v>72.675309999999996</v>
      </c>
      <c r="K118" s="3">
        <v>143.59870000000001</v>
      </c>
      <c r="L118" s="36">
        <v>310</v>
      </c>
      <c r="M118" s="36">
        <v>45</v>
      </c>
      <c r="N118" s="59">
        <v>4.4176794400242416</v>
      </c>
      <c r="O118" s="59">
        <v>11.588385395448476</v>
      </c>
      <c r="P118" s="59">
        <v>11.882866033232425</v>
      </c>
      <c r="Q118" s="59">
        <v>67.365100186924536</v>
      </c>
      <c r="R118" s="23" t="s">
        <v>115</v>
      </c>
      <c r="S118" s="60">
        <v>37488</v>
      </c>
      <c r="T118" s="3"/>
      <c r="V118" s="18">
        <v>5</v>
      </c>
      <c r="W118" s="4"/>
    </row>
    <row r="119" spans="1:25" ht="15" customHeight="1">
      <c r="A119" s="5">
        <v>118</v>
      </c>
      <c r="B119" s="36">
        <v>298</v>
      </c>
      <c r="C119" s="17" t="s">
        <v>539</v>
      </c>
      <c r="D119" s="22" t="s">
        <v>118</v>
      </c>
      <c r="E119" s="35" t="s">
        <v>547</v>
      </c>
      <c r="F119" s="7" t="s">
        <v>9</v>
      </c>
      <c r="G119" s="7" t="s">
        <v>10</v>
      </c>
      <c r="H119" s="7"/>
      <c r="I119" s="7" t="s">
        <v>92</v>
      </c>
      <c r="J119" s="9">
        <v>69.460409999999996</v>
      </c>
      <c r="K119" s="9">
        <v>161.79033999999999</v>
      </c>
      <c r="L119" s="76">
        <v>190</v>
      </c>
      <c r="M119" s="39">
        <v>45</v>
      </c>
      <c r="N119" s="40">
        <v>24.3</v>
      </c>
      <c r="O119" s="40">
        <v>56.2</v>
      </c>
      <c r="P119" s="40">
        <v>28.5</v>
      </c>
      <c r="Q119" s="47">
        <v>11.32</v>
      </c>
      <c r="R119" s="23" t="s">
        <v>119</v>
      </c>
      <c r="S119" s="50" t="s">
        <v>885</v>
      </c>
      <c r="T119" s="3"/>
      <c r="V119" s="34"/>
      <c r="W119" s="4"/>
    </row>
    <row r="120" spans="1:25" ht="15" customHeight="1">
      <c r="A120" s="5">
        <v>119</v>
      </c>
      <c r="B120" s="36">
        <v>299</v>
      </c>
      <c r="C120" s="17" t="s">
        <v>539</v>
      </c>
      <c r="D120" s="22" t="s">
        <v>120</v>
      </c>
      <c r="E120" s="35" t="s">
        <v>547</v>
      </c>
      <c r="F120" s="7" t="s">
        <v>9</v>
      </c>
      <c r="G120" s="7" t="s">
        <v>10</v>
      </c>
      <c r="H120" s="7"/>
      <c r="I120" s="24" t="s">
        <v>121</v>
      </c>
      <c r="J120" s="9">
        <v>69.459959999999995</v>
      </c>
      <c r="K120" s="9">
        <v>161.78823</v>
      </c>
      <c r="L120" s="39">
        <v>150</v>
      </c>
      <c r="M120" s="39">
        <v>63</v>
      </c>
      <c r="N120" s="40">
        <v>3.5</v>
      </c>
      <c r="O120" s="40">
        <v>27.2</v>
      </c>
      <c r="P120" s="40">
        <v>23.6</v>
      </c>
      <c r="Q120" s="40">
        <v>9.6</v>
      </c>
      <c r="R120" s="17"/>
      <c r="S120" s="50" t="s">
        <v>885</v>
      </c>
      <c r="T120" s="3"/>
      <c r="V120" s="34"/>
      <c r="W120" s="4"/>
    </row>
    <row r="121" spans="1:25" ht="15" customHeight="1">
      <c r="A121" s="5">
        <v>120</v>
      </c>
      <c r="B121" s="36">
        <v>300</v>
      </c>
      <c r="C121" s="17" t="s">
        <v>539</v>
      </c>
      <c r="D121" s="22" t="s">
        <v>122</v>
      </c>
      <c r="E121" s="35" t="s">
        <v>547</v>
      </c>
      <c r="F121" s="7" t="s">
        <v>9</v>
      </c>
      <c r="G121" s="7" t="s">
        <v>10</v>
      </c>
      <c r="H121" s="7"/>
      <c r="I121" s="7" t="s">
        <v>92</v>
      </c>
      <c r="J121" s="9">
        <v>68.765640000000005</v>
      </c>
      <c r="K121" s="9">
        <v>161.4041</v>
      </c>
      <c r="L121" s="39">
        <v>175</v>
      </c>
      <c r="M121" s="39">
        <v>29</v>
      </c>
      <c r="N121" s="40">
        <v>5.0999999999999996</v>
      </c>
      <c r="O121" s="40">
        <v>28.7</v>
      </c>
      <c r="P121" s="40">
        <v>43.4</v>
      </c>
      <c r="Q121" s="47">
        <v>26.382616222740026</v>
      </c>
      <c r="R121" s="25" t="s">
        <v>123</v>
      </c>
      <c r="S121" s="50" t="s">
        <v>885</v>
      </c>
      <c r="T121" s="3"/>
      <c r="V121" s="34"/>
      <c r="W121" s="4"/>
    </row>
    <row r="122" spans="1:25" ht="15" customHeight="1">
      <c r="A122" s="5">
        <v>121</v>
      </c>
      <c r="B122" s="36">
        <v>301</v>
      </c>
      <c r="C122" s="17" t="s">
        <v>539</v>
      </c>
      <c r="D122" s="22" t="s">
        <v>124</v>
      </c>
      <c r="E122" s="35" t="s">
        <v>547</v>
      </c>
      <c r="F122" s="7" t="s">
        <v>9</v>
      </c>
      <c r="G122" s="7" t="s">
        <v>10</v>
      </c>
      <c r="H122" s="7"/>
      <c r="I122" s="7" t="s">
        <v>125</v>
      </c>
      <c r="J122" s="9">
        <v>68.765789999999996</v>
      </c>
      <c r="K122" s="9">
        <v>161.40315000000001</v>
      </c>
      <c r="L122" s="39">
        <v>185</v>
      </c>
      <c r="M122" s="39">
        <v>45</v>
      </c>
      <c r="N122" s="40">
        <v>2.9</v>
      </c>
      <c r="O122" s="40">
        <v>20.100000000000001</v>
      </c>
      <c r="P122" s="40">
        <v>33.4</v>
      </c>
      <c r="Q122" s="47">
        <v>11.647728192645854</v>
      </c>
      <c r="R122" s="25" t="s">
        <v>126</v>
      </c>
      <c r="S122" s="50" t="s">
        <v>885</v>
      </c>
      <c r="T122" s="58"/>
      <c r="U122" s="18"/>
      <c r="V122" s="34"/>
      <c r="W122" s="23"/>
    </row>
    <row r="123" spans="1:25" ht="15" customHeight="1">
      <c r="A123" s="5">
        <v>122</v>
      </c>
      <c r="B123" s="36">
        <v>303</v>
      </c>
      <c r="C123" s="81" t="s">
        <v>539</v>
      </c>
      <c r="D123" s="72" t="s">
        <v>127</v>
      </c>
      <c r="E123" s="92" t="s">
        <v>547</v>
      </c>
      <c r="F123" s="70" t="s">
        <v>9</v>
      </c>
      <c r="G123" s="70" t="s">
        <v>10</v>
      </c>
      <c r="H123" s="70"/>
      <c r="I123" s="72" t="s">
        <v>128</v>
      </c>
      <c r="J123" s="80">
        <v>72.48075</v>
      </c>
      <c r="K123" s="80">
        <v>101.6691</v>
      </c>
      <c r="L123" s="76">
        <v>190</v>
      </c>
      <c r="M123" s="76">
        <v>36</v>
      </c>
      <c r="N123" s="77">
        <v>23.6</v>
      </c>
      <c r="O123" s="77">
        <v>87</v>
      </c>
      <c r="P123" s="77">
        <v>58</v>
      </c>
      <c r="Q123" s="53">
        <v>45.639558496732995</v>
      </c>
      <c r="R123" s="81" t="s">
        <v>129</v>
      </c>
      <c r="S123" s="79" t="s">
        <v>884</v>
      </c>
      <c r="T123" s="93"/>
      <c r="U123" s="83"/>
      <c r="V123" s="83"/>
      <c r="W123" s="94"/>
      <c r="X123" s="63"/>
      <c r="Y123" s="63"/>
    </row>
    <row r="124" spans="1:25" ht="15" customHeight="1">
      <c r="A124" s="5">
        <v>123</v>
      </c>
      <c r="B124" s="36">
        <v>304</v>
      </c>
      <c r="C124" s="81" t="s">
        <v>541</v>
      </c>
      <c r="D124" s="95" t="s">
        <v>130</v>
      </c>
      <c r="E124" s="92" t="s">
        <v>547</v>
      </c>
      <c r="F124" s="70" t="s">
        <v>9</v>
      </c>
      <c r="G124" s="95" t="s">
        <v>10</v>
      </c>
      <c r="H124" s="70"/>
      <c r="I124" s="95" t="s">
        <v>131</v>
      </c>
      <c r="J124" s="80">
        <v>67.208150000000003</v>
      </c>
      <c r="K124" s="80">
        <v>59.519979999999997</v>
      </c>
      <c r="L124" s="76">
        <v>187</v>
      </c>
      <c r="M124" s="76">
        <v>65</v>
      </c>
      <c r="N124" s="77">
        <v>35.299999999999997</v>
      </c>
      <c r="O124" s="77">
        <v>88.5</v>
      </c>
      <c r="P124" s="77">
        <v>68.8</v>
      </c>
      <c r="Q124" s="85">
        <v>9.6</v>
      </c>
      <c r="R124" s="81" t="s">
        <v>129</v>
      </c>
      <c r="S124" s="79" t="s">
        <v>889</v>
      </c>
      <c r="T124" s="93"/>
      <c r="U124" s="96"/>
      <c r="V124" s="83"/>
      <c r="W124" s="94"/>
      <c r="X124" s="63"/>
      <c r="Y124" s="63"/>
    </row>
    <row r="125" spans="1:25" ht="15" customHeight="1">
      <c r="A125" s="5">
        <v>124</v>
      </c>
      <c r="B125" s="36">
        <v>305</v>
      </c>
      <c r="C125" s="81" t="s">
        <v>541</v>
      </c>
      <c r="D125" s="95" t="s">
        <v>132</v>
      </c>
      <c r="E125" s="92" t="s">
        <v>547</v>
      </c>
      <c r="F125" s="70" t="s">
        <v>9</v>
      </c>
      <c r="G125" s="95" t="s">
        <v>10</v>
      </c>
      <c r="H125" s="70"/>
      <c r="I125" s="95" t="s">
        <v>133</v>
      </c>
      <c r="J125" s="80">
        <v>66.133330000000001</v>
      </c>
      <c r="K125" s="80">
        <v>58.366669999999999</v>
      </c>
      <c r="L125" s="76">
        <v>260</v>
      </c>
      <c r="M125" s="76">
        <v>65</v>
      </c>
      <c r="N125" s="77">
        <v>18.899999999999999</v>
      </c>
      <c r="O125" s="77">
        <v>103.1</v>
      </c>
      <c r="P125" s="77">
        <v>88.9</v>
      </c>
      <c r="Q125" s="77">
        <v>64.599999999999994</v>
      </c>
      <c r="R125" s="81" t="s">
        <v>129</v>
      </c>
      <c r="S125" s="79"/>
      <c r="T125" s="93"/>
      <c r="U125" s="96"/>
      <c r="V125" s="83"/>
      <c r="W125" s="94"/>
      <c r="X125" s="63"/>
      <c r="Y125" s="63"/>
    </row>
    <row r="126" spans="1:25" ht="15" customHeight="1">
      <c r="A126" s="5">
        <v>125</v>
      </c>
      <c r="B126" s="36">
        <v>306</v>
      </c>
      <c r="C126" s="82" t="s">
        <v>888</v>
      </c>
      <c r="D126" s="95" t="s">
        <v>134</v>
      </c>
      <c r="E126" s="92" t="s">
        <v>547</v>
      </c>
      <c r="F126" s="70" t="s">
        <v>9</v>
      </c>
      <c r="G126" s="95" t="s">
        <v>10</v>
      </c>
      <c r="H126" s="70"/>
      <c r="I126" s="95" t="s">
        <v>135</v>
      </c>
      <c r="J126" s="80">
        <v>65.75</v>
      </c>
      <c r="K126" s="80">
        <v>57.25</v>
      </c>
      <c r="L126" s="76">
        <v>470</v>
      </c>
      <c r="M126" s="76">
        <v>60</v>
      </c>
      <c r="N126" s="77">
        <v>11.3</v>
      </c>
      <c r="O126" s="77">
        <v>50.4</v>
      </c>
      <c r="P126" s="77">
        <v>74.7</v>
      </c>
      <c r="Q126" s="77">
        <v>91.9</v>
      </c>
      <c r="R126" s="81" t="s">
        <v>129</v>
      </c>
      <c r="S126" s="79"/>
      <c r="T126" s="93"/>
      <c r="U126" s="96"/>
      <c r="V126" s="83"/>
      <c r="W126" s="94"/>
      <c r="X126" s="63"/>
      <c r="Y126" s="63"/>
    </row>
    <row r="127" spans="1:25" ht="15" customHeight="1">
      <c r="A127" s="5">
        <v>126</v>
      </c>
      <c r="B127" s="36">
        <v>307</v>
      </c>
      <c r="C127" s="81" t="s">
        <v>887</v>
      </c>
      <c r="D127" s="95" t="s">
        <v>136</v>
      </c>
      <c r="E127" s="92" t="s">
        <v>547</v>
      </c>
      <c r="F127" s="70" t="s">
        <v>9</v>
      </c>
      <c r="G127" s="95" t="s">
        <v>10</v>
      </c>
      <c r="H127" s="70"/>
      <c r="I127" s="95" t="s">
        <v>137</v>
      </c>
      <c r="J127" s="80">
        <v>67.25</v>
      </c>
      <c r="K127" s="80">
        <v>62.1</v>
      </c>
      <c r="L127" s="76">
        <v>170</v>
      </c>
      <c r="M127" s="76">
        <v>35</v>
      </c>
      <c r="N127" s="77">
        <v>19.100000000000001</v>
      </c>
      <c r="O127" s="77">
        <v>127.7</v>
      </c>
      <c r="P127" s="77">
        <v>44.8</v>
      </c>
      <c r="Q127" s="85">
        <v>9.6</v>
      </c>
      <c r="R127" s="81" t="s">
        <v>138</v>
      </c>
      <c r="S127" s="79"/>
      <c r="T127" s="93"/>
      <c r="U127" s="96"/>
      <c r="V127" s="83"/>
      <c r="W127" s="94"/>
      <c r="X127" s="63"/>
      <c r="Y127" s="63"/>
    </row>
    <row r="128" spans="1:25" ht="15" customHeight="1">
      <c r="A128" s="5">
        <v>127</v>
      </c>
      <c r="B128" s="36">
        <v>308</v>
      </c>
      <c r="C128" s="81" t="s">
        <v>887</v>
      </c>
      <c r="D128" s="95" t="s">
        <v>139</v>
      </c>
      <c r="E128" s="92" t="s">
        <v>547</v>
      </c>
      <c r="F128" s="70" t="s">
        <v>9</v>
      </c>
      <c r="G128" s="95" t="s">
        <v>10</v>
      </c>
      <c r="H128" s="70"/>
      <c r="I128" s="95" t="s">
        <v>140</v>
      </c>
      <c r="J128" s="80">
        <v>67.25</v>
      </c>
      <c r="K128" s="80">
        <v>62.1</v>
      </c>
      <c r="L128" s="76">
        <v>190</v>
      </c>
      <c r="M128" s="76">
        <v>35</v>
      </c>
      <c r="N128" s="77">
        <v>15.1</v>
      </c>
      <c r="O128" s="77">
        <v>141.6</v>
      </c>
      <c r="P128" s="77">
        <v>58.2</v>
      </c>
      <c r="Q128" s="85">
        <v>9.6</v>
      </c>
      <c r="R128" s="81" t="s">
        <v>138</v>
      </c>
      <c r="S128" s="79"/>
      <c r="T128" s="93"/>
      <c r="U128" s="96"/>
      <c r="V128" s="83"/>
      <c r="W128" s="94"/>
      <c r="X128" s="63"/>
      <c r="Y128" s="63"/>
    </row>
    <row r="129" spans="1:25" ht="15" customHeight="1">
      <c r="A129" s="5">
        <v>128</v>
      </c>
      <c r="B129" s="36">
        <v>309</v>
      </c>
      <c r="C129" s="81" t="s">
        <v>541</v>
      </c>
      <c r="D129" s="97" t="s">
        <v>141</v>
      </c>
      <c r="E129" s="92" t="s">
        <v>547</v>
      </c>
      <c r="F129" s="97" t="s">
        <v>9</v>
      </c>
      <c r="G129" s="70" t="s">
        <v>10</v>
      </c>
      <c r="H129" s="70"/>
      <c r="I129" s="97" t="s">
        <v>142</v>
      </c>
      <c r="J129" s="80">
        <v>67.281499999999994</v>
      </c>
      <c r="K129" s="80">
        <v>59.519979999999997</v>
      </c>
      <c r="L129" s="76">
        <v>190</v>
      </c>
      <c r="M129" s="76">
        <v>40</v>
      </c>
      <c r="N129" s="77">
        <v>38</v>
      </c>
      <c r="O129" s="77">
        <v>91.1</v>
      </c>
      <c r="P129" s="77">
        <v>150.30000000000001</v>
      </c>
      <c r="Q129" s="85">
        <v>9.6</v>
      </c>
      <c r="R129" s="81" t="s">
        <v>129</v>
      </c>
      <c r="S129" s="79" t="s">
        <v>889</v>
      </c>
      <c r="T129" s="93"/>
      <c r="U129" s="96"/>
      <c r="V129" s="83"/>
      <c r="W129" s="94"/>
      <c r="X129" s="63"/>
      <c r="Y129" s="63"/>
    </row>
    <row r="130" spans="1:25" ht="15" customHeight="1">
      <c r="A130" s="5">
        <v>129</v>
      </c>
      <c r="B130" s="36">
        <v>310</v>
      </c>
      <c r="C130" s="81" t="s">
        <v>541</v>
      </c>
      <c r="D130" s="97" t="s">
        <v>143</v>
      </c>
      <c r="E130" s="92" t="s">
        <v>547</v>
      </c>
      <c r="F130" s="97" t="s">
        <v>9</v>
      </c>
      <c r="G130" s="70" t="s">
        <v>10</v>
      </c>
      <c r="H130" s="70"/>
      <c r="I130" s="97" t="s">
        <v>133</v>
      </c>
      <c r="J130" s="80">
        <v>67.842500000000001</v>
      </c>
      <c r="K130" s="80">
        <v>65.927999999999997</v>
      </c>
      <c r="L130" s="76">
        <v>260</v>
      </c>
      <c r="M130" s="76">
        <v>30</v>
      </c>
      <c r="N130" s="77">
        <v>22</v>
      </c>
      <c r="O130" s="77">
        <v>73.400000000000006</v>
      </c>
      <c r="P130" s="77">
        <v>73.400000000000006</v>
      </c>
      <c r="Q130" s="77">
        <v>55.2</v>
      </c>
      <c r="R130" s="81" t="s">
        <v>129</v>
      </c>
      <c r="S130" s="79" t="s">
        <v>889</v>
      </c>
      <c r="T130" s="93"/>
      <c r="U130" s="83"/>
      <c r="V130" s="83"/>
      <c r="W130" s="94"/>
      <c r="X130" s="63"/>
      <c r="Y130" s="63"/>
    </row>
    <row r="131" spans="1:25" ht="15" customHeight="1">
      <c r="A131" s="5">
        <v>130</v>
      </c>
      <c r="B131" s="36">
        <v>402</v>
      </c>
      <c r="C131" s="70" t="s">
        <v>572</v>
      </c>
      <c r="D131" s="71" t="s">
        <v>573</v>
      </c>
      <c r="E131" s="70" t="s">
        <v>547</v>
      </c>
      <c r="F131" s="72" t="s">
        <v>9</v>
      </c>
      <c r="G131" s="73" t="s">
        <v>10</v>
      </c>
      <c r="H131" s="70"/>
      <c r="I131" s="70" t="s">
        <v>574</v>
      </c>
      <c r="J131" s="74">
        <v>62.240183100000003</v>
      </c>
      <c r="K131" s="75">
        <v>129.58395060000001</v>
      </c>
      <c r="L131" s="76">
        <v>370</v>
      </c>
      <c r="M131" s="76">
        <v>62</v>
      </c>
      <c r="N131" s="77">
        <v>4.9601475322910149</v>
      </c>
      <c r="O131" s="77">
        <v>24.439504936636077</v>
      </c>
      <c r="P131" s="77">
        <v>33.724492199900965</v>
      </c>
      <c r="Q131" s="77">
        <v>45.235160166148994</v>
      </c>
      <c r="R131" s="78" t="s">
        <v>575</v>
      </c>
      <c r="S131" s="79">
        <v>41113</v>
      </c>
      <c r="T131" s="93"/>
      <c r="U131" s="83"/>
      <c r="V131" s="83"/>
      <c r="W131" s="94"/>
      <c r="X131" s="63"/>
      <c r="Y131" s="63"/>
    </row>
    <row r="132" spans="1:25" ht="15" customHeight="1">
      <c r="A132" s="5">
        <v>131</v>
      </c>
      <c r="B132" s="36">
        <v>418</v>
      </c>
      <c r="C132" s="82" t="s">
        <v>881</v>
      </c>
      <c r="D132" s="83" t="s">
        <v>609</v>
      </c>
      <c r="E132" s="70" t="s">
        <v>547</v>
      </c>
      <c r="F132" s="33" t="s">
        <v>9</v>
      </c>
      <c r="G132" s="82" t="s">
        <v>10</v>
      </c>
      <c r="H132" s="82"/>
      <c r="I132" s="82" t="s">
        <v>610</v>
      </c>
      <c r="J132" s="84">
        <v>63.161059999999999</v>
      </c>
      <c r="K132" s="84">
        <v>74.823302999999996</v>
      </c>
      <c r="L132" s="69">
        <v>242</v>
      </c>
      <c r="M132" s="69"/>
      <c r="N132" s="85">
        <v>20.892573017556899</v>
      </c>
      <c r="O132" s="85">
        <v>62.814537300982572</v>
      </c>
      <c r="P132" s="85">
        <v>57.454055434915695</v>
      </c>
      <c r="Q132" s="85">
        <v>38.995477423998096</v>
      </c>
      <c r="R132" s="86" t="s">
        <v>611</v>
      </c>
      <c r="S132" s="87">
        <v>36362</v>
      </c>
      <c r="T132" s="3" t="s">
        <v>900</v>
      </c>
      <c r="U132" s="34" t="s">
        <v>901</v>
      </c>
      <c r="V132" s="34"/>
      <c r="W132" s="4"/>
    </row>
    <row r="133" spans="1:25" ht="15" customHeight="1">
      <c r="A133" s="5">
        <v>132</v>
      </c>
      <c r="B133" s="36">
        <v>419</v>
      </c>
      <c r="C133" s="82" t="s">
        <v>881</v>
      </c>
      <c r="D133" s="83" t="s">
        <v>612</v>
      </c>
      <c r="E133" s="70" t="s">
        <v>547</v>
      </c>
      <c r="F133" s="33" t="s">
        <v>9</v>
      </c>
      <c r="G133" s="82" t="s">
        <v>10</v>
      </c>
      <c r="H133" s="82"/>
      <c r="I133" s="82" t="s">
        <v>138</v>
      </c>
      <c r="J133" s="84">
        <v>63.880572999999998</v>
      </c>
      <c r="K133" s="84">
        <v>75.023041000000006</v>
      </c>
      <c r="L133" s="69">
        <v>61</v>
      </c>
      <c r="M133" s="69"/>
      <c r="N133" s="85">
        <v>8.2745033663277745</v>
      </c>
      <c r="O133" s="85">
        <v>46.05053802063307</v>
      </c>
      <c r="P133" s="85">
        <v>9.6000000000000014</v>
      </c>
      <c r="Q133" s="85">
        <v>9.6000000000000014</v>
      </c>
      <c r="R133" s="86" t="s">
        <v>138</v>
      </c>
      <c r="S133" s="87">
        <v>36363</v>
      </c>
      <c r="T133" s="3" t="s">
        <v>900</v>
      </c>
      <c r="U133" s="34" t="s">
        <v>901</v>
      </c>
      <c r="V133" s="34"/>
      <c r="W133" s="4"/>
    </row>
    <row r="134" spans="1:25" ht="15" customHeight="1">
      <c r="A134" s="5">
        <v>133</v>
      </c>
      <c r="B134" s="36">
        <v>426</v>
      </c>
      <c r="C134" s="82" t="s">
        <v>881</v>
      </c>
      <c r="D134" s="34" t="s">
        <v>622</v>
      </c>
      <c r="E134" s="7" t="s">
        <v>547</v>
      </c>
      <c r="F134" s="33" t="s">
        <v>9</v>
      </c>
      <c r="G134" s="33" t="s">
        <v>10</v>
      </c>
      <c r="I134" s="33" t="s">
        <v>623</v>
      </c>
      <c r="J134" s="88">
        <v>63.140579000000002</v>
      </c>
      <c r="K134" s="88">
        <v>76.535629</v>
      </c>
      <c r="L134" s="36">
        <v>120</v>
      </c>
      <c r="M134" s="36"/>
      <c r="N134" s="37">
        <v>6.9820253016281537</v>
      </c>
      <c r="O134" s="37">
        <v>64.081409626768547</v>
      </c>
      <c r="P134" s="37">
        <v>37.750998114186984</v>
      </c>
      <c r="Q134" s="37">
        <v>9.6000000000000085</v>
      </c>
      <c r="R134" s="89" t="s">
        <v>624</v>
      </c>
      <c r="S134" s="49">
        <v>36374</v>
      </c>
      <c r="T134" s="3" t="s">
        <v>900</v>
      </c>
      <c r="U134" s="34" t="s">
        <v>901</v>
      </c>
      <c r="V134" s="34"/>
      <c r="W134" s="4"/>
    </row>
    <row r="135" spans="1:25" ht="15" customHeight="1">
      <c r="A135" s="5">
        <v>134</v>
      </c>
      <c r="B135" s="36">
        <v>428</v>
      </c>
      <c r="C135" s="82" t="s">
        <v>881</v>
      </c>
      <c r="D135" s="34" t="s">
        <v>628</v>
      </c>
      <c r="E135" s="7" t="s">
        <v>547</v>
      </c>
      <c r="F135" s="33" t="s">
        <v>9</v>
      </c>
      <c r="G135" s="33" t="s">
        <v>10</v>
      </c>
      <c r="I135" s="33" t="s">
        <v>629</v>
      </c>
      <c r="J135" s="88">
        <v>63.499907999999998</v>
      </c>
      <c r="K135" s="88">
        <v>76.816681000000003</v>
      </c>
      <c r="L135" s="36">
        <v>216</v>
      </c>
      <c r="M135" s="36">
        <v>30</v>
      </c>
      <c r="N135" s="37">
        <v>20.026509429237812</v>
      </c>
      <c r="O135" s="37">
        <v>69.654010652211213</v>
      </c>
      <c r="P135" s="37">
        <v>60.829453591819401</v>
      </c>
      <c r="Q135" s="37">
        <v>25.603756707889119</v>
      </c>
      <c r="R135" s="89" t="s">
        <v>630</v>
      </c>
      <c r="S135" s="49">
        <v>36375</v>
      </c>
      <c r="T135" s="3" t="s">
        <v>900</v>
      </c>
      <c r="U135" s="34" t="s">
        <v>901</v>
      </c>
      <c r="V135" s="34"/>
      <c r="W135" s="4"/>
    </row>
    <row r="136" spans="1:25" ht="15" customHeight="1">
      <c r="A136" s="5">
        <v>135</v>
      </c>
      <c r="B136" s="36">
        <v>429</v>
      </c>
      <c r="C136" s="82" t="s">
        <v>881</v>
      </c>
      <c r="D136" s="34" t="s">
        <v>631</v>
      </c>
      <c r="E136" s="7" t="s">
        <v>547</v>
      </c>
      <c r="F136" s="33" t="s">
        <v>9</v>
      </c>
      <c r="G136" s="33" t="s">
        <v>10</v>
      </c>
      <c r="I136" s="33" t="s">
        <v>632</v>
      </c>
      <c r="J136" s="88">
        <v>63.770724999999999</v>
      </c>
      <c r="K136" s="88">
        <v>76.642677000000006</v>
      </c>
      <c r="L136" s="36">
        <v>159</v>
      </c>
      <c r="M136" s="36">
        <v>20</v>
      </c>
      <c r="N136" s="37">
        <v>10.186317002614011</v>
      </c>
      <c r="O136" s="37">
        <v>82.162404412701108</v>
      </c>
      <c r="P136" s="37">
        <v>57.381386297097492</v>
      </c>
      <c r="Q136" s="37">
        <v>9.5999999999999943</v>
      </c>
      <c r="R136" s="89" t="s">
        <v>633</v>
      </c>
      <c r="S136" s="49">
        <v>36376</v>
      </c>
      <c r="T136" s="3" t="s">
        <v>900</v>
      </c>
      <c r="U136" s="34" t="s">
        <v>901</v>
      </c>
      <c r="V136" s="34"/>
      <c r="W136" s="4"/>
    </row>
    <row r="137" spans="1:25" ht="15" customHeight="1">
      <c r="A137" s="5">
        <v>136</v>
      </c>
      <c r="B137" s="36">
        <v>430</v>
      </c>
      <c r="C137" s="82" t="s">
        <v>881</v>
      </c>
      <c r="D137" s="34" t="s">
        <v>634</v>
      </c>
      <c r="E137" s="7" t="s">
        <v>547</v>
      </c>
      <c r="F137" s="33" t="s">
        <v>9</v>
      </c>
      <c r="G137" s="33" t="s">
        <v>10</v>
      </c>
      <c r="I137" s="33" t="s">
        <v>635</v>
      </c>
      <c r="J137" s="88">
        <v>63.772106000000001</v>
      </c>
      <c r="K137" s="88">
        <v>75.510811000000004</v>
      </c>
      <c r="L137" s="36">
        <v>81</v>
      </c>
      <c r="M137" s="36">
        <v>30</v>
      </c>
      <c r="N137" s="37">
        <v>10.210633085054136</v>
      </c>
      <c r="O137" s="37">
        <v>64.008753601597164</v>
      </c>
      <c r="P137" s="37">
        <v>12.307760000000002</v>
      </c>
      <c r="Q137" s="37">
        <v>9.5999999999999943</v>
      </c>
      <c r="R137" s="89" t="s">
        <v>636</v>
      </c>
      <c r="S137" s="49">
        <v>36377</v>
      </c>
      <c r="T137" s="3" t="s">
        <v>900</v>
      </c>
      <c r="U137" s="34" t="s">
        <v>901</v>
      </c>
      <c r="V137" s="34"/>
      <c r="W137" s="4"/>
    </row>
    <row r="138" spans="1:25" ht="15" customHeight="1">
      <c r="A138" s="5">
        <v>137</v>
      </c>
      <c r="B138" s="36">
        <v>431</v>
      </c>
      <c r="C138" s="82" t="s">
        <v>881</v>
      </c>
      <c r="D138" s="34" t="s">
        <v>637</v>
      </c>
      <c r="E138" s="7" t="s">
        <v>547</v>
      </c>
      <c r="F138" s="33" t="s">
        <v>9</v>
      </c>
      <c r="G138" s="33" t="s">
        <v>10</v>
      </c>
      <c r="I138" s="33" t="s">
        <v>638</v>
      </c>
      <c r="J138" s="88">
        <v>63.650047000000001</v>
      </c>
      <c r="K138" s="88">
        <v>74.269310000000004</v>
      </c>
      <c r="L138" s="36">
        <v>212.5</v>
      </c>
      <c r="M138" s="36">
        <v>30</v>
      </c>
      <c r="N138" s="37">
        <v>17.641480890871225</v>
      </c>
      <c r="O138" s="37">
        <v>58.458388751480172</v>
      </c>
      <c r="P138" s="37">
        <v>34.719700191257147</v>
      </c>
      <c r="Q138" s="37">
        <v>22.204591573556769</v>
      </c>
      <c r="R138" s="89" t="s">
        <v>639</v>
      </c>
      <c r="S138" s="49">
        <v>36377</v>
      </c>
      <c r="T138" s="3" t="s">
        <v>900</v>
      </c>
      <c r="U138" s="34" t="s">
        <v>901</v>
      </c>
      <c r="V138" s="34"/>
      <c r="W138" s="4"/>
    </row>
    <row r="139" spans="1:25" ht="15" customHeight="1">
      <c r="A139" s="5">
        <v>138</v>
      </c>
      <c r="B139" s="36">
        <v>432</v>
      </c>
      <c r="C139" s="82" t="s">
        <v>881</v>
      </c>
      <c r="D139" s="34" t="s">
        <v>640</v>
      </c>
      <c r="E139" s="7" t="s">
        <v>547</v>
      </c>
      <c r="F139" s="33" t="s">
        <v>9</v>
      </c>
      <c r="G139" s="33" t="s">
        <v>10</v>
      </c>
      <c r="I139" s="33" t="s">
        <v>641</v>
      </c>
      <c r="J139" s="88">
        <v>64.496223000000001</v>
      </c>
      <c r="K139" s="88">
        <v>75.531943999999996</v>
      </c>
      <c r="L139" s="36">
        <v>84</v>
      </c>
      <c r="M139" s="36">
        <v>30</v>
      </c>
      <c r="N139" s="37">
        <v>7.1741256293090494</v>
      </c>
      <c r="O139" s="37">
        <v>50.570594368149372</v>
      </c>
      <c r="P139" s="37">
        <v>13.046240000000004</v>
      </c>
      <c r="Q139" s="37">
        <v>9.6000000000000014</v>
      </c>
      <c r="R139" s="89" t="s">
        <v>642</v>
      </c>
      <c r="S139" s="49">
        <v>36378</v>
      </c>
      <c r="T139" s="3" t="s">
        <v>900</v>
      </c>
      <c r="U139" s="34" t="s">
        <v>901</v>
      </c>
      <c r="V139" s="34"/>
      <c r="W139" s="4"/>
    </row>
    <row r="140" spans="1:25" ht="15" customHeight="1">
      <c r="A140" s="5">
        <v>139</v>
      </c>
      <c r="B140" s="36">
        <v>433</v>
      </c>
      <c r="C140" s="82" t="s">
        <v>881</v>
      </c>
      <c r="D140" s="34" t="s">
        <v>643</v>
      </c>
      <c r="E140" s="7" t="s">
        <v>547</v>
      </c>
      <c r="F140" s="33" t="s">
        <v>9</v>
      </c>
      <c r="G140" s="33" t="s">
        <v>10</v>
      </c>
      <c r="I140" s="33" t="s">
        <v>644</v>
      </c>
      <c r="J140" s="88">
        <v>64.071960000000004</v>
      </c>
      <c r="K140" s="88">
        <v>74.986716999999999</v>
      </c>
      <c r="L140" s="36">
        <v>120</v>
      </c>
      <c r="M140" s="36">
        <v>30</v>
      </c>
      <c r="N140" s="37">
        <v>22.030441628311149</v>
      </c>
      <c r="O140" s="37">
        <v>78.112639657047566</v>
      </c>
      <c r="P140" s="37">
        <v>29.818442087666497</v>
      </c>
      <c r="Q140" s="37">
        <v>9.6000000000000085</v>
      </c>
      <c r="R140" s="89" t="s">
        <v>645</v>
      </c>
      <c r="S140" s="49">
        <v>36378</v>
      </c>
      <c r="T140" s="3" t="s">
        <v>900</v>
      </c>
      <c r="U140" s="34" t="s">
        <v>901</v>
      </c>
      <c r="V140" s="34"/>
      <c r="W140" s="4"/>
    </row>
    <row r="141" spans="1:25" ht="15" customHeight="1">
      <c r="A141" s="5">
        <v>140</v>
      </c>
      <c r="B141" s="36">
        <v>434</v>
      </c>
      <c r="C141" s="82" t="s">
        <v>881</v>
      </c>
      <c r="D141" s="34" t="s">
        <v>646</v>
      </c>
      <c r="E141" s="7" t="s">
        <v>547</v>
      </c>
      <c r="F141" s="33" t="s">
        <v>9</v>
      </c>
      <c r="G141" s="33" t="s">
        <v>10</v>
      </c>
      <c r="I141" s="33" t="s">
        <v>647</v>
      </c>
      <c r="J141" s="88">
        <v>62.852623000000001</v>
      </c>
      <c r="K141" s="88">
        <v>75.217247</v>
      </c>
      <c r="L141" s="36">
        <v>71</v>
      </c>
      <c r="M141" s="36">
        <v>35</v>
      </c>
      <c r="N141" s="37">
        <v>7.0867449505385771</v>
      </c>
      <c r="O141" s="37">
        <v>36.994983582288128</v>
      </c>
      <c r="P141" s="37">
        <v>9.8461599999999976</v>
      </c>
      <c r="Q141" s="37">
        <v>9.6000000000000014</v>
      </c>
      <c r="R141" s="89" t="s">
        <v>648</v>
      </c>
      <c r="S141" s="49">
        <v>36379</v>
      </c>
      <c r="T141" s="3" t="s">
        <v>900</v>
      </c>
      <c r="U141" s="34" t="s">
        <v>901</v>
      </c>
      <c r="V141" s="34"/>
      <c r="W141" s="4"/>
    </row>
    <row r="142" spans="1:25" ht="15" customHeight="1">
      <c r="A142" s="5">
        <v>141</v>
      </c>
      <c r="B142" s="36">
        <v>435</v>
      </c>
      <c r="C142" s="82" t="s">
        <v>881</v>
      </c>
      <c r="D142" s="34" t="s">
        <v>649</v>
      </c>
      <c r="E142" s="7" t="s">
        <v>547</v>
      </c>
      <c r="F142" s="33" t="s">
        <v>9</v>
      </c>
      <c r="G142" s="33" t="s">
        <v>10</v>
      </c>
      <c r="I142" s="33" t="s">
        <v>650</v>
      </c>
      <c r="J142" s="88">
        <v>62.957850999999998</v>
      </c>
      <c r="K142" s="88">
        <v>74.262816999999998</v>
      </c>
      <c r="L142" s="36">
        <v>208.5</v>
      </c>
      <c r="M142" s="36">
        <v>36</v>
      </c>
      <c r="N142" s="37">
        <v>10.226566446982364</v>
      </c>
      <c r="O142" s="37">
        <v>59.144723540196487</v>
      </c>
      <c r="P142" s="37">
        <v>49.620799849271087</v>
      </c>
      <c r="Q142" s="37">
        <v>21.452449657894789</v>
      </c>
      <c r="R142" s="89" t="s">
        <v>648</v>
      </c>
      <c r="S142" s="49">
        <v>36379</v>
      </c>
      <c r="T142" s="3" t="s">
        <v>900</v>
      </c>
      <c r="U142" s="34" t="s">
        <v>901</v>
      </c>
      <c r="V142" s="34"/>
      <c r="W142" s="4"/>
    </row>
    <row r="143" spans="1:25" ht="15" customHeight="1">
      <c r="A143" s="5">
        <v>142</v>
      </c>
      <c r="B143" s="36">
        <v>458</v>
      </c>
      <c r="C143" s="82" t="s">
        <v>881</v>
      </c>
      <c r="D143" s="34" t="s">
        <v>707</v>
      </c>
      <c r="E143" s="7" t="s">
        <v>547</v>
      </c>
      <c r="F143" s="33" t="s">
        <v>9</v>
      </c>
      <c r="G143" s="33" t="s">
        <v>10</v>
      </c>
      <c r="I143" s="33" t="s">
        <v>708</v>
      </c>
      <c r="J143" s="88">
        <v>66.461081129999997</v>
      </c>
      <c r="K143" s="88">
        <v>76.679143780000004</v>
      </c>
      <c r="L143" s="36">
        <v>251</v>
      </c>
      <c r="M143" s="36">
        <v>30</v>
      </c>
      <c r="N143" s="37">
        <v>36.36965136523628</v>
      </c>
      <c r="O143" s="37">
        <v>87.138125865853993</v>
      </c>
      <c r="P143" s="37">
        <v>64.499078064042095</v>
      </c>
      <c r="Q143" s="37">
        <v>38.68322940571781</v>
      </c>
      <c r="R143" s="89" t="s">
        <v>709</v>
      </c>
      <c r="S143" s="49">
        <v>36722</v>
      </c>
      <c r="T143" s="3" t="s">
        <v>900</v>
      </c>
      <c r="U143" s="34" t="s">
        <v>901</v>
      </c>
      <c r="V143" s="34"/>
      <c r="W143" s="4"/>
    </row>
    <row r="144" spans="1:25" ht="15" customHeight="1">
      <c r="A144" s="5">
        <v>143</v>
      </c>
      <c r="B144" s="36">
        <v>459</v>
      </c>
      <c r="C144" s="82" t="s">
        <v>881</v>
      </c>
      <c r="D144" s="34" t="s">
        <v>710</v>
      </c>
      <c r="E144" s="7" t="s">
        <v>547</v>
      </c>
      <c r="F144" s="33" t="s">
        <v>9</v>
      </c>
      <c r="G144" s="33" t="s">
        <v>10</v>
      </c>
      <c r="I144" s="33" t="s">
        <v>711</v>
      </c>
      <c r="J144" s="88">
        <v>66.041111729999997</v>
      </c>
      <c r="K144" s="88">
        <v>76.593172229999993</v>
      </c>
      <c r="L144" s="36">
        <v>118</v>
      </c>
      <c r="M144" s="36">
        <v>30</v>
      </c>
      <c r="N144" s="37">
        <v>43.390915194640257</v>
      </c>
      <c r="O144" s="37">
        <v>99.185863176345904</v>
      </c>
      <c r="P144" s="37">
        <v>23.778203069994419</v>
      </c>
      <c r="Q144" s="37">
        <v>9.5999999999999801</v>
      </c>
      <c r="R144" s="89" t="s">
        <v>712</v>
      </c>
      <c r="S144" s="49">
        <v>36723</v>
      </c>
      <c r="T144" s="3" t="s">
        <v>900</v>
      </c>
      <c r="U144" s="34" t="s">
        <v>901</v>
      </c>
      <c r="V144" s="34"/>
      <c r="W144" s="4"/>
    </row>
    <row r="145" spans="1:25" ht="15" customHeight="1">
      <c r="A145" s="5">
        <v>144</v>
      </c>
      <c r="B145" s="36">
        <v>460</v>
      </c>
      <c r="C145" s="82" t="s">
        <v>881</v>
      </c>
      <c r="D145" s="34" t="s">
        <v>713</v>
      </c>
      <c r="E145" s="7" t="s">
        <v>547</v>
      </c>
      <c r="F145" s="33" t="s">
        <v>9</v>
      </c>
      <c r="G145" s="33" t="s">
        <v>10</v>
      </c>
      <c r="I145" s="33" t="s">
        <v>714</v>
      </c>
      <c r="J145" s="88">
        <v>66.744066666666697</v>
      </c>
      <c r="K145" s="88">
        <v>76.484483333333301</v>
      </c>
      <c r="L145" s="36">
        <v>237</v>
      </c>
      <c r="M145" s="36">
        <v>27</v>
      </c>
      <c r="N145" s="37">
        <v>44.529646808510655</v>
      </c>
      <c r="O145" s="37">
        <v>104.24221419378236</v>
      </c>
      <c r="P145" s="37">
        <v>77.705680190487982</v>
      </c>
      <c r="Q145" s="37">
        <v>37.124653395840795</v>
      </c>
      <c r="R145" s="89" t="s">
        <v>715</v>
      </c>
      <c r="S145" s="49">
        <v>36724</v>
      </c>
      <c r="T145" s="3" t="s">
        <v>900</v>
      </c>
      <c r="U145" s="34" t="s">
        <v>901</v>
      </c>
      <c r="V145" s="34"/>
      <c r="W145" s="4"/>
    </row>
    <row r="146" spans="1:25" ht="15" customHeight="1">
      <c r="A146" s="5">
        <v>145</v>
      </c>
      <c r="B146" s="36">
        <v>461</v>
      </c>
      <c r="C146" s="82" t="s">
        <v>881</v>
      </c>
      <c r="D146" s="34" t="s">
        <v>716</v>
      </c>
      <c r="E146" s="7" t="s">
        <v>547</v>
      </c>
      <c r="F146" s="33" t="s">
        <v>9</v>
      </c>
      <c r="G146" s="33" t="s">
        <v>10</v>
      </c>
      <c r="I146" s="33" t="s">
        <v>717</v>
      </c>
      <c r="J146" s="88">
        <v>65.972498860000002</v>
      </c>
      <c r="K146" s="88">
        <v>77.988404070000001</v>
      </c>
      <c r="L146" s="36">
        <v>71</v>
      </c>
      <c r="M146" s="36">
        <v>45</v>
      </c>
      <c r="N146" s="37">
        <v>31.350545448053616</v>
      </c>
      <c r="O146" s="37">
        <v>62.054818679903704</v>
      </c>
      <c r="P146" s="37">
        <v>9.6000000000000085</v>
      </c>
      <c r="Q146" s="37">
        <v>9.5999999999999943</v>
      </c>
      <c r="R146" s="89" t="s">
        <v>712</v>
      </c>
      <c r="S146" s="49">
        <v>36727</v>
      </c>
      <c r="T146" s="3" t="s">
        <v>900</v>
      </c>
      <c r="U146" s="34" t="s">
        <v>901</v>
      </c>
      <c r="V146" s="34"/>
      <c r="W146" s="4"/>
    </row>
    <row r="147" spans="1:25" ht="15" customHeight="1">
      <c r="A147" s="5">
        <v>146</v>
      </c>
      <c r="B147" s="36">
        <v>462</v>
      </c>
      <c r="C147" s="82" t="s">
        <v>881</v>
      </c>
      <c r="D147" s="34" t="s">
        <v>718</v>
      </c>
      <c r="E147" s="7" t="s">
        <v>547</v>
      </c>
      <c r="F147" s="33" t="s">
        <v>9</v>
      </c>
      <c r="G147" s="33" t="s">
        <v>10</v>
      </c>
      <c r="I147" s="33" t="s">
        <v>719</v>
      </c>
      <c r="J147" s="88">
        <v>65.984487540000003</v>
      </c>
      <c r="K147" s="88">
        <v>77.610430530000002</v>
      </c>
      <c r="L147" s="36">
        <v>48</v>
      </c>
      <c r="M147" s="36">
        <v>33</v>
      </c>
      <c r="N147" s="37">
        <v>49.256793183594894</v>
      </c>
      <c r="O147" s="37">
        <v>81.682663396360851</v>
      </c>
      <c r="P147" s="37">
        <v>9.6000000000000085</v>
      </c>
      <c r="Q147" s="37">
        <v>9.5999999999999943</v>
      </c>
      <c r="R147" s="89" t="s">
        <v>712</v>
      </c>
      <c r="S147" s="49">
        <v>36727</v>
      </c>
      <c r="T147" s="3" t="s">
        <v>900</v>
      </c>
      <c r="U147" s="34" t="s">
        <v>901</v>
      </c>
      <c r="V147" s="34"/>
      <c r="W147" s="4"/>
    </row>
    <row r="148" spans="1:25" ht="15" customHeight="1">
      <c r="A148" s="5">
        <v>147</v>
      </c>
      <c r="B148" s="36">
        <v>463</v>
      </c>
      <c r="C148" s="82" t="s">
        <v>881</v>
      </c>
      <c r="D148" s="34" t="s">
        <v>720</v>
      </c>
      <c r="E148" s="7" t="s">
        <v>547</v>
      </c>
      <c r="F148" s="33" t="s">
        <v>9</v>
      </c>
      <c r="G148" s="33" t="s">
        <v>10</v>
      </c>
      <c r="I148" s="33" t="s">
        <v>721</v>
      </c>
      <c r="J148" s="88">
        <v>65.998360180000006</v>
      </c>
      <c r="K148" s="88">
        <v>77.345420390000001</v>
      </c>
      <c r="L148" s="36">
        <v>60</v>
      </c>
      <c r="M148" s="36">
        <v>30</v>
      </c>
      <c r="N148" s="37">
        <v>39.31900325648013</v>
      </c>
      <c r="O148" s="37">
        <v>74.901754882496405</v>
      </c>
      <c r="P148" s="37">
        <v>9.6000000000000085</v>
      </c>
      <c r="Q148" s="37">
        <v>9.5999999999999943</v>
      </c>
      <c r="R148" s="89" t="s">
        <v>722</v>
      </c>
      <c r="S148" s="49">
        <v>36727</v>
      </c>
      <c r="T148" s="3" t="s">
        <v>900</v>
      </c>
      <c r="U148" s="34" t="s">
        <v>901</v>
      </c>
      <c r="V148" s="34"/>
      <c r="W148" s="4"/>
    </row>
    <row r="149" spans="1:25" ht="15" customHeight="1">
      <c r="A149" s="5">
        <v>148</v>
      </c>
      <c r="B149" s="36">
        <v>464</v>
      </c>
      <c r="C149" s="82" t="s">
        <v>881</v>
      </c>
      <c r="D149" s="34" t="s">
        <v>723</v>
      </c>
      <c r="E149" s="7" t="s">
        <v>547</v>
      </c>
      <c r="F149" s="33" t="s">
        <v>9</v>
      </c>
      <c r="G149" s="33" t="s">
        <v>10</v>
      </c>
      <c r="I149" s="33" t="s">
        <v>724</v>
      </c>
      <c r="J149" s="88">
        <v>66.008499999999998</v>
      </c>
      <c r="K149" s="88">
        <v>75.855000000000004</v>
      </c>
      <c r="L149" s="36">
        <v>85</v>
      </c>
      <c r="M149" s="36">
        <v>30</v>
      </c>
      <c r="N149" s="37">
        <v>33.855629651577942</v>
      </c>
      <c r="O149" s="37">
        <v>81.213398181114457</v>
      </c>
      <c r="P149" s="37">
        <v>13.292399999999986</v>
      </c>
      <c r="Q149" s="37">
        <v>9.5999999999999943</v>
      </c>
      <c r="R149" s="89" t="s">
        <v>712</v>
      </c>
      <c r="S149" s="49">
        <v>36730</v>
      </c>
      <c r="T149" s="3" t="s">
        <v>900</v>
      </c>
      <c r="U149" s="34" t="s">
        <v>901</v>
      </c>
      <c r="V149" s="34"/>
      <c r="W149" s="4"/>
    </row>
    <row r="150" spans="1:25" ht="15" customHeight="1">
      <c r="A150" s="5">
        <v>149</v>
      </c>
      <c r="B150" s="36">
        <v>465</v>
      </c>
      <c r="C150" s="82" t="s">
        <v>881</v>
      </c>
      <c r="D150" s="34" t="s">
        <v>725</v>
      </c>
      <c r="E150" s="7" t="s">
        <v>547</v>
      </c>
      <c r="F150" s="33" t="s">
        <v>9</v>
      </c>
      <c r="G150" s="33" t="s">
        <v>10</v>
      </c>
      <c r="I150" s="33" t="s">
        <v>726</v>
      </c>
      <c r="J150" s="88">
        <v>65.858716666666695</v>
      </c>
      <c r="K150" s="88">
        <v>75.289816666666695</v>
      </c>
      <c r="L150" s="36">
        <v>151</v>
      </c>
      <c r="M150" s="36">
        <v>37</v>
      </c>
      <c r="N150" s="37">
        <v>47.141818646360726</v>
      </c>
      <c r="O150" s="37">
        <v>102.85000706727516</v>
      </c>
      <c r="P150" s="37">
        <v>51.465969130330592</v>
      </c>
      <c r="Q150" s="37">
        <v>9.5999999999999943</v>
      </c>
      <c r="R150" s="89" t="s">
        <v>722</v>
      </c>
      <c r="S150" s="49">
        <v>36730</v>
      </c>
      <c r="T150" s="3" t="s">
        <v>900</v>
      </c>
      <c r="U150" s="34" t="s">
        <v>901</v>
      </c>
      <c r="V150" s="34"/>
      <c r="W150" s="4"/>
    </row>
    <row r="151" spans="1:25" ht="15" customHeight="1">
      <c r="A151" s="5">
        <v>150</v>
      </c>
      <c r="B151" s="36">
        <v>466</v>
      </c>
      <c r="C151" s="82" t="s">
        <v>881</v>
      </c>
      <c r="D151" s="34" t="s">
        <v>727</v>
      </c>
      <c r="E151" s="7" t="s">
        <v>547</v>
      </c>
      <c r="F151" s="33" t="s">
        <v>9</v>
      </c>
      <c r="G151" s="33" t="s">
        <v>10</v>
      </c>
      <c r="I151" s="33" t="s">
        <v>728</v>
      </c>
      <c r="J151" s="88">
        <v>66.469816666666702</v>
      </c>
      <c r="K151" s="88">
        <v>76.994316666666705</v>
      </c>
      <c r="L151" s="36">
        <v>223</v>
      </c>
      <c r="M151" s="36">
        <v>27</v>
      </c>
      <c r="N151" s="37">
        <v>17.774091989000272</v>
      </c>
      <c r="O151" s="37">
        <v>79.075464916071624</v>
      </c>
      <c r="P151" s="37">
        <v>106.88421556981966</v>
      </c>
      <c r="Q151" s="37">
        <v>36.606716498081596</v>
      </c>
      <c r="R151" s="89" t="s">
        <v>729</v>
      </c>
      <c r="S151" s="49">
        <v>36733</v>
      </c>
      <c r="T151" s="3" t="s">
        <v>900</v>
      </c>
      <c r="U151" s="34" t="s">
        <v>901</v>
      </c>
      <c r="V151" s="34"/>
      <c r="W151" s="4"/>
    </row>
    <row r="152" spans="1:25" ht="15" customHeight="1">
      <c r="A152" s="5">
        <v>151</v>
      </c>
      <c r="B152" s="36">
        <v>467</v>
      </c>
      <c r="C152" s="82" t="s">
        <v>881</v>
      </c>
      <c r="D152" s="34" t="s">
        <v>730</v>
      </c>
      <c r="E152" s="7" t="s">
        <v>547</v>
      </c>
      <c r="F152" s="33" t="s">
        <v>9</v>
      </c>
      <c r="G152" s="33" t="s">
        <v>10</v>
      </c>
      <c r="I152" s="33" t="s">
        <v>731</v>
      </c>
      <c r="J152" s="88">
        <v>66.199399999999997</v>
      </c>
      <c r="K152" s="88">
        <v>79.137866666666696</v>
      </c>
      <c r="L152" s="36">
        <v>413</v>
      </c>
      <c r="M152" s="36">
        <v>32</v>
      </c>
      <c r="N152" s="37">
        <v>45.96965127946131</v>
      </c>
      <c r="O152" s="37">
        <v>93.997495871632211</v>
      </c>
      <c r="P152" s="37">
        <v>33.985309989174638</v>
      </c>
      <c r="Q152" s="37">
        <v>26.651388951238005</v>
      </c>
      <c r="R152" s="89" t="s">
        <v>732</v>
      </c>
      <c r="S152" s="49">
        <v>36734</v>
      </c>
      <c r="T152" s="3"/>
      <c r="U152" s="34" t="s">
        <v>901</v>
      </c>
      <c r="V152" s="34"/>
      <c r="W152" s="4"/>
    </row>
    <row r="153" spans="1:25" ht="15" customHeight="1">
      <c r="A153" s="5">
        <v>152</v>
      </c>
      <c r="B153" s="36">
        <v>468</v>
      </c>
      <c r="C153" s="82" t="s">
        <v>881</v>
      </c>
      <c r="D153" s="34" t="s">
        <v>733</v>
      </c>
      <c r="E153" s="7" t="s">
        <v>547</v>
      </c>
      <c r="F153" s="33" t="s">
        <v>9</v>
      </c>
      <c r="G153" s="33" t="s">
        <v>10</v>
      </c>
      <c r="I153" s="33" t="s">
        <v>734</v>
      </c>
      <c r="J153" s="88">
        <v>66.199349999999995</v>
      </c>
      <c r="K153" s="88">
        <v>79.138616666666707</v>
      </c>
      <c r="L153" s="36">
        <v>89.5</v>
      </c>
      <c r="M153" s="36">
        <v>27</v>
      </c>
      <c r="N153" s="37">
        <v>35.64450998031608</v>
      </c>
      <c r="O153" s="37">
        <v>87.090008379247138</v>
      </c>
      <c r="P153" s="37">
        <v>14.400120000000001</v>
      </c>
      <c r="Q153" s="37">
        <v>9.6000000000000085</v>
      </c>
      <c r="R153" s="89" t="s">
        <v>735</v>
      </c>
      <c r="S153" s="49">
        <v>36735</v>
      </c>
      <c r="T153" s="3" t="s">
        <v>900</v>
      </c>
      <c r="U153" s="34" t="s">
        <v>901</v>
      </c>
      <c r="V153" s="34"/>
      <c r="W153" s="4"/>
    </row>
    <row r="154" spans="1:25" ht="15" customHeight="1">
      <c r="A154" s="5">
        <v>153</v>
      </c>
      <c r="B154" s="36">
        <v>469</v>
      </c>
      <c r="C154" s="82" t="s">
        <v>881</v>
      </c>
      <c r="D154" s="34" t="s">
        <v>736</v>
      </c>
      <c r="E154" s="7" t="s">
        <v>547</v>
      </c>
      <c r="F154" s="33" t="s">
        <v>9</v>
      </c>
      <c r="G154" s="33" t="s">
        <v>10</v>
      </c>
      <c r="I154" s="33" t="s">
        <v>737</v>
      </c>
      <c r="J154" s="88">
        <v>66.449650000000005</v>
      </c>
      <c r="K154" s="88">
        <v>79.323366666666701</v>
      </c>
      <c r="L154" s="36">
        <v>329</v>
      </c>
      <c r="M154" s="36">
        <v>17</v>
      </c>
      <c r="N154" s="37">
        <v>14.194938630821987</v>
      </c>
      <c r="O154" s="37">
        <v>58.095904464953719</v>
      </c>
      <c r="P154" s="37">
        <v>71.075033195107835</v>
      </c>
      <c r="Q154" s="37">
        <v>46.940291645342143</v>
      </c>
      <c r="R154" s="89" t="s">
        <v>738</v>
      </c>
      <c r="S154" s="49">
        <v>36736</v>
      </c>
      <c r="T154" s="3"/>
      <c r="U154" s="34" t="s">
        <v>901</v>
      </c>
      <c r="V154" s="34"/>
      <c r="W154" s="4"/>
    </row>
    <row r="155" spans="1:25" ht="15" customHeight="1">
      <c r="A155" s="5">
        <v>154</v>
      </c>
      <c r="B155" s="36">
        <v>470</v>
      </c>
      <c r="C155" s="82" t="s">
        <v>881</v>
      </c>
      <c r="D155" s="34" t="s">
        <v>739</v>
      </c>
      <c r="E155" s="7" t="s">
        <v>547</v>
      </c>
      <c r="F155" s="33" t="s">
        <v>9</v>
      </c>
      <c r="G155" s="33" t="s">
        <v>10</v>
      </c>
      <c r="I155" s="33" t="s">
        <v>740</v>
      </c>
      <c r="J155" s="88">
        <v>66.441599999999994</v>
      </c>
      <c r="K155" s="88">
        <v>76.321866666666693</v>
      </c>
      <c r="L155" s="36">
        <v>40</v>
      </c>
      <c r="M155" s="36">
        <v>47</v>
      </c>
      <c r="N155" s="37">
        <v>18.224105792223348</v>
      </c>
      <c r="O155" s="37">
        <v>39.383328411270988</v>
      </c>
      <c r="P155" s="37">
        <v>9.6000000000000014</v>
      </c>
      <c r="Q155" s="37">
        <v>9.5999999999999943</v>
      </c>
      <c r="R155" s="89" t="s">
        <v>735</v>
      </c>
      <c r="S155" s="49">
        <v>36737</v>
      </c>
      <c r="T155" s="3" t="s">
        <v>900</v>
      </c>
      <c r="U155" s="34" t="s">
        <v>901</v>
      </c>
      <c r="V155" s="34"/>
      <c r="W155" s="4"/>
    </row>
    <row r="156" spans="1:25" ht="15" customHeight="1">
      <c r="A156" s="5">
        <v>155</v>
      </c>
      <c r="B156" s="36">
        <v>471</v>
      </c>
      <c r="C156" s="82" t="s">
        <v>881</v>
      </c>
      <c r="D156" s="34" t="s">
        <v>741</v>
      </c>
      <c r="E156" s="7" t="s">
        <v>547</v>
      </c>
      <c r="F156" s="33" t="s">
        <v>9</v>
      </c>
      <c r="G156" s="33" t="s">
        <v>10</v>
      </c>
      <c r="I156" s="33" t="s">
        <v>742</v>
      </c>
      <c r="J156" s="88">
        <v>67.809411962704502</v>
      </c>
      <c r="K156" s="88">
        <v>75.434586259663405</v>
      </c>
      <c r="L156" s="36">
        <v>99</v>
      </c>
      <c r="M156" s="36">
        <v>21</v>
      </c>
      <c r="N156" s="37">
        <v>17.329652048748908</v>
      </c>
      <c r="O156" s="37">
        <v>80.673097227566871</v>
      </c>
      <c r="P156" s="37">
        <v>16.738640000000004</v>
      </c>
      <c r="Q156" s="37">
        <v>9.5999999999999943</v>
      </c>
      <c r="R156" s="89" t="s">
        <v>738</v>
      </c>
      <c r="S156" s="49">
        <v>36738</v>
      </c>
      <c r="T156" s="3" t="s">
        <v>900</v>
      </c>
      <c r="U156" s="34" t="s">
        <v>901</v>
      </c>
      <c r="V156" s="34"/>
      <c r="W156" s="4"/>
    </row>
    <row r="157" spans="1:25" ht="15" customHeight="1">
      <c r="A157" s="5">
        <v>156</v>
      </c>
      <c r="B157" s="36">
        <v>472</v>
      </c>
      <c r="C157" s="82" t="s">
        <v>881</v>
      </c>
      <c r="D157" s="34" t="s">
        <v>743</v>
      </c>
      <c r="E157" s="7" t="s">
        <v>547</v>
      </c>
      <c r="F157" s="33" t="s">
        <v>9</v>
      </c>
      <c r="G157" s="33" t="s">
        <v>10</v>
      </c>
      <c r="I157" s="33" t="s">
        <v>744</v>
      </c>
      <c r="J157" s="88">
        <v>67.463983333333303</v>
      </c>
      <c r="K157" s="88">
        <v>76.421766666666699</v>
      </c>
      <c r="L157" s="36">
        <v>75</v>
      </c>
      <c r="M157" s="36">
        <v>24</v>
      </c>
      <c r="N157" s="37">
        <v>29.50692880820144</v>
      </c>
      <c r="O157" s="37">
        <v>52.46121646342425</v>
      </c>
      <c r="P157" s="37">
        <v>9.6000000000000014</v>
      </c>
      <c r="Q157" s="37">
        <v>9.6000000000000014</v>
      </c>
      <c r="R157" s="89" t="s">
        <v>745</v>
      </c>
      <c r="S157" s="49">
        <v>36738</v>
      </c>
      <c r="T157" s="3" t="s">
        <v>900</v>
      </c>
      <c r="U157" s="34" t="s">
        <v>901</v>
      </c>
      <c r="V157" s="34"/>
      <c r="W157" s="4"/>
    </row>
    <row r="158" spans="1:25" ht="15" customHeight="1">
      <c r="A158" s="5">
        <v>157</v>
      </c>
      <c r="B158" s="36">
        <v>473</v>
      </c>
      <c r="C158" s="82" t="s">
        <v>881</v>
      </c>
      <c r="D158" s="34" t="s">
        <v>746</v>
      </c>
      <c r="E158" s="7" t="s">
        <v>547</v>
      </c>
      <c r="F158" s="33" t="s">
        <v>9</v>
      </c>
      <c r="G158" s="33" t="s">
        <v>10</v>
      </c>
      <c r="I158" s="33" t="s">
        <v>747</v>
      </c>
      <c r="J158" s="88">
        <v>66.601716666666704</v>
      </c>
      <c r="K158" s="88">
        <v>77.411483333333294</v>
      </c>
      <c r="L158" s="36">
        <v>53</v>
      </c>
      <c r="M158" s="36">
        <v>30</v>
      </c>
      <c r="N158" s="37">
        <v>43.154387203343703</v>
      </c>
      <c r="O158" s="37">
        <v>79.642804246835254</v>
      </c>
      <c r="P158" s="37">
        <v>9.5999999999999943</v>
      </c>
      <c r="Q158" s="37">
        <v>9.5999999999999943</v>
      </c>
      <c r="R158" s="89" t="s">
        <v>748</v>
      </c>
      <c r="S158" s="49">
        <v>36740</v>
      </c>
      <c r="T158" s="3" t="s">
        <v>900</v>
      </c>
      <c r="U158" s="34" t="s">
        <v>901</v>
      </c>
      <c r="V158" s="34"/>
      <c r="W158" s="4"/>
    </row>
    <row r="159" spans="1:25" ht="15" customHeight="1">
      <c r="A159" s="5">
        <v>158</v>
      </c>
      <c r="B159" s="36">
        <v>474</v>
      </c>
      <c r="C159" s="82" t="s">
        <v>881</v>
      </c>
      <c r="D159" s="34" t="s">
        <v>749</v>
      </c>
      <c r="E159" s="7" t="s">
        <v>547</v>
      </c>
      <c r="F159" s="33" t="s">
        <v>9</v>
      </c>
      <c r="G159" s="33" t="s">
        <v>10</v>
      </c>
      <c r="I159" s="33" t="s">
        <v>750</v>
      </c>
      <c r="J159" s="88">
        <v>65.499833333333299</v>
      </c>
      <c r="K159" s="88">
        <v>75.502466666666706</v>
      </c>
      <c r="L159" s="36">
        <v>320</v>
      </c>
      <c r="M159" s="36">
        <v>30</v>
      </c>
      <c r="N159" s="37">
        <v>17.783464008487311</v>
      </c>
      <c r="O159" s="37">
        <v>95.255132174256289</v>
      </c>
      <c r="P159" s="37">
        <v>61.385951951213826</v>
      </c>
      <c r="Q159" s="37">
        <v>65.449325861120116</v>
      </c>
      <c r="R159" s="89" t="s">
        <v>751</v>
      </c>
      <c r="S159" s="49">
        <v>36741</v>
      </c>
      <c r="T159" s="3"/>
      <c r="U159" s="34" t="s">
        <v>901</v>
      </c>
      <c r="V159" s="18"/>
      <c r="W159" s="4"/>
      <c r="X159" s="18"/>
      <c r="Y159" s="18"/>
    </row>
    <row r="160" spans="1:25" ht="15" customHeight="1">
      <c r="A160" s="5">
        <v>159</v>
      </c>
      <c r="B160" s="36">
        <v>475</v>
      </c>
      <c r="C160" s="82" t="s">
        <v>881</v>
      </c>
      <c r="D160" s="34" t="s">
        <v>752</v>
      </c>
      <c r="E160" s="7" t="s">
        <v>547</v>
      </c>
      <c r="F160" s="33" t="s">
        <v>9</v>
      </c>
      <c r="G160" s="33" t="s">
        <v>10</v>
      </c>
      <c r="I160" s="33" t="s">
        <v>753</v>
      </c>
      <c r="J160" s="88">
        <v>65.607900000000001</v>
      </c>
      <c r="K160" s="88">
        <v>77.960499999999996</v>
      </c>
      <c r="L160" s="36">
        <v>76</v>
      </c>
      <c r="M160" s="36">
        <v>28</v>
      </c>
      <c r="N160" s="37">
        <v>22.179891245511428</v>
      </c>
      <c r="O160" s="37">
        <v>75.821199710824004</v>
      </c>
      <c r="P160" s="37">
        <v>11.076960000000014</v>
      </c>
      <c r="Q160" s="37">
        <v>9.5999999999999943</v>
      </c>
      <c r="R160" s="89" t="s">
        <v>754</v>
      </c>
      <c r="S160" s="49">
        <v>36742</v>
      </c>
      <c r="T160" s="3" t="s">
        <v>900</v>
      </c>
      <c r="U160" s="34" t="s">
        <v>901</v>
      </c>
      <c r="V160" s="18"/>
      <c r="W160" s="4"/>
      <c r="X160" s="18"/>
      <c r="Y160" s="18"/>
    </row>
    <row r="161" spans="1:25" ht="15" customHeight="1">
      <c r="A161" s="5">
        <v>160</v>
      </c>
      <c r="B161" s="36">
        <v>478</v>
      </c>
      <c r="C161" s="82" t="s">
        <v>881</v>
      </c>
      <c r="D161" s="34" t="s">
        <v>761</v>
      </c>
      <c r="E161" s="7" t="s">
        <v>547</v>
      </c>
      <c r="F161" s="33" t="s">
        <v>9</v>
      </c>
      <c r="G161" s="33" t="s">
        <v>10</v>
      </c>
      <c r="I161" s="33" t="s">
        <v>762</v>
      </c>
      <c r="J161" s="88">
        <v>65.583066666666696</v>
      </c>
      <c r="K161" s="88">
        <v>73.005816666666703</v>
      </c>
      <c r="L161" s="36">
        <v>108</v>
      </c>
      <c r="M161" s="36">
        <v>40</v>
      </c>
      <c r="N161" s="37">
        <v>35.699762164670545</v>
      </c>
      <c r="O161" s="37">
        <v>103.70494055197045</v>
      </c>
      <c r="P161" s="37">
        <v>22.479553939393924</v>
      </c>
      <c r="Q161" s="37">
        <v>9.5999999999999943</v>
      </c>
      <c r="R161" s="89" t="s">
        <v>763</v>
      </c>
      <c r="S161" s="49">
        <v>36746</v>
      </c>
      <c r="T161" s="3" t="s">
        <v>900</v>
      </c>
      <c r="U161" s="34" t="s">
        <v>901</v>
      </c>
      <c r="V161" s="18"/>
      <c r="W161" s="4"/>
      <c r="X161" s="18"/>
      <c r="Y161" s="18"/>
    </row>
    <row r="162" spans="1:25" ht="15" customHeight="1">
      <c r="A162" s="5">
        <v>161</v>
      </c>
      <c r="B162" s="36">
        <v>479</v>
      </c>
      <c r="C162" s="82" t="s">
        <v>881</v>
      </c>
      <c r="D162" s="34" t="s">
        <v>764</v>
      </c>
      <c r="E162" s="7" t="s">
        <v>547</v>
      </c>
      <c r="F162" s="33" t="s">
        <v>9</v>
      </c>
      <c r="G162" s="33" t="s">
        <v>10</v>
      </c>
      <c r="I162" s="33" t="s">
        <v>765</v>
      </c>
      <c r="J162" s="88">
        <v>64.422399999999996</v>
      </c>
      <c r="K162" s="88">
        <v>71.030933333333294</v>
      </c>
      <c r="L162" s="36">
        <v>118</v>
      </c>
      <c r="M162" s="36">
        <v>42</v>
      </c>
      <c r="N162" s="37">
        <v>27.70821192258385</v>
      </c>
      <c r="O162" s="37">
        <v>98.809073358076731</v>
      </c>
      <c r="P162" s="37">
        <v>29.976814883720934</v>
      </c>
      <c r="Q162" s="37">
        <v>9.5999999999999943</v>
      </c>
      <c r="R162" s="89" t="s">
        <v>766</v>
      </c>
      <c r="S162" s="49">
        <v>36747</v>
      </c>
      <c r="T162" s="3" t="s">
        <v>900</v>
      </c>
      <c r="U162" s="34" t="s">
        <v>901</v>
      </c>
      <c r="V162" s="18"/>
      <c r="W162" s="4"/>
      <c r="X162" s="18"/>
      <c r="Y162" s="18"/>
    </row>
    <row r="163" spans="1:25" ht="15" customHeight="1">
      <c r="A163" s="5">
        <v>162</v>
      </c>
      <c r="B163" s="36">
        <v>481</v>
      </c>
      <c r="C163" s="82" t="s">
        <v>881</v>
      </c>
      <c r="D163" s="34" t="s">
        <v>769</v>
      </c>
      <c r="E163" s="7" t="s">
        <v>547</v>
      </c>
      <c r="F163" s="33" t="s">
        <v>9</v>
      </c>
      <c r="G163" s="33" t="s">
        <v>10</v>
      </c>
      <c r="I163" s="33" t="s">
        <v>770</v>
      </c>
      <c r="J163" s="88">
        <v>65.084166666666704</v>
      </c>
      <c r="K163" s="88">
        <v>72.969666666666697</v>
      </c>
      <c r="L163" s="36">
        <v>95</v>
      </c>
      <c r="M163" s="36">
        <v>28</v>
      </c>
      <c r="N163" s="37">
        <v>19.809467494544982</v>
      </c>
      <c r="O163" s="37">
        <v>92.843655772784643</v>
      </c>
      <c r="P163" s="37">
        <v>15.754000000000005</v>
      </c>
      <c r="Q163" s="37">
        <v>9.5999999999999943</v>
      </c>
      <c r="R163" s="89" t="s">
        <v>771</v>
      </c>
      <c r="S163" s="49">
        <v>36748</v>
      </c>
      <c r="T163" s="3" t="s">
        <v>900</v>
      </c>
      <c r="U163" s="34" t="s">
        <v>901</v>
      </c>
      <c r="V163" s="18"/>
      <c r="W163" s="4"/>
      <c r="X163" s="18"/>
      <c r="Y163" s="18"/>
    </row>
    <row r="164" spans="1:25" ht="15" customHeight="1">
      <c r="A164" s="5">
        <v>163</v>
      </c>
      <c r="B164" s="36">
        <v>483</v>
      </c>
      <c r="C164" s="82" t="s">
        <v>881</v>
      </c>
      <c r="D164" s="34" t="s">
        <v>774</v>
      </c>
      <c r="E164" s="7" t="s">
        <v>547</v>
      </c>
      <c r="F164" s="33" t="s">
        <v>9</v>
      </c>
      <c r="G164" s="33" t="s">
        <v>10</v>
      </c>
      <c r="I164" s="33" t="s">
        <v>775</v>
      </c>
      <c r="J164" s="88">
        <v>64.522733333333306</v>
      </c>
      <c r="K164" s="88">
        <v>72.161550000000005</v>
      </c>
      <c r="L164" s="36">
        <v>231</v>
      </c>
      <c r="M164" s="36">
        <v>25</v>
      </c>
      <c r="N164" s="37">
        <v>32.296875027320773</v>
      </c>
      <c r="O164" s="37">
        <v>100.47956484966284</v>
      </c>
      <c r="P164" s="37">
        <v>64.200098702750324</v>
      </c>
      <c r="Q164" s="37">
        <v>31.766735299539192</v>
      </c>
      <c r="R164" s="89" t="s">
        <v>776</v>
      </c>
      <c r="S164" s="49">
        <v>36749</v>
      </c>
      <c r="T164" s="3" t="s">
        <v>900</v>
      </c>
      <c r="U164" s="34" t="s">
        <v>901</v>
      </c>
      <c r="V164" s="18"/>
      <c r="W164" s="4"/>
      <c r="X164" s="18"/>
      <c r="Y164" s="18"/>
    </row>
    <row r="165" spans="1:25" ht="15" customHeight="1">
      <c r="A165" s="5">
        <v>164</v>
      </c>
      <c r="B165" s="36">
        <v>485</v>
      </c>
      <c r="C165" s="82" t="s">
        <v>881</v>
      </c>
      <c r="D165" s="34" t="s">
        <v>780</v>
      </c>
      <c r="E165" s="7" t="s">
        <v>547</v>
      </c>
      <c r="F165" s="33" t="s">
        <v>9</v>
      </c>
      <c r="G165" s="33" t="s">
        <v>10</v>
      </c>
      <c r="I165" s="33" t="s">
        <v>781</v>
      </c>
      <c r="J165" s="88">
        <v>64.332266666666698</v>
      </c>
      <c r="K165" s="88">
        <v>71.203833333333293</v>
      </c>
      <c r="L165" s="36">
        <v>56</v>
      </c>
      <c r="M165" s="36">
        <v>50</v>
      </c>
      <c r="N165" s="37">
        <v>47.896316415725721</v>
      </c>
      <c r="O165" s="37">
        <v>103.95937938379811</v>
      </c>
      <c r="P165" s="37">
        <v>9.6000000000000085</v>
      </c>
      <c r="Q165" s="37">
        <v>9.5999999999999943</v>
      </c>
      <c r="R165" s="89" t="s">
        <v>782</v>
      </c>
      <c r="S165" s="49">
        <v>36751</v>
      </c>
      <c r="T165" s="3" t="s">
        <v>900</v>
      </c>
      <c r="U165" s="34" t="s">
        <v>901</v>
      </c>
      <c r="V165" s="18"/>
      <c r="W165" s="4"/>
      <c r="X165" s="18"/>
      <c r="Y165" s="18"/>
    </row>
    <row r="166" spans="1:25" ht="15" customHeight="1">
      <c r="A166" s="5">
        <v>165</v>
      </c>
      <c r="B166" s="36">
        <v>487</v>
      </c>
      <c r="C166" s="82" t="s">
        <v>881</v>
      </c>
      <c r="D166" s="34" t="s">
        <v>786</v>
      </c>
      <c r="E166" s="7" t="s">
        <v>547</v>
      </c>
      <c r="F166" s="33" t="s">
        <v>9</v>
      </c>
      <c r="G166" s="33" t="s">
        <v>10</v>
      </c>
      <c r="I166" s="33" t="s">
        <v>787</v>
      </c>
      <c r="J166" s="88">
        <v>64.306816666666705</v>
      </c>
      <c r="K166" s="88">
        <v>70.294833333333301</v>
      </c>
      <c r="L166" s="36">
        <v>228</v>
      </c>
      <c r="M166" s="36">
        <v>50</v>
      </c>
      <c r="N166" s="37">
        <v>36.639058977731473</v>
      </c>
      <c r="O166" s="37">
        <v>81.219786989912407</v>
      </c>
      <c r="P166" s="37">
        <v>61.36882735367594</v>
      </c>
      <c r="Q166" s="37">
        <v>27.55415176252319</v>
      </c>
      <c r="R166" s="89" t="s">
        <v>788</v>
      </c>
      <c r="S166" s="49">
        <v>36752</v>
      </c>
      <c r="T166" s="3" t="s">
        <v>900</v>
      </c>
      <c r="U166" s="34" t="s">
        <v>901</v>
      </c>
      <c r="V166" s="18"/>
      <c r="W166" s="4"/>
      <c r="X166" s="18"/>
      <c r="Y166" s="18"/>
    </row>
    <row r="167" spans="1:25" ht="15" customHeight="1">
      <c r="A167" s="5">
        <v>166</v>
      </c>
      <c r="B167" s="36">
        <v>489</v>
      </c>
      <c r="C167" s="82" t="s">
        <v>881</v>
      </c>
      <c r="D167" s="34" t="s">
        <v>792</v>
      </c>
      <c r="E167" s="7" t="s">
        <v>547</v>
      </c>
      <c r="F167" s="33" t="s">
        <v>9</v>
      </c>
      <c r="G167" s="33" t="s">
        <v>10</v>
      </c>
      <c r="I167" s="33" t="s">
        <v>793</v>
      </c>
      <c r="J167" s="88">
        <v>65.549983333333302</v>
      </c>
      <c r="K167" s="88">
        <v>72.463083333333302</v>
      </c>
      <c r="L167" s="36">
        <v>229</v>
      </c>
      <c r="M167" s="36">
        <v>30</v>
      </c>
      <c r="N167" s="37">
        <v>36.056398194014449</v>
      </c>
      <c r="O167" s="37">
        <v>71.646577512096343</v>
      </c>
      <c r="P167" s="37">
        <v>40.61835931671277</v>
      </c>
      <c r="Q167" s="37">
        <v>17.775077777777796</v>
      </c>
      <c r="R167" s="89" t="s">
        <v>735</v>
      </c>
      <c r="S167" s="49">
        <v>36753</v>
      </c>
      <c r="T167" s="58" t="s">
        <v>900</v>
      </c>
      <c r="U167" s="34" t="s">
        <v>901</v>
      </c>
      <c r="V167" s="18"/>
      <c r="W167" s="23"/>
      <c r="X167" s="18"/>
      <c r="Y167" s="18"/>
    </row>
    <row r="168" spans="1:25" ht="15" customHeight="1">
      <c r="A168" s="5">
        <v>167</v>
      </c>
      <c r="B168" s="36">
        <v>490</v>
      </c>
      <c r="C168" s="82" t="s">
        <v>881</v>
      </c>
      <c r="D168" s="34" t="s">
        <v>794</v>
      </c>
      <c r="E168" s="7" t="s">
        <v>547</v>
      </c>
      <c r="F168" s="33" t="s">
        <v>9</v>
      </c>
      <c r="G168" s="33" t="s">
        <v>10</v>
      </c>
      <c r="I168" s="33" t="s">
        <v>795</v>
      </c>
      <c r="J168" s="88">
        <v>66.608483333333297</v>
      </c>
      <c r="K168" s="88">
        <v>73.747116666666699</v>
      </c>
      <c r="L168" s="36">
        <v>282</v>
      </c>
      <c r="M168" s="36">
        <v>25</v>
      </c>
      <c r="N168" s="37">
        <v>22.003378630923201</v>
      </c>
      <c r="O168" s="37">
        <v>94.028871462574614</v>
      </c>
      <c r="P168" s="37">
        <v>68.390584535446663</v>
      </c>
      <c r="Q168" s="37">
        <v>64.355047635950655</v>
      </c>
      <c r="R168" s="89" t="s">
        <v>748</v>
      </c>
      <c r="S168" s="49">
        <v>36756</v>
      </c>
      <c r="T168" s="58" t="s">
        <v>900</v>
      </c>
      <c r="U168" s="34" t="s">
        <v>901</v>
      </c>
      <c r="V168" s="18"/>
      <c r="W168" s="23"/>
      <c r="X168" s="18"/>
      <c r="Y168" s="18"/>
    </row>
    <row r="169" spans="1:25" ht="15" customHeight="1">
      <c r="A169" s="5">
        <v>168</v>
      </c>
      <c r="B169" s="36">
        <v>491</v>
      </c>
      <c r="C169" s="82" t="s">
        <v>881</v>
      </c>
      <c r="D169" s="34" t="s">
        <v>796</v>
      </c>
      <c r="E169" s="7" t="s">
        <v>547</v>
      </c>
      <c r="F169" s="33" t="s">
        <v>9</v>
      </c>
      <c r="G169" s="33" t="s">
        <v>10</v>
      </c>
      <c r="I169" s="33" t="s">
        <v>797</v>
      </c>
      <c r="J169" s="88">
        <v>66.868866666666705</v>
      </c>
      <c r="K169" s="88">
        <v>74.530566666666701</v>
      </c>
      <c r="L169" s="36">
        <v>88</v>
      </c>
      <c r="M169" s="36">
        <v>28</v>
      </c>
      <c r="N169" s="37">
        <v>18.934157200869343</v>
      </c>
      <c r="O169" s="37">
        <v>53.898676426396349</v>
      </c>
      <c r="P169" s="37">
        <v>14.030879999999996</v>
      </c>
      <c r="Q169" s="37">
        <v>9.5999999999999943</v>
      </c>
      <c r="R169" s="89" t="s">
        <v>748</v>
      </c>
      <c r="S169" s="49">
        <v>36756</v>
      </c>
      <c r="T169" s="58" t="s">
        <v>900</v>
      </c>
      <c r="U169" s="34" t="s">
        <v>901</v>
      </c>
      <c r="V169" s="18"/>
      <c r="W169" s="23"/>
      <c r="X169" s="18"/>
      <c r="Y169" s="18"/>
    </row>
    <row r="170" spans="1:25" ht="15" customHeight="1">
      <c r="A170" s="5">
        <v>169</v>
      </c>
      <c r="B170" s="36">
        <v>492</v>
      </c>
      <c r="C170" s="82" t="s">
        <v>881</v>
      </c>
      <c r="D170" s="34" t="s">
        <v>798</v>
      </c>
      <c r="E170" s="7" t="s">
        <v>547</v>
      </c>
      <c r="F170" s="33" t="s">
        <v>9</v>
      </c>
      <c r="G170" s="33" t="s">
        <v>10</v>
      </c>
      <c r="I170" s="33" t="s">
        <v>799</v>
      </c>
      <c r="J170" s="88">
        <v>66.166366666666704</v>
      </c>
      <c r="K170" s="88">
        <v>73.988849999999999</v>
      </c>
      <c r="L170" s="36">
        <v>134</v>
      </c>
      <c r="M170" s="36"/>
      <c r="N170" s="37">
        <v>20.697772878907607</v>
      </c>
      <c r="O170" s="37">
        <v>73.25776281379504</v>
      </c>
      <c r="P170" s="37">
        <v>39.210579115149145</v>
      </c>
      <c r="Q170" s="37">
        <v>9.5999999999999943</v>
      </c>
      <c r="R170" s="89" t="s">
        <v>800</v>
      </c>
      <c r="S170" s="49">
        <v>36757</v>
      </c>
      <c r="T170" s="58" t="s">
        <v>900</v>
      </c>
      <c r="U170" s="34" t="s">
        <v>901</v>
      </c>
      <c r="V170" s="18"/>
      <c r="W170" s="10"/>
      <c r="X170" s="18"/>
      <c r="Y170" s="18"/>
    </row>
    <row r="171" spans="1:25" ht="15" customHeight="1">
      <c r="A171" s="5">
        <v>170</v>
      </c>
      <c r="B171" s="36">
        <v>493</v>
      </c>
      <c r="C171" s="82" t="s">
        <v>881</v>
      </c>
      <c r="D171" s="34" t="s">
        <v>801</v>
      </c>
      <c r="E171" s="7" t="s">
        <v>547</v>
      </c>
      <c r="F171" s="33" t="s">
        <v>9</v>
      </c>
      <c r="G171" s="33" t="s">
        <v>10</v>
      </c>
      <c r="I171" s="33" t="s">
        <v>802</v>
      </c>
      <c r="J171" s="88">
        <v>66.4997166666667</v>
      </c>
      <c r="K171" s="88">
        <v>73.948849999999993</v>
      </c>
      <c r="L171" s="36">
        <v>81</v>
      </c>
      <c r="M171" s="36">
        <v>42</v>
      </c>
      <c r="N171" s="37">
        <v>38.863177759464364</v>
      </c>
      <c r="O171" s="37">
        <v>87.280172728375433</v>
      </c>
      <c r="P171" s="37">
        <v>12.307760000000002</v>
      </c>
      <c r="Q171" s="37">
        <v>9.6000000000000085</v>
      </c>
      <c r="R171" s="89" t="s">
        <v>803</v>
      </c>
      <c r="S171" s="49">
        <v>36758</v>
      </c>
      <c r="T171" s="58" t="s">
        <v>900</v>
      </c>
      <c r="U171" s="34" t="s">
        <v>901</v>
      </c>
      <c r="V171" s="18"/>
      <c r="W171" s="23"/>
      <c r="X171" s="18"/>
      <c r="Y171" s="18"/>
    </row>
    <row r="172" spans="1:25" ht="15" customHeight="1">
      <c r="A172" s="5">
        <v>171</v>
      </c>
      <c r="B172" s="36">
        <v>494</v>
      </c>
      <c r="C172" s="82" t="s">
        <v>881</v>
      </c>
      <c r="D172" s="34" t="s">
        <v>804</v>
      </c>
      <c r="E172" s="7" t="s">
        <v>547</v>
      </c>
      <c r="F172" s="33" t="s">
        <v>9</v>
      </c>
      <c r="G172" s="33" t="s">
        <v>10</v>
      </c>
      <c r="I172" s="33" t="s">
        <v>805</v>
      </c>
      <c r="J172" s="88">
        <v>65.793333333333294</v>
      </c>
      <c r="K172" s="88">
        <v>74.347766666666701</v>
      </c>
      <c r="L172" s="36">
        <v>430</v>
      </c>
      <c r="M172" s="36">
        <v>38</v>
      </c>
      <c r="N172" s="37">
        <v>35.91457015055785</v>
      </c>
      <c r="O172" s="37">
        <v>71.88967114800586</v>
      </c>
      <c r="P172" s="37">
        <v>58.64268728971517</v>
      </c>
      <c r="Q172" s="37">
        <v>60.577225260252021</v>
      </c>
      <c r="R172" s="89" t="s">
        <v>806</v>
      </c>
      <c r="S172" s="49">
        <v>36758</v>
      </c>
      <c r="T172" s="3"/>
      <c r="U172" s="34" t="s">
        <v>901</v>
      </c>
      <c r="V172" s="18"/>
      <c r="W172" s="4"/>
      <c r="X172" s="18"/>
      <c r="Y172" s="18"/>
    </row>
    <row r="173" spans="1:25" ht="15" customHeight="1">
      <c r="A173" s="5">
        <v>172</v>
      </c>
      <c r="B173" s="36">
        <v>495</v>
      </c>
      <c r="C173" s="82" t="s">
        <v>881</v>
      </c>
      <c r="D173" s="34" t="s">
        <v>807</v>
      </c>
      <c r="E173" s="7" t="s">
        <v>547</v>
      </c>
      <c r="F173" s="33" t="s">
        <v>9</v>
      </c>
      <c r="G173" s="33" t="s">
        <v>10</v>
      </c>
      <c r="I173" s="33" t="s">
        <v>808</v>
      </c>
      <c r="J173" s="88">
        <v>64.427616666666694</v>
      </c>
      <c r="K173" s="88">
        <v>77.177866666666702</v>
      </c>
      <c r="L173" s="36">
        <v>72</v>
      </c>
      <c r="M173" s="36">
        <v>52</v>
      </c>
      <c r="N173" s="37">
        <v>45.728235454545455</v>
      </c>
      <c r="O173" s="37">
        <v>91.356100667898346</v>
      </c>
      <c r="P173" s="37">
        <v>10.092319999999987</v>
      </c>
      <c r="Q173" s="37">
        <v>9.5999999999999943</v>
      </c>
      <c r="R173" s="89" t="s">
        <v>771</v>
      </c>
      <c r="S173" s="49">
        <v>36761</v>
      </c>
      <c r="T173" s="3" t="s">
        <v>900</v>
      </c>
      <c r="U173" s="34" t="s">
        <v>901</v>
      </c>
      <c r="V173" s="18"/>
      <c r="W173" s="4"/>
      <c r="X173" s="18"/>
      <c r="Y173" s="18"/>
    </row>
    <row r="174" spans="1:25" ht="15" customHeight="1">
      <c r="A174" s="5">
        <v>173</v>
      </c>
      <c r="B174" s="36">
        <v>496</v>
      </c>
      <c r="C174" s="82" t="s">
        <v>881</v>
      </c>
      <c r="D174" s="34" t="s">
        <v>809</v>
      </c>
      <c r="E174" s="7" t="s">
        <v>547</v>
      </c>
      <c r="F174" s="33" t="s">
        <v>9</v>
      </c>
      <c r="G174" s="33" t="s">
        <v>10</v>
      </c>
      <c r="I174" s="33" t="s">
        <v>810</v>
      </c>
      <c r="J174" s="88">
        <v>64.830733333333299</v>
      </c>
      <c r="K174" s="88">
        <v>77.674149999999997</v>
      </c>
      <c r="L174" s="36">
        <v>55</v>
      </c>
      <c r="M174" s="36">
        <v>58</v>
      </c>
      <c r="N174" s="37">
        <v>46.818494551931934</v>
      </c>
      <c r="O174" s="37">
        <v>112.93923048091025</v>
      </c>
      <c r="P174" s="37">
        <v>9.5999999999999943</v>
      </c>
      <c r="Q174" s="37">
        <v>9.5999999999999943</v>
      </c>
      <c r="R174" s="89" t="s">
        <v>811</v>
      </c>
      <c r="S174" s="49">
        <v>36761</v>
      </c>
      <c r="T174" s="3" t="s">
        <v>900</v>
      </c>
      <c r="U174" s="34" t="s">
        <v>901</v>
      </c>
      <c r="V174" s="18"/>
      <c r="W174" s="4"/>
      <c r="X174" s="18"/>
      <c r="Y174" s="18"/>
    </row>
    <row r="175" spans="1:25" ht="15" customHeight="1">
      <c r="A175" s="5">
        <v>174</v>
      </c>
      <c r="B175" s="36">
        <v>497</v>
      </c>
      <c r="C175" s="82" t="s">
        <v>881</v>
      </c>
      <c r="D175" s="34" t="s">
        <v>812</v>
      </c>
      <c r="E175" s="7" t="s">
        <v>547</v>
      </c>
      <c r="F175" s="33" t="s">
        <v>9</v>
      </c>
      <c r="G175" s="33" t="s">
        <v>10</v>
      </c>
      <c r="I175" s="33" t="s">
        <v>813</v>
      </c>
      <c r="J175" s="88">
        <v>64.147599999999997</v>
      </c>
      <c r="K175" s="88">
        <v>75.361050000000006</v>
      </c>
      <c r="L175" s="36">
        <v>166</v>
      </c>
      <c r="M175" s="36">
        <v>40</v>
      </c>
      <c r="N175" s="37">
        <v>18.249268491835934</v>
      </c>
      <c r="O175" s="37">
        <v>93.005841535091577</v>
      </c>
      <c r="P175" s="37">
        <v>61.515170284953001</v>
      </c>
      <c r="Q175" s="37">
        <v>9.6000000000000227</v>
      </c>
      <c r="R175" s="89" t="s">
        <v>814</v>
      </c>
      <c r="S175" s="49">
        <v>36762</v>
      </c>
      <c r="T175" s="3" t="s">
        <v>900</v>
      </c>
      <c r="U175" s="34" t="s">
        <v>901</v>
      </c>
      <c r="V175" s="18"/>
      <c r="W175" s="4"/>
      <c r="X175" s="18"/>
      <c r="Y175" s="18"/>
    </row>
    <row r="176" spans="1:25" ht="15" customHeight="1">
      <c r="A176" s="5">
        <v>175</v>
      </c>
      <c r="B176" s="36">
        <v>499</v>
      </c>
      <c r="C176" s="82" t="s">
        <v>881</v>
      </c>
      <c r="D176" s="34" t="s">
        <v>818</v>
      </c>
      <c r="E176" s="7" t="s">
        <v>547</v>
      </c>
      <c r="F176" s="33" t="s">
        <v>9</v>
      </c>
      <c r="G176" s="33" t="s">
        <v>10</v>
      </c>
      <c r="I176" s="33" t="s">
        <v>819</v>
      </c>
      <c r="J176" s="88">
        <v>63.750383333333303</v>
      </c>
      <c r="K176" s="88">
        <v>75.766149999999996</v>
      </c>
      <c r="L176" s="36">
        <v>178</v>
      </c>
      <c r="M176" s="36">
        <v>50</v>
      </c>
      <c r="N176" s="37">
        <v>18.594072186217009</v>
      </c>
      <c r="O176" s="37">
        <v>70.291430984574077</v>
      </c>
      <c r="P176" s="37">
        <v>41.242086610412812</v>
      </c>
      <c r="Q176" s="37">
        <v>11.569280000000006</v>
      </c>
      <c r="R176" s="89" t="s">
        <v>751</v>
      </c>
      <c r="S176" s="49">
        <v>36762</v>
      </c>
      <c r="T176" s="3" t="s">
        <v>900</v>
      </c>
      <c r="U176" s="34" t="s">
        <v>901</v>
      </c>
      <c r="V176" s="18"/>
      <c r="W176" s="4"/>
      <c r="X176" s="18"/>
      <c r="Y176" s="18"/>
    </row>
    <row r="177" spans="1:25" ht="15" customHeight="1">
      <c r="A177" s="5">
        <v>176</v>
      </c>
      <c r="B177" s="36">
        <v>500</v>
      </c>
      <c r="C177" s="82" t="s">
        <v>881</v>
      </c>
      <c r="D177" s="34" t="s">
        <v>820</v>
      </c>
      <c r="E177" s="7" t="s">
        <v>547</v>
      </c>
      <c r="F177" s="33" t="s">
        <v>9</v>
      </c>
      <c r="G177" s="33" t="s">
        <v>10</v>
      </c>
      <c r="I177" s="33" t="s">
        <v>753</v>
      </c>
      <c r="J177" s="88">
        <v>64.516783333333294</v>
      </c>
      <c r="K177" s="88">
        <v>76.673050000000003</v>
      </c>
      <c r="L177" s="36">
        <v>142</v>
      </c>
      <c r="M177" s="36">
        <v>48</v>
      </c>
      <c r="N177" s="37">
        <v>28.11297403968619</v>
      </c>
      <c r="O177" s="37">
        <v>75.600763594697696</v>
      </c>
      <c r="P177" s="37">
        <v>44.310211896904988</v>
      </c>
      <c r="Q177" s="37">
        <v>9.6000000000000085</v>
      </c>
      <c r="R177" s="89" t="s">
        <v>771</v>
      </c>
      <c r="S177" s="49">
        <v>36763</v>
      </c>
      <c r="T177" s="3" t="s">
        <v>900</v>
      </c>
      <c r="U177" s="34" t="s">
        <v>901</v>
      </c>
      <c r="V177" s="18"/>
      <c r="W177" s="4"/>
      <c r="X177" s="18"/>
      <c r="Y177" s="18"/>
    </row>
    <row r="178" spans="1:25" ht="15" customHeight="1">
      <c r="A178" s="5">
        <v>177</v>
      </c>
      <c r="B178" s="36">
        <v>501</v>
      </c>
      <c r="C178" s="82" t="s">
        <v>881</v>
      </c>
      <c r="D178" s="34" t="s">
        <v>821</v>
      </c>
      <c r="E178" s="7" t="s">
        <v>547</v>
      </c>
      <c r="F178" s="33" t="s">
        <v>9</v>
      </c>
      <c r="G178" s="33" t="s">
        <v>10</v>
      </c>
      <c r="I178" s="33" t="s">
        <v>822</v>
      </c>
      <c r="J178" s="88">
        <v>64.888999999999996</v>
      </c>
      <c r="K178" s="88">
        <v>76.730400000000003</v>
      </c>
      <c r="L178" s="36">
        <v>84</v>
      </c>
      <c r="M178" s="36">
        <v>58</v>
      </c>
      <c r="N178" s="37">
        <v>32.561115027802174</v>
      </c>
      <c r="O178" s="37">
        <v>95.265598346695199</v>
      </c>
      <c r="P178" s="37">
        <v>13.046239999999997</v>
      </c>
      <c r="Q178" s="37">
        <v>9.5999999999999943</v>
      </c>
      <c r="R178" s="89" t="s">
        <v>765</v>
      </c>
      <c r="S178" s="49">
        <v>36763</v>
      </c>
      <c r="T178" s="3" t="s">
        <v>900</v>
      </c>
      <c r="U178" s="34" t="s">
        <v>901</v>
      </c>
      <c r="V178" s="18"/>
      <c r="W178" s="4"/>
      <c r="X178" s="18"/>
      <c r="Y178" s="18"/>
    </row>
    <row r="179" spans="1:25" ht="15" customHeight="1">
      <c r="A179" s="5">
        <v>178</v>
      </c>
      <c r="B179" s="36">
        <v>503</v>
      </c>
      <c r="C179" s="82" t="s">
        <v>881</v>
      </c>
      <c r="D179" s="34" t="s">
        <v>826</v>
      </c>
      <c r="E179" s="7" t="s">
        <v>547</v>
      </c>
      <c r="F179" s="33" t="s">
        <v>9</v>
      </c>
      <c r="G179" s="33" t="s">
        <v>10</v>
      </c>
      <c r="I179" s="33" t="s">
        <v>827</v>
      </c>
      <c r="J179" s="88">
        <v>64.270933333333303</v>
      </c>
      <c r="K179" s="88">
        <v>79.547616666666698</v>
      </c>
      <c r="L179" s="36">
        <v>120</v>
      </c>
      <c r="M179" s="36">
        <v>45</v>
      </c>
      <c r="N179" s="37">
        <v>45.909166457843114</v>
      </c>
      <c r="O179" s="37">
        <v>119.68992843495499</v>
      </c>
      <c r="P179" s="37">
        <v>28.801836315408138</v>
      </c>
      <c r="Q179" s="37">
        <v>9.5999999999999943</v>
      </c>
      <c r="R179" s="89" t="s">
        <v>828</v>
      </c>
      <c r="S179" s="49">
        <v>36764</v>
      </c>
      <c r="T179" s="3" t="s">
        <v>900</v>
      </c>
      <c r="U179" s="34" t="s">
        <v>901</v>
      </c>
      <c r="V179" s="18"/>
      <c r="W179" s="4"/>
      <c r="X179" s="18"/>
      <c r="Y179" s="18"/>
    </row>
    <row r="180" spans="1:25" ht="15" customHeight="1">
      <c r="A180" s="5">
        <v>179</v>
      </c>
      <c r="B180" s="36">
        <v>505</v>
      </c>
      <c r="C180" s="82" t="s">
        <v>881</v>
      </c>
      <c r="D180" s="34" t="s">
        <v>832</v>
      </c>
      <c r="E180" s="7" t="s">
        <v>547</v>
      </c>
      <c r="F180" s="33" t="s">
        <v>9</v>
      </c>
      <c r="G180" s="33" t="s">
        <v>10</v>
      </c>
      <c r="I180" s="33" t="s">
        <v>833</v>
      </c>
      <c r="J180" s="88">
        <v>64.688100000000006</v>
      </c>
      <c r="K180" s="88">
        <v>75.401700000000005</v>
      </c>
      <c r="L180" s="36">
        <v>63</v>
      </c>
      <c r="M180" s="36">
        <v>38</v>
      </c>
      <c r="N180" s="37">
        <v>32.23347430037127</v>
      </c>
      <c r="O180" s="37">
        <v>58.89048858608556</v>
      </c>
      <c r="P180" s="37">
        <v>9.6000000000000014</v>
      </c>
      <c r="Q180" s="37">
        <v>9.6000000000000085</v>
      </c>
      <c r="R180" s="89" t="s">
        <v>834</v>
      </c>
      <c r="S180" s="49">
        <v>36765</v>
      </c>
      <c r="T180" s="3" t="s">
        <v>900</v>
      </c>
      <c r="U180" s="34" t="s">
        <v>901</v>
      </c>
      <c r="V180" s="18"/>
      <c r="W180" s="4"/>
      <c r="X180" s="18"/>
      <c r="Y180" s="18"/>
    </row>
    <row r="181" spans="1:25" ht="15" customHeight="1">
      <c r="A181" s="5">
        <v>180</v>
      </c>
      <c r="B181" s="36">
        <v>506</v>
      </c>
      <c r="C181" s="82" t="s">
        <v>881</v>
      </c>
      <c r="D181" s="34" t="s">
        <v>835</v>
      </c>
      <c r="E181" s="7" t="s">
        <v>547</v>
      </c>
      <c r="F181" s="33" t="s">
        <v>9</v>
      </c>
      <c r="G181" s="33" t="s">
        <v>10</v>
      </c>
      <c r="I181" s="33" t="s">
        <v>836</v>
      </c>
      <c r="J181" s="88">
        <v>64.089766666666705</v>
      </c>
      <c r="K181" s="88">
        <v>78.595166666666699</v>
      </c>
      <c r="L181" s="36">
        <v>72</v>
      </c>
      <c r="M181" s="36">
        <v>58</v>
      </c>
      <c r="N181" s="37">
        <v>34.57855193236712</v>
      </c>
      <c r="O181" s="37">
        <v>103.58793649353311</v>
      </c>
      <c r="P181" s="37">
        <v>10.092319999999987</v>
      </c>
      <c r="Q181" s="37">
        <v>9.5999999999999943</v>
      </c>
      <c r="R181" s="89" t="s">
        <v>834</v>
      </c>
      <c r="S181" s="49">
        <v>36765</v>
      </c>
      <c r="T181" s="3" t="s">
        <v>900</v>
      </c>
      <c r="U181" s="34" t="s">
        <v>901</v>
      </c>
      <c r="V181" s="18"/>
      <c r="W181" s="4"/>
      <c r="X181" s="18"/>
      <c r="Y181" s="18"/>
    </row>
    <row r="182" spans="1:25" ht="15" customHeight="1">
      <c r="A182" s="5">
        <v>181</v>
      </c>
      <c r="B182" s="36">
        <v>508</v>
      </c>
      <c r="C182" s="82" t="s">
        <v>881</v>
      </c>
      <c r="D182" s="83" t="s">
        <v>845</v>
      </c>
      <c r="E182" s="70" t="s">
        <v>547</v>
      </c>
      <c r="F182" s="82" t="s">
        <v>9</v>
      </c>
      <c r="G182" s="82" t="s">
        <v>10</v>
      </c>
      <c r="H182" s="82"/>
      <c r="I182" s="82" t="s">
        <v>842</v>
      </c>
      <c r="J182" s="84">
        <v>66.8</v>
      </c>
      <c r="K182" s="84">
        <v>65.766666999999998</v>
      </c>
      <c r="L182" s="69">
        <v>150</v>
      </c>
      <c r="M182" s="69"/>
      <c r="N182" s="85">
        <v>11.55995813460696</v>
      </c>
      <c r="O182" s="85">
        <v>38.533193782023204</v>
      </c>
      <c r="P182" s="85">
        <v>31.451396891011598</v>
      </c>
      <c r="Q182" s="85">
        <v>9.5999999999999943</v>
      </c>
      <c r="R182" s="86" t="s">
        <v>855</v>
      </c>
      <c r="S182" s="69">
        <v>1999</v>
      </c>
      <c r="T182" s="3" t="s">
        <v>900</v>
      </c>
      <c r="U182" s="34" t="s">
        <v>901</v>
      </c>
      <c r="V182" s="18"/>
      <c r="W182" s="4"/>
      <c r="X182" s="18"/>
      <c r="Y182" s="18"/>
    </row>
    <row r="183" spans="1:25" ht="15" customHeight="1">
      <c r="A183" s="5">
        <v>182</v>
      </c>
      <c r="B183" s="36">
        <v>510</v>
      </c>
      <c r="C183" s="82" t="s">
        <v>881</v>
      </c>
      <c r="D183" s="83" t="s">
        <v>846</v>
      </c>
      <c r="E183" s="70" t="s">
        <v>547</v>
      </c>
      <c r="F183" s="82" t="s">
        <v>9</v>
      </c>
      <c r="G183" s="82" t="s">
        <v>10</v>
      </c>
      <c r="H183" s="82"/>
      <c r="I183" s="82" t="s">
        <v>842</v>
      </c>
      <c r="J183" s="84">
        <v>68.349999999999994</v>
      </c>
      <c r="K183" s="84">
        <v>71.883332999999993</v>
      </c>
      <c r="L183" s="69">
        <v>350</v>
      </c>
      <c r="M183" s="69"/>
      <c r="N183" s="85">
        <v>10.949180813719202</v>
      </c>
      <c r="O183" s="85">
        <v>36.497269379064001</v>
      </c>
      <c r="P183" s="85">
        <v>36.497269379064001</v>
      </c>
      <c r="Q183" s="85">
        <v>36.497269379064008</v>
      </c>
      <c r="R183" s="86" t="s">
        <v>855</v>
      </c>
      <c r="S183" s="69">
        <v>1983</v>
      </c>
      <c r="T183" s="3"/>
      <c r="U183" s="34" t="s">
        <v>901</v>
      </c>
      <c r="V183" s="18"/>
      <c r="W183" s="4"/>
      <c r="X183" s="18"/>
      <c r="Y183" s="18"/>
    </row>
    <row r="184" spans="1:25" s="54" customFormat="1" ht="15" customHeight="1">
      <c r="A184" s="5">
        <v>183</v>
      </c>
      <c r="B184" s="36">
        <v>511</v>
      </c>
      <c r="C184" s="82" t="s">
        <v>881</v>
      </c>
      <c r="D184" s="83" t="s">
        <v>847</v>
      </c>
      <c r="E184" s="70" t="s">
        <v>547</v>
      </c>
      <c r="F184" s="33" t="s">
        <v>9</v>
      </c>
      <c r="G184" s="82" t="s">
        <v>10</v>
      </c>
      <c r="H184" s="82"/>
      <c r="I184" s="82" t="s">
        <v>842</v>
      </c>
      <c r="J184" s="84">
        <v>68.333332999999996</v>
      </c>
      <c r="K184" s="84">
        <v>71.333332999999996</v>
      </c>
      <c r="L184" s="69">
        <v>430</v>
      </c>
      <c r="M184" s="69"/>
      <c r="N184" s="85">
        <v>10.975182089507999</v>
      </c>
      <c r="O184" s="85">
        <v>36.583940298359998</v>
      </c>
      <c r="P184" s="85">
        <v>36.583940298359998</v>
      </c>
      <c r="Q184" s="85">
        <v>36.583940298359991</v>
      </c>
      <c r="R184" s="86" t="s">
        <v>855</v>
      </c>
      <c r="S184" s="69">
        <v>1983</v>
      </c>
      <c r="T184" s="3"/>
      <c r="U184" s="34" t="s">
        <v>901</v>
      </c>
      <c r="V184" s="18"/>
      <c r="W184" s="4"/>
      <c r="X184" s="18"/>
      <c r="Y184" s="18"/>
    </row>
    <row r="185" spans="1:25" s="54" customFormat="1" ht="15" customHeight="1">
      <c r="A185" s="5">
        <v>184</v>
      </c>
      <c r="B185" s="36">
        <v>512</v>
      </c>
      <c r="C185" s="82" t="s">
        <v>881</v>
      </c>
      <c r="D185" s="83" t="s">
        <v>843</v>
      </c>
      <c r="E185" s="70" t="s">
        <v>547</v>
      </c>
      <c r="F185" s="33" t="s">
        <v>9</v>
      </c>
      <c r="G185" s="82" t="s">
        <v>10</v>
      </c>
      <c r="H185" s="82"/>
      <c r="I185" s="82" t="s">
        <v>842</v>
      </c>
      <c r="J185" s="84">
        <v>67.433333000000005</v>
      </c>
      <c r="K185" s="84">
        <v>86.583332999999996</v>
      </c>
      <c r="L185" s="69">
        <v>190</v>
      </c>
      <c r="M185" s="69"/>
      <c r="N185" s="85">
        <v>26.976904289088001</v>
      </c>
      <c r="O185" s="85">
        <v>89.923014296960005</v>
      </c>
      <c r="P185" s="85">
        <v>84.352312867264018</v>
      </c>
      <c r="Q185" s="85">
        <v>14.523200000000003</v>
      </c>
      <c r="R185" s="86" t="s">
        <v>855</v>
      </c>
      <c r="S185" s="69">
        <v>1975</v>
      </c>
      <c r="T185" s="9" t="s">
        <v>900</v>
      </c>
      <c r="U185" s="34" t="s">
        <v>901</v>
      </c>
      <c r="V185" s="18"/>
      <c r="W185" s="10"/>
      <c r="X185" s="18"/>
      <c r="Y185" s="18"/>
    </row>
    <row r="186" spans="1:25" s="54" customFormat="1" ht="15" customHeight="1">
      <c r="A186" s="5">
        <v>185</v>
      </c>
      <c r="B186" s="36">
        <v>513</v>
      </c>
      <c r="C186" s="82" t="s">
        <v>881</v>
      </c>
      <c r="D186" s="83" t="s">
        <v>844</v>
      </c>
      <c r="E186" s="70" t="s">
        <v>547</v>
      </c>
      <c r="F186" s="33" t="s">
        <v>9</v>
      </c>
      <c r="G186" s="82" t="s">
        <v>10</v>
      </c>
      <c r="H186" s="82"/>
      <c r="I186" s="82" t="s">
        <v>842</v>
      </c>
      <c r="J186" s="84">
        <v>69.383332999999993</v>
      </c>
      <c r="K186" s="84">
        <v>72.55</v>
      </c>
      <c r="L186" s="69">
        <v>510</v>
      </c>
      <c r="M186" s="69"/>
      <c r="N186" s="85">
        <v>14.162438380272</v>
      </c>
      <c r="O186" s="85">
        <v>47.208127934239997</v>
      </c>
      <c r="P186" s="85">
        <v>47.208127934239997</v>
      </c>
      <c r="Q186" s="85">
        <v>47.208127934239997</v>
      </c>
      <c r="R186" s="86" t="s">
        <v>855</v>
      </c>
      <c r="S186" s="69">
        <v>1983</v>
      </c>
      <c r="T186" s="58"/>
      <c r="U186" s="34" t="s">
        <v>901</v>
      </c>
      <c r="V186" s="18"/>
      <c r="W186" s="23"/>
      <c r="X186" s="18"/>
      <c r="Y186" s="18"/>
    </row>
    <row r="187" spans="1:25" ht="15" customHeight="1">
      <c r="A187" s="5">
        <v>186</v>
      </c>
      <c r="B187" s="36">
        <v>514</v>
      </c>
      <c r="C187" s="82" t="s">
        <v>881</v>
      </c>
      <c r="D187" s="83" t="s">
        <v>848</v>
      </c>
      <c r="E187" s="70" t="s">
        <v>547</v>
      </c>
      <c r="F187" s="33" t="s">
        <v>9</v>
      </c>
      <c r="G187" s="82" t="s">
        <v>10</v>
      </c>
      <c r="H187" s="82"/>
      <c r="I187" s="82" t="s">
        <v>842</v>
      </c>
      <c r="J187" s="84">
        <v>68.416667000000004</v>
      </c>
      <c r="K187" s="84">
        <v>71</v>
      </c>
      <c r="L187" s="69">
        <v>150</v>
      </c>
      <c r="M187" s="69"/>
      <c r="N187" s="85">
        <v>11.136461674665599</v>
      </c>
      <c r="O187" s="85">
        <v>37.121538915551994</v>
      </c>
      <c r="P187" s="85">
        <v>30.745569457776</v>
      </c>
      <c r="Q187" s="85">
        <v>9.5999999999999943</v>
      </c>
      <c r="R187" s="86" t="s">
        <v>855</v>
      </c>
      <c r="S187" s="69">
        <v>1983</v>
      </c>
      <c r="T187" s="3" t="s">
        <v>900</v>
      </c>
      <c r="U187" s="34" t="s">
        <v>901</v>
      </c>
      <c r="V187" s="18"/>
      <c r="W187" s="4"/>
      <c r="X187" s="18"/>
      <c r="Y187" s="18"/>
    </row>
    <row r="188" spans="1:25" ht="15" customHeight="1">
      <c r="A188" s="5">
        <v>187</v>
      </c>
      <c r="B188" s="36">
        <v>515</v>
      </c>
      <c r="C188" s="82" t="s">
        <v>881</v>
      </c>
      <c r="D188" s="83" t="s">
        <v>849</v>
      </c>
      <c r="E188" s="70" t="s">
        <v>547</v>
      </c>
      <c r="F188" s="33" t="s">
        <v>9</v>
      </c>
      <c r="G188" s="82" t="s">
        <v>10</v>
      </c>
      <c r="H188" s="82"/>
      <c r="I188" s="82" t="s">
        <v>842</v>
      </c>
      <c r="J188" s="84">
        <v>68.666667000000004</v>
      </c>
      <c r="K188" s="84">
        <v>71.666667000000004</v>
      </c>
      <c r="L188" s="69">
        <v>460</v>
      </c>
      <c r="M188" s="69"/>
      <c r="N188" s="85">
        <v>11.2823885509608</v>
      </c>
      <c r="O188" s="85">
        <v>37.607961836536006</v>
      </c>
      <c r="P188" s="85">
        <v>37.607961836536006</v>
      </c>
      <c r="Q188" s="85">
        <v>37.607961836536006</v>
      </c>
      <c r="R188" s="86" t="s">
        <v>855</v>
      </c>
      <c r="S188" s="69">
        <v>1983</v>
      </c>
      <c r="T188" s="3"/>
      <c r="U188" s="34" t="s">
        <v>901</v>
      </c>
      <c r="V188" s="18"/>
      <c r="W188" s="4"/>
      <c r="X188" s="18"/>
      <c r="Y188" s="18"/>
    </row>
    <row r="189" spans="1:25" s="18" customFormat="1" ht="15" customHeight="1">
      <c r="A189" s="5">
        <v>188</v>
      </c>
      <c r="B189" s="36">
        <v>516</v>
      </c>
      <c r="C189" s="82" t="s">
        <v>881</v>
      </c>
      <c r="D189" s="83" t="s">
        <v>850</v>
      </c>
      <c r="E189" s="70" t="s">
        <v>547</v>
      </c>
      <c r="F189" s="33" t="s">
        <v>9</v>
      </c>
      <c r="G189" s="82" t="s">
        <v>10</v>
      </c>
      <c r="H189" s="82"/>
      <c r="I189" s="82" t="s">
        <v>842</v>
      </c>
      <c r="J189" s="84">
        <v>69.95</v>
      </c>
      <c r="K189" s="84">
        <v>83.583332999999996</v>
      </c>
      <c r="L189" s="69">
        <v>174</v>
      </c>
      <c r="M189" s="69"/>
      <c r="N189" s="85">
        <v>19.397539200000004</v>
      </c>
      <c r="O189" s="85">
        <v>64.658464000000009</v>
      </c>
      <c r="P189" s="85">
        <v>56.743423360000008</v>
      </c>
      <c r="Q189" s="85">
        <v>10.584640000000007</v>
      </c>
      <c r="R189" s="86" t="s">
        <v>855</v>
      </c>
      <c r="S189" s="69">
        <v>1974</v>
      </c>
      <c r="T189" s="3" t="s">
        <v>900</v>
      </c>
      <c r="U189" s="34" t="s">
        <v>901</v>
      </c>
      <c r="W189" s="4"/>
    </row>
    <row r="190" spans="1:25" s="18" customFormat="1" ht="15" customHeight="1">
      <c r="A190" s="5">
        <v>189</v>
      </c>
      <c r="B190" s="36">
        <v>517</v>
      </c>
      <c r="C190" s="82" t="s">
        <v>881</v>
      </c>
      <c r="D190" s="83" t="s">
        <v>851</v>
      </c>
      <c r="E190" s="70" t="s">
        <v>547</v>
      </c>
      <c r="F190" s="33" t="s">
        <v>9</v>
      </c>
      <c r="G190" s="82" t="s">
        <v>10</v>
      </c>
      <c r="H190" s="82"/>
      <c r="I190" s="82" t="s">
        <v>842</v>
      </c>
      <c r="J190" s="84">
        <v>69.702699999999993</v>
      </c>
      <c r="K190" s="84">
        <v>66.8095</v>
      </c>
      <c r="L190" s="69">
        <v>117</v>
      </c>
      <c r="M190" s="69"/>
      <c r="N190" s="85">
        <v>12.973414128489358</v>
      </c>
      <c r="O190" s="85">
        <v>43.244713761631189</v>
      </c>
      <c r="P190" s="85">
        <v>22.7044013394773</v>
      </c>
      <c r="Q190" s="85">
        <v>9.5999999999999943</v>
      </c>
      <c r="R190" s="86" t="s">
        <v>855</v>
      </c>
      <c r="S190" s="69">
        <v>2002</v>
      </c>
      <c r="T190" s="3" t="s">
        <v>900</v>
      </c>
      <c r="U190" s="34" t="s">
        <v>901</v>
      </c>
      <c r="W190" s="4"/>
    </row>
    <row r="191" spans="1:25" s="18" customFormat="1" ht="15" customHeight="1">
      <c r="A191" s="5">
        <v>190</v>
      </c>
      <c r="B191" s="36">
        <v>518</v>
      </c>
      <c r="C191" s="82" t="s">
        <v>881</v>
      </c>
      <c r="D191" s="83" t="s">
        <v>852</v>
      </c>
      <c r="E191" s="70" t="s">
        <v>547</v>
      </c>
      <c r="F191" s="33" t="s">
        <v>9</v>
      </c>
      <c r="G191" s="82" t="s">
        <v>10</v>
      </c>
      <c r="H191" s="82"/>
      <c r="I191" s="82" t="s">
        <v>842</v>
      </c>
      <c r="J191" s="84">
        <v>69.5</v>
      </c>
      <c r="K191" s="84">
        <v>86</v>
      </c>
      <c r="L191" s="69">
        <v>80</v>
      </c>
      <c r="M191" s="69"/>
      <c r="N191" s="85">
        <v>14.655416828769603</v>
      </c>
      <c r="O191" s="85">
        <v>45.924311543385613</v>
      </c>
      <c r="P191" s="85">
        <v>12.061599999999999</v>
      </c>
      <c r="Q191" s="85">
        <v>9.5999999999999943</v>
      </c>
      <c r="R191" s="86" t="s">
        <v>855</v>
      </c>
      <c r="S191" s="69">
        <v>1975</v>
      </c>
      <c r="T191" s="3" t="s">
        <v>900</v>
      </c>
      <c r="U191" s="34" t="s">
        <v>901</v>
      </c>
      <c r="W191" s="4"/>
    </row>
    <row r="192" spans="1:25" s="153" customFormat="1" ht="15" customHeight="1" thickBot="1">
      <c r="A192" s="5">
        <v>191</v>
      </c>
      <c r="B192" s="140">
        <v>519</v>
      </c>
      <c r="C192" s="154" t="s">
        <v>881</v>
      </c>
      <c r="D192" s="155" t="s">
        <v>853</v>
      </c>
      <c r="E192" s="156" t="s">
        <v>547</v>
      </c>
      <c r="F192" s="157" t="s">
        <v>9</v>
      </c>
      <c r="G192" s="154" t="s">
        <v>10</v>
      </c>
      <c r="H192" s="154"/>
      <c r="I192" s="154" t="s">
        <v>842</v>
      </c>
      <c r="J192" s="158">
        <v>73.666667000000004</v>
      </c>
      <c r="K192" s="158">
        <v>70.083332999999996</v>
      </c>
      <c r="L192" s="159">
        <v>250</v>
      </c>
      <c r="M192" s="159"/>
      <c r="N192" s="160">
        <v>10.378846623599999</v>
      </c>
      <c r="O192" s="160">
        <v>34.596155412000002</v>
      </c>
      <c r="P192" s="160">
        <v>34.596155412000002</v>
      </c>
      <c r="Q192" s="160">
        <v>29.482877705999996</v>
      </c>
      <c r="R192" s="161" t="s">
        <v>855</v>
      </c>
      <c r="S192" s="159">
        <v>1983</v>
      </c>
      <c r="T192" s="162" t="s">
        <v>900</v>
      </c>
      <c r="U192" s="151" t="s">
        <v>901</v>
      </c>
      <c r="V192" s="163"/>
      <c r="W192" s="164"/>
      <c r="X192" s="163"/>
      <c r="Y192" s="163"/>
    </row>
    <row r="193" spans="1:23" ht="15.75" customHeight="1">
      <c r="A193" s="5">
        <v>192</v>
      </c>
      <c r="C193" s="6"/>
      <c r="D193" s="27"/>
      <c r="E193" s="46"/>
      <c r="F193" s="27"/>
      <c r="G193" s="7"/>
      <c r="H193" s="7"/>
      <c r="I193" s="7"/>
      <c r="J193" s="46"/>
      <c r="K193" s="34" t="s">
        <v>551</v>
      </c>
      <c r="L193" s="36">
        <f>AVERAGE(L98:L192)</f>
        <v>201.18421052631578</v>
      </c>
      <c r="M193" s="36">
        <f t="shared" ref="M193:Q193" si="5">AVERAGE(M98:M192)</f>
        <v>42.575000000000003</v>
      </c>
      <c r="N193" s="36">
        <f t="shared" si="5"/>
        <v>22.54197840351307</v>
      </c>
      <c r="O193" s="36">
        <f t="shared" si="5"/>
        <v>70.125805208043261</v>
      </c>
      <c r="P193" s="36">
        <f t="shared" si="5"/>
        <v>38.008438524876219</v>
      </c>
      <c r="Q193" s="36">
        <f t="shared" si="5"/>
        <v>20.399258625034996</v>
      </c>
      <c r="R193" s="36"/>
      <c r="S193" s="50"/>
      <c r="T193" s="5"/>
      <c r="U193" s="5"/>
      <c r="V193" s="5"/>
    </row>
    <row r="194" spans="1:23" ht="15" customHeight="1">
      <c r="A194" s="5">
        <v>193</v>
      </c>
      <c r="C194" s="6"/>
      <c r="D194" s="27"/>
      <c r="E194" s="46"/>
      <c r="F194" s="27"/>
      <c r="G194" s="7"/>
      <c r="H194" s="7"/>
      <c r="I194" s="7"/>
      <c r="K194" s="34" t="s">
        <v>552</v>
      </c>
      <c r="L194" s="36">
        <f>STDEV(L98:L192)</f>
        <v>153.7049372231215</v>
      </c>
      <c r="M194" s="36">
        <f t="shared" ref="M194:Q194" si="6">STDEV(M98:M192)</f>
        <v>15.649463128252403</v>
      </c>
      <c r="N194" s="36">
        <f t="shared" si="6"/>
        <v>12.486608706717394</v>
      </c>
      <c r="O194" s="36">
        <f t="shared" si="6"/>
        <v>25.857802736337113</v>
      </c>
      <c r="P194" s="36">
        <f t="shared" si="6"/>
        <v>25.25622186164961</v>
      </c>
      <c r="Q194" s="36">
        <f t="shared" si="6"/>
        <v>17.622631256354172</v>
      </c>
      <c r="R194" s="36"/>
      <c r="S194" s="50"/>
      <c r="T194" s="5"/>
      <c r="U194" s="5"/>
      <c r="V194" s="5"/>
    </row>
    <row r="195" spans="1:23" ht="15" customHeight="1">
      <c r="A195" s="5">
        <v>194</v>
      </c>
      <c r="C195" s="6"/>
      <c r="D195" s="27"/>
      <c r="E195" s="46"/>
      <c r="F195" s="27"/>
      <c r="G195" s="7"/>
      <c r="H195" s="7"/>
      <c r="I195" s="7"/>
      <c r="K195" s="34" t="s">
        <v>553</v>
      </c>
      <c r="L195" s="36">
        <f>MAX(L98:L192)</f>
        <v>980</v>
      </c>
      <c r="M195" s="36">
        <f t="shared" ref="M195:Q195" si="7">MAX(M98:M192)</f>
        <v>117</v>
      </c>
      <c r="N195" s="36">
        <f t="shared" si="7"/>
        <v>49.256793183594894</v>
      </c>
      <c r="O195" s="36">
        <f t="shared" si="7"/>
        <v>141.6</v>
      </c>
      <c r="P195" s="36">
        <f t="shared" si="7"/>
        <v>150.30000000000001</v>
      </c>
      <c r="Q195" s="36">
        <f t="shared" si="7"/>
        <v>91.9</v>
      </c>
      <c r="R195" s="36"/>
      <c r="S195" s="50"/>
      <c r="T195" s="5"/>
      <c r="U195" s="5"/>
      <c r="V195" s="5"/>
    </row>
    <row r="196" spans="1:23" ht="15" customHeight="1">
      <c r="A196" s="5">
        <v>195</v>
      </c>
      <c r="C196" s="6"/>
      <c r="D196" s="27"/>
      <c r="E196" s="46"/>
      <c r="F196" s="27"/>
      <c r="G196" s="7"/>
      <c r="H196" s="7"/>
      <c r="I196" s="7"/>
      <c r="K196" s="34" t="s">
        <v>554</v>
      </c>
      <c r="L196" s="36">
        <f>MIN(L98:L192)</f>
        <v>40</v>
      </c>
      <c r="M196" s="36">
        <f t="shared" ref="M196:Q196" si="8">MIN(M98:M192)</f>
        <v>17</v>
      </c>
      <c r="N196" s="36">
        <f t="shared" si="8"/>
        <v>1.0246099417534693</v>
      </c>
      <c r="O196" s="36">
        <f t="shared" si="8"/>
        <v>11.588385395448476</v>
      </c>
      <c r="P196" s="36">
        <f t="shared" si="8"/>
        <v>4.4298895230631814</v>
      </c>
      <c r="Q196" s="36">
        <f t="shared" si="8"/>
        <v>3.7800000000000002</v>
      </c>
      <c r="R196" s="36"/>
      <c r="S196" s="50"/>
      <c r="T196" s="5"/>
      <c r="U196" s="5"/>
      <c r="V196" s="18"/>
    </row>
    <row r="197" spans="1:23" ht="15" customHeight="1">
      <c r="A197" s="5">
        <v>196</v>
      </c>
      <c r="C197" s="6"/>
      <c r="D197" s="27"/>
      <c r="E197" s="46"/>
      <c r="F197" s="27"/>
      <c r="G197" s="7"/>
      <c r="H197" s="7"/>
      <c r="I197" s="7"/>
      <c r="K197" s="34" t="s">
        <v>555</v>
      </c>
      <c r="L197" s="36">
        <f>COUNT(L98:L192)</f>
        <v>95</v>
      </c>
      <c r="M197" s="36">
        <f t="shared" ref="M197:Q197" si="9">COUNT(M98:M192)</f>
        <v>80</v>
      </c>
      <c r="N197" s="36">
        <f t="shared" si="9"/>
        <v>95</v>
      </c>
      <c r="O197" s="36">
        <f t="shared" si="9"/>
        <v>95</v>
      </c>
      <c r="P197" s="36">
        <f t="shared" si="9"/>
        <v>95</v>
      </c>
      <c r="Q197" s="36">
        <f t="shared" si="9"/>
        <v>94</v>
      </c>
      <c r="R197" s="36"/>
      <c r="S197" s="50"/>
      <c r="T197" s="5"/>
      <c r="U197" s="5"/>
      <c r="V197" s="18"/>
    </row>
    <row r="198" spans="1:23" ht="15" customHeight="1">
      <c r="A198" s="5">
        <v>197</v>
      </c>
      <c r="C198" s="6"/>
      <c r="D198" s="27"/>
      <c r="E198" s="46"/>
      <c r="F198" s="27"/>
      <c r="G198" s="7"/>
      <c r="H198" s="7"/>
      <c r="I198" s="7"/>
      <c r="L198" s="34"/>
      <c r="M198" s="36"/>
      <c r="N198" s="36"/>
      <c r="O198" s="36"/>
      <c r="P198" s="36"/>
      <c r="Q198" s="36"/>
      <c r="R198" s="36"/>
      <c r="S198" s="36"/>
      <c r="T198" s="50"/>
      <c r="U198" s="5"/>
      <c r="V198" s="5"/>
      <c r="W198" s="18"/>
    </row>
    <row r="199" spans="1:23" ht="15" customHeight="1">
      <c r="A199" s="5">
        <v>198</v>
      </c>
      <c r="B199" s="36">
        <v>21</v>
      </c>
      <c r="C199" s="4" t="s">
        <v>533</v>
      </c>
      <c r="D199" s="2" t="s">
        <v>144</v>
      </c>
      <c r="E199" s="35" t="s">
        <v>545</v>
      </c>
      <c r="F199" s="2" t="s">
        <v>9</v>
      </c>
      <c r="G199" s="2" t="s">
        <v>145</v>
      </c>
      <c r="H199" s="2" t="s">
        <v>146</v>
      </c>
      <c r="I199" s="2" t="s">
        <v>12</v>
      </c>
      <c r="J199" s="3">
        <v>65.568560000000005</v>
      </c>
      <c r="K199" s="3">
        <v>-148.92307</v>
      </c>
      <c r="L199" s="36">
        <v>206</v>
      </c>
      <c r="M199" s="36">
        <v>20</v>
      </c>
      <c r="N199" s="37">
        <v>10.836683447136409</v>
      </c>
      <c r="O199" s="37">
        <v>14.140140060206242</v>
      </c>
      <c r="P199" s="37">
        <v>12.555889119399883</v>
      </c>
      <c r="Q199" s="37"/>
      <c r="R199" s="4"/>
      <c r="S199" s="49"/>
      <c r="T199" s="58"/>
      <c r="U199" s="18"/>
      <c r="V199" s="34"/>
    </row>
    <row r="200" spans="1:23" ht="15" customHeight="1">
      <c r="A200" s="5">
        <v>199</v>
      </c>
      <c r="B200" s="36">
        <v>22</v>
      </c>
      <c r="C200" s="4" t="s">
        <v>533</v>
      </c>
      <c r="D200" s="2" t="s">
        <v>147</v>
      </c>
      <c r="E200" s="35" t="s">
        <v>545</v>
      </c>
      <c r="F200" s="2" t="s">
        <v>9</v>
      </c>
      <c r="G200" s="2" t="s">
        <v>145</v>
      </c>
      <c r="H200" s="2" t="s">
        <v>148</v>
      </c>
      <c r="I200" s="2" t="s">
        <v>12</v>
      </c>
      <c r="J200" s="3">
        <v>65.5685</v>
      </c>
      <c r="K200" s="3">
        <v>-148.923</v>
      </c>
      <c r="L200" s="36">
        <v>224</v>
      </c>
      <c r="M200" s="36">
        <v>78</v>
      </c>
      <c r="N200" s="37">
        <v>9.1104450407679192</v>
      </c>
      <c r="O200" s="37">
        <v>17.680913506567542</v>
      </c>
      <c r="P200" s="37">
        <v>8.1470970685169313</v>
      </c>
      <c r="Q200" s="37"/>
      <c r="R200" s="4"/>
      <c r="S200" s="49"/>
      <c r="T200" s="3"/>
      <c r="U200" s="18"/>
      <c r="V200" s="34"/>
    </row>
    <row r="201" spans="1:23" ht="15" customHeight="1">
      <c r="A201" s="5">
        <v>200</v>
      </c>
      <c r="B201" s="36">
        <v>23</v>
      </c>
      <c r="C201" s="4" t="s">
        <v>533</v>
      </c>
      <c r="D201" s="2" t="s">
        <v>149</v>
      </c>
      <c r="E201" s="35" t="s">
        <v>545</v>
      </c>
      <c r="F201" s="2" t="s">
        <v>9</v>
      </c>
      <c r="G201" s="2" t="s">
        <v>145</v>
      </c>
      <c r="H201" s="2" t="s">
        <v>146</v>
      </c>
      <c r="I201" s="2" t="s">
        <v>12</v>
      </c>
      <c r="J201" s="3">
        <v>65.568719999999999</v>
      </c>
      <c r="K201" s="3">
        <v>-148.92260999999999</v>
      </c>
      <c r="L201" s="36">
        <v>182</v>
      </c>
      <c r="M201" s="36">
        <v>54</v>
      </c>
      <c r="N201" s="37">
        <v>7.9585404864775011</v>
      </c>
      <c r="O201" s="37">
        <v>15.683139621340263</v>
      </c>
      <c r="P201" s="37">
        <v>15.312756063207992</v>
      </c>
      <c r="Q201" s="37"/>
      <c r="R201" s="4"/>
      <c r="S201" s="49"/>
      <c r="T201" s="3" t="s">
        <v>899</v>
      </c>
      <c r="U201" s="18"/>
      <c r="V201" s="34"/>
    </row>
    <row r="202" spans="1:23" ht="15" customHeight="1">
      <c r="A202" s="5">
        <v>201</v>
      </c>
      <c r="B202" s="36">
        <v>24</v>
      </c>
      <c r="C202" s="4" t="s">
        <v>533</v>
      </c>
      <c r="D202" s="2" t="s">
        <v>150</v>
      </c>
      <c r="E202" s="35" t="s">
        <v>545</v>
      </c>
      <c r="F202" s="2" t="s">
        <v>9</v>
      </c>
      <c r="G202" s="2" t="s">
        <v>145</v>
      </c>
      <c r="H202" s="2" t="s">
        <v>146</v>
      </c>
      <c r="I202" s="2" t="s">
        <v>12</v>
      </c>
      <c r="J202" s="3">
        <v>65.398200000000003</v>
      </c>
      <c r="K202" s="3">
        <v>-149.04871</v>
      </c>
      <c r="L202" s="36">
        <v>203</v>
      </c>
      <c r="M202" s="36">
        <v>39</v>
      </c>
      <c r="N202" s="37">
        <v>7.4909684908640255</v>
      </c>
      <c r="O202" s="37">
        <v>49.362341643091511</v>
      </c>
      <c r="P202" s="37">
        <v>24.500096650039236</v>
      </c>
      <c r="Q202" s="37"/>
      <c r="R202" s="4"/>
      <c r="S202" s="49"/>
      <c r="T202" s="3"/>
      <c r="U202" s="18"/>
      <c r="V202" s="34"/>
    </row>
    <row r="203" spans="1:23" ht="15" customHeight="1">
      <c r="A203" s="5">
        <v>202</v>
      </c>
      <c r="B203" s="36">
        <v>25</v>
      </c>
      <c r="C203" s="4" t="s">
        <v>533</v>
      </c>
      <c r="D203" s="2" t="s">
        <v>151</v>
      </c>
      <c r="E203" s="35" t="s">
        <v>545</v>
      </c>
      <c r="F203" s="2" t="s">
        <v>9</v>
      </c>
      <c r="G203" s="2" t="s">
        <v>145</v>
      </c>
      <c r="H203" s="2" t="s">
        <v>146</v>
      </c>
      <c r="I203" s="2" t="s">
        <v>12</v>
      </c>
      <c r="J203" s="3">
        <v>65.389610000000005</v>
      </c>
      <c r="K203" s="3">
        <v>-149.05781999999999</v>
      </c>
      <c r="L203" s="36">
        <v>210</v>
      </c>
      <c r="M203" s="36">
        <v>67</v>
      </c>
      <c r="N203" s="37">
        <v>7.4554090112156359</v>
      </c>
      <c r="O203" s="37">
        <v>19.273329078459049</v>
      </c>
      <c r="P203" s="37">
        <v>18.72961148198188</v>
      </c>
      <c r="Q203" s="37"/>
      <c r="R203" s="4"/>
      <c r="S203" s="49"/>
      <c r="T203" s="3"/>
      <c r="U203" s="18"/>
      <c r="V203" s="34"/>
    </row>
    <row r="204" spans="1:23" ht="15" customHeight="1">
      <c r="A204" s="5">
        <v>203</v>
      </c>
      <c r="B204" s="36">
        <v>26</v>
      </c>
      <c r="C204" s="4" t="s">
        <v>533</v>
      </c>
      <c r="D204" s="2" t="s">
        <v>152</v>
      </c>
      <c r="E204" s="35" t="s">
        <v>545</v>
      </c>
      <c r="F204" s="2" t="s">
        <v>9</v>
      </c>
      <c r="G204" s="2" t="s">
        <v>145</v>
      </c>
      <c r="H204" s="2" t="s">
        <v>146</v>
      </c>
      <c r="I204" s="2" t="s">
        <v>12</v>
      </c>
      <c r="J204" s="3">
        <v>65.694389102381095</v>
      </c>
      <c r="K204" s="3">
        <v>-149.13164323809599</v>
      </c>
      <c r="L204" s="36">
        <v>185</v>
      </c>
      <c r="M204" s="36">
        <v>62</v>
      </c>
      <c r="N204" s="37">
        <v>7.152875652774461</v>
      </c>
      <c r="O204" s="37">
        <v>16.744635097229793</v>
      </c>
      <c r="P204" s="37">
        <v>10.162986421335944</v>
      </c>
      <c r="Q204" s="37"/>
      <c r="R204" s="4"/>
      <c r="S204" s="49"/>
      <c r="T204" s="3" t="s">
        <v>899</v>
      </c>
      <c r="U204" s="18"/>
      <c r="V204" s="34"/>
    </row>
    <row r="205" spans="1:23" ht="16.5" customHeight="1">
      <c r="A205" s="5">
        <v>204</v>
      </c>
      <c r="B205" s="36">
        <v>28</v>
      </c>
      <c r="C205" s="4" t="s">
        <v>511</v>
      </c>
      <c r="D205" s="2" t="s">
        <v>153</v>
      </c>
      <c r="E205" s="35" t="s">
        <v>545</v>
      </c>
      <c r="F205" s="2" t="s">
        <v>9</v>
      </c>
      <c r="G205" s="2" t="s">
        <v>145</v>
      </c>
      <c r="H205" s="2" t="s">
        <v>146</v>
      </c>
      <c r="I205" s="2" t="s">
        <v>12</v>
      </c>
      <c r="J205" s="3">
        <v>65.551111111111098</v>
      </c>
      <c r="K205" s="3">
        <v>-148.896388888888</v>
      </c>
      <c r="L205" s="36">
        <v>1130</v>
      </c>
      <c r="M205" s="36">
        <v>40</v>
      </c>
      <c r="N205" s="37">
        <v>20.822700000000001</v>
      </c>
      <c r="O205" s="37">
        <v>32.490957727918051</v>
      </c>
      <c r="P205" s="37">
        <v>7.2155529695145111</v>
      </c>
      <c r="Q205" s="37">
        <v>12.574072072462435</v>
      </c>
      <c r="R205" s="4"/>
      <c r="S205" s="49"/>
      <c r="T205" s="124" t="s">
        <v>913</v>
      </c>
      <c r="U205" s="18"/>
      <c r="V205" s="34">
        <v>3</v>
      </c>
      <c r="W205" s="9"/>
    </row>
    <row r="206" spans="1:23" ht="16.5" customHeight="1">
      <c r="A206" s="5">
        <v>205</v>
      </c>
      <c r="B206" s="36">
        <v>29</v>
      </c>
      <c r="C206" s="4" t="s">
        <v>511</v>
      </c>
      <c r="D206" s="2" t="s">
        <v>154</v>
      </c>
      <c r="E206" s="35" t="s">
        <v>545</v>
      </c>
      <c r="F206" s="2" t="s">
        <v>9</v>
      </c>
      <c r="G206" s="2" t="s">
        <v>145</v>
      </c>
      <c r="H206" s="2" t="s">
        <v>148</v>
      </c>
      <c r="I206" s="2" t="s">
        <v>12</v>
      </c>
      <c r="J206" s="3">
        <v>65.552777777777706</v>
      </c>
      <c r="K206" s="3">
        <v>-148.89722222222201</v>
      </c>
      <c r="L206" s="36">
        <v>900</v>
      </c>
      <c r="M206" s="36">
        <v>71</v>
      </c>
      <c r="N206" s="37">
        <v>8.3495417460402095</v>
      </c>
      <c r="O206" s="37">
        <v>20.772318750429022</v>
      </c>
      <c r="P206" s="37">
        <v>37.235290581364296</v>
      </c>
      <c r="Q206" s="37">
        <v>7.5600000000000005</v>
      </c>
      <c r="R206" s="4"/>
      <c r="S206" s="49"/>
      <c r="T206" s="115" t="s">
        <v>914</v>
      </c>
      <c r="V206" s="34">
        <v>3</v>
      </c>
      <c r="W206" s="9"/>
    </row>
    <row r="207" spans="1:23" ht="16.5" customHeight="1">
      <c r="A207" s="5">
        <v>206</v>
      </c>
      <c r="B207" s="36">
        <v>30</v>
      </c>
      <c r="C207" s="4" t="s">
        <v>511</v>
      </c>
      <c r="D207" s="2" t="s">
        <v>155</v>
      </c>
      <c r="E207" s="35" t="s">
        <v>545</v>
      </c>
      <c r="F207" s="2" t="s">
        <v>9</v>
      </c>
      <c r="G207" s="2" t="s">
        <v>145</v>
      </c>
      <c r="H207" s="2" t="s">
        <v>148</v>
      </c>
      <c r="I207" s="2" t="s">
        <v>12</v>
      </c>
      <c r="J207" s="3">
        <v>65.554166666666603</v>
      </c>
      <c r="K207" s="3">
        <v>-148.89861111111099</v>
      </c>
      <c r="L207" s="36">
        <v>927.99999999999989</v>
      </c>
      <c r="M207" s="36">
        <v>70</v>
      </c>
      <c r="N207" s="37">
        <v>6.4618643571542806</v>
      </c>
      <c r="O207" s="37">
        <v>16.771433318133639</v>
      </c>
      <c r="P207" s="37">
        <v>12.912153388715517</v>
      </c>
      <c r="Q207" s="37">
        <v>17.323910300948306</v>
      </c>
      <c r="R207" s="4"/>
      <c r="S207" s="49"/>
      <c r="T207" s="124" t="s">
        <v>915</v>
      </c>
      <c r="V207" s="34">
        <v>3</v>
      </c>
      <c r="W207" s="9"/>
    </row>
    <row r="208" spans="1:23" ht="15" customHeight="1">
      <c r="A208" s="5">
        <v>207</v>
      </c>
      <c r="B208" s="36">
        <v>31</v>
      </c>
      <c r="C208" s="4" t="s">
        <v>511</v>
      </c>
      <c r="D208" s="2" t="s">
        <v>156</v>
      </c>
      <c r="E208" s="35" t="s">
        <v>545</v>
      </c>
      <c r="F208" s="2" t="s">
        <v>9</v>
      </c>
      <c r="G208" s="2" t="s">
        <v>145</v>
      </c>
      <c r="H208" s="2" t="s">
        <v>148</v>
      </c>
      <c r="I208" s="2" t="s">
        <v>12</v>
      </c>
      <c r="J208" s="3">
        <v>65.5555555555555</v>
      </c>
      <c r="K208" s="3">
        <v>-148.90166666666599</v>
      </c>
      <c r="L208" s="36">
        <v>750</v>
      </c>
      <c r="M208" s="36">
        <v>67</v>
      </c>
      <c r="N208" s="37">
        <v>7.9541939206442294</v>
      </c>
      <c r="O208" s="37">
        <v>20.527580107107166</v>
      </c>
      <c r="P208" s="37">
        <v>18.395806568790245</v>
      </c>
      <c r="Q208" s="37">
        <v>12.847898396838588</v>
      </c>
      <c r="R208" s="4"/>
      <c r="S208" s="49"/>
      <c r="T208" s="123" t="s">
        <v>916</v>
      </c>
      <c r="V208" s="34">
        <v>3</v>
      </c>
      <c r="W208" s="3"/>
    </row>
    <row r="209" spans="1:25" ht="15" customHeight="1">
      <c r="A209" s="5">
        <v>208</v>
      </c>
      <c r="B209" s="36">
        <v>32</v>
      </c>
      <c r="C209" s="4" t="s">
        <v>511</v>
      </c>
      <c r="D209" s="2" t="s">
        <v>157</v>
      </c>
      <c r="E209" s="35" t="s">
        <v>545</v>
      </c>
      <c r="F209" s="2" t="s">
        <v>9</v>
      </c>
      <c r="G209" s="2" t="s">
        <v>145</v>
      </c>
      <c r="H209" s="2" t="s">
        <v>148</v>
      </c>
      <c r="I209" s="2" t="s">
        <v>12</v>
      </c>
      <c r="J209" s="3">
        <v>65.556111111111093</v>
      </c>
      <c r="K209" s="3">
        <v>-148.905</v>
      </c>
      <c r="L209" s="36">
        <v>1877.9999999999998</v>
      </c>
      <c r="M209" s="36">
        <v>100</v>
      </c>
      <c r="N209" s="37">
        <v>6.4618643571542806</v>
      </c>
      <c r="O209" s="37">
        <v>21.919690468295009</v>
      </c>
      <c r="P209" s="37">
        <v>14.003532243975041</v>
      </c>
      <c r="Q209" s="37">
        <v>16.379899185995402</v>
      </c>
      <c r="R209" s="4"/>
      <c r="S209" s="49"/>
      <c r="T209" s="123" t="s">
        <v>917</v>
      </c>
      <c r="V209" s="34">
        <v>3</v>
      </c>
      <c r="W209" s="3"/>
    </row>
    <row r="210" spans="1:25" s="54" customFormat="1" ht="15" customHeight="1">
      <c r="A210" s="5">
        <v>209</v>
      </c>
      <c r="B210" s="36">
        <v>33</v>
      </c>
      <c r="C210" s="4" t="s">
        <v>511</v>
      </c>
      <c r="D210" s="2" t="s">
        <v>158</v>
      </c>
      <c r="E210" s="35" t="s">
        <v>545</v>
      </c>
      <c r="F210" s="2" t="s">
        <v>9</v>
      </c>
      <c r="G210" s="2" t="s">
        <v>145</v>
      </c>
      <c r="H210" s="2" t="s">
        <v>148</v>
      </c>
      <c r="I210" s="2" t="s">
        <v>12</v>
      </c>
      <c r="J210" s="3">
        <v>65.557222222222194</v>
      </c>
      <c r="K210" s="3">
        <v>-148.90805555555499</v>
      </c>
      <c r="L210" s="36">
        <v>1000</v>
      </c>
      <c r="M210" s="36">
        <v>40</v>
      </c>
      <c r="N210" s="37">
        <v>6.5161704444562929</v>
      </c>
      <c r="O210" s="37">
        <v>21.201698564869719</v>
      </c>
      <c r="P210" s="37">
        <v>48.274014188108069</v>
      </c>
      <c r="Q210" s="37">
        <v>18.960864424897455</v>
      </c>
      <c r="R210" s="4"/>
      <c r="S210" s="49"/>
      <c r="T210" s="123" t="s">
        <v>918</v>
      </c>
      <c r="U210" s="34"/>
      <c r="V210" s="34">
        <v>3</v>
      </c>
      <c r="W210" s="3"/>
      <c r="X210" s="5"/>
      <c r="Y210" s="5"/>
    </row>
    <row r="211" spans="1:25" s="54" customFormat="1" ht="15" customHeight="1">
      <c r="A211" s="5">
        <v>210</v>
      </c>
      <c r="B211" s="36">
        <v>39</v>
      </c>
      <c r="C211" s="4" t="s">
        <v>512</v>
      </c>
      <c r="D211" s="2" t="s">
        <v>159</v>
      </c>
      <c r="E211" s="35" t="s">
        <v>545</v>
      </c>
      <c r="F211" s="2" t="s">
        <v>9</v>
      </c>
      <c r="G211" s="2" t="s">
        <v>145</v>
      </c>
      <c r="H211" s="2" t="s">
        <v>148</v>
      </c>
      <c r="I211" s="2" t="s">
        <v>25</v>
      </c>
      <c r="J211" s="3">
        <v>70.82011</v>
      </c>
      <c r="K211" s="3">
        <v>-154.53210000000001</v>
      </c>
      <c r="L211" s="36">
        <v>213</v>
      </c>
      <c r="M211" s="36">
        <v>38</v>
      </c>
      <c r="N211" s="37">
        <v>20.269601233522032</v>
      </c>
      <c r="O211" s="37">
        <v>67.267699418747895</v>
      </c>
      <c r="P211" s="37">
        <v>27.950563751146287</v>
      </c>
      <c r="Q211" s="37"/>
      <c r="R211" s="4"/>
      <c r="S211" s="49"/>
      <c r="T211" s="3"/>
      <c r="U211" s="61"/>
      <c r="V211" s="34"/>
      <c r="W211" s="5"/>
      <c r="X211" s="5"/>
      <c r="Y211" s="5"/>
    </row>
    <row r="212" spans="1:25" s="54" customFormat="1" ht="15" customHeight="1">
      <c r="A212" s="5">
        <v>211</v>
      </c>
      <c r="B212" s="36">
        <v>53</v>
      </c>
      <c r="C212" s="4" t="s">
        <v>512</v>
      </c>
      <c r="D212" s="2" t="s">
        <v>160</v>
      </c>
      <c r="E212" s="35" t="s">
        <v>545</v>
      </c>
      <c r="F212" s="2" t="s">
        <v>9</v>
      </c>
      <c r="G212" s="2" t="s">
        <v>145</v>
      </c>
      <c r="H212" s="2" t="s">
        <v>161</v>
      </c>
      <c r="I212" s="2" t="s">
        <v>25</v>
      </c>
      <c r="J212" s="3">
        <v>70.267070000000004</v>
      </c>
      <c r="K212" s="3">
        <v>-147.99382</v>
      </c>
      <c r="L212" s="36">
        <v>247</v>
      </c>
      <c r="M212" s="36">
        <v>44</v>
      </c>
      <c r="N212" s="37">
        <v>10.78281732597604</v>
      </c>
      <c r="O212" s="37">
        <v>48.424736961224902</v>
      </c>
      <c r="P212" s="37">
        <v>48.79099785849214</v>
      </c>
      <c r="Q212" s="37">
        <v>56.18232261003088</v>
      </c>
      <c r="R212" s="4"/>
      <c r="S212" s="49"/>
      <c r="T212" s="9" t="s">
        <v>898</v>
      </c>
      <c r="U212" s="34"/>
      <c r="V212" s="34"/>
      <c r="W212" s="5"/>
      <c r="X212" s="5"/>
      <c r="Y212" s="5"/>
    </row>
    <row r="213" spans="1:25" s="54" customFormat="1" ht="15" customHeight="1">
      <c r="A213" s="5">
        <v>212</v>
      </c>
      <c r="B213" s="36">
        <v>60</v>
      </c>
      <c r="C213" s="4" t="s">
        <v>512</v>
      </c>
      <c r="D213" s="2" t="s">
        <v>162</v>
      </c>
      <c r="E213" s="35" t="s">
        <v>545</v>
      </c>
      <c r="F213" s="2" t="s">
        <v>9</v>
      </c>
      <c r="G213" s="2" t="s">
        <v>145</v>
      </c>
      <c r="H213" s="2" t="s">
        <v>148</v>
      </c>
      <c r="I213" s="2" t="s">
        <v>25</v>
      </c>
      <c r="J213" s="3">
        <v>69.777336752922395</v>
      </c>
      <c r="K213" s="3">
        <v>-141.72357806944501</v>
      </c>
      <c r="L213" s="36">
        <v>210</v>
      </c>
      <c r="M213" s="36">
        <v>98</v>
      </c>
      <c r="N213" s="37">
        <v>9.9254764341803678</v>
      </c>
      <c r="O213" s="37">
        <v>41.767674522110738</v>
      </c>
      <c r="P213" s="37">
        <v>32.883996725592382</v>
      </c>
      <c r="Q213" s="37"/>
      <c r="R213" s="4"/>
      <c r="S213" s="49"/>
      <c r="T213" s="9"/>
      <c r="U213" s="34"/>
      <c r="V213" s="34"/>
      <c r="W213" s="5"/>
      <c r="X213" s="5"/>
      <c r="Y213" s="5"/>
    </row>
    <row r="214" spans="1:25" s="54" customFormat="1" ht="15" customHeight="1">
      <c r="A214" s="5">
        <v>213</v>
      </c>
      <c r="B214" s="36">
        <v>62</v>
      </c>
      <c r="C214" s="4" t="s">
        <v>512</v>
      </c>
      <c r="D214" s="2" t="s">
        <v>163</v>
      </c>
      <c r="E214" s="35" t="s">
        <v>545</v>
      </c>
      <c r="F214" s="2" t="s">
        <v>9</v>
      </c>
      <c r="G214" s="2" t="s">
        <v>145</v>
      </c>
      <c r="H214" s="2" t="s">
        <v>148</v>
      </c>
      <c r="I214" s="2" t="s">
        <v>25</v>
      </c>
      <c r="J214" s="3">
        <v>70.483099999999993</v>
      </c>
      <c r="K214" s="3">
        <v>-150.53102000000001</v>
      </c>
      <c r="L214" s="36">
        <v>190</v>
      </c>
      <c r="M214" s="36">
        <v>55</v>
      </c>
      <c r="N214" s="37">
        <v>5.588208499876508</v>
      </c>
      <c r="O214" s="37">
        <v>18.029890027512103</v>
      </c>
      <c r="P214" s="37">
        <v>19.754395521689666</v>
      </c>
      <c r="Q214" s="37"/>
      <c r="R214" s="4"/>
      <c r="S214" s="49"/>
      <c r="T214" s="9" t="s">
        <v>899</v>
      </c>
      <c r="U214" s="34"/>
      <c r="V214" s="34"/>
      <c r="W214" s="5"/>
      <c r="X214" s="5"/>
      <c r="Y214" s="5"/>
    </row>
    <row r="215" spans="1:25" s="54" customFormat="1" ht="15" customHeight="1">
      <c r="A215" s="5">
        <v>214</v>
      </c>
      <c r="B215" s="36">
        <v>63</v>
      </c>
      <c r="C215" s="4" t="s">
        <v>512</v>
      </c>
      <c r="D215" s="2" t="s">
        <v>164</v>
      </c>
      <c r="E215" s="35" t="s">
        <v>545</v>
      </c>
      <c r="F215" s="2" t="s">
        <v>9</v>
      </c>
      <c r="G215" s="2" t="s">
        <v>145</v>
      </c>
      <c r="H215" s="2" t="s">
        <v>148</v>
      </c>
      <c r="I215" s="2" t="s">
        <v>25</v>
      </c>
      <c r="J215" s="3">
        <v>70.48442</v>
      </c>
      <c r="K215" s="3">
        <v>-150.53146000000001</v>
      </c>
      <c r="L215" s="36">
        <v>205</v>
      </c>
      <c r="M215" s="36">
        <v>85</v>
      </c>
      <c r="N215" s="37">
        <v>7.001370791279836</v>
      </c>
      <c r="O215" s="37">
        <v>22.53503770940727</v>
      </c>
      <c r="P215" s="37">
        <v>25.821456702785039</v>
      </c>
      <c r="Q215" s="37"/>
      <c r="R215" s="4"/>
      <c r="S215" s="49"/>
      <c r="T215" s="3"/>
      <c r="U215" s="34"/>
      <c r="V215" s="18"/>
      <c r="W215" s="18"/>
      <c r="X215" s="18"/>
      <c r="Y215" s="18"/>
    </row>
    <row r="216" spans="1:25" s="54" customFormat="1" ht="15" customHeight="1">
      <c r="A216" s="5">
        <v>215</v>
      </c>
      <c r="B216" s="36">
        <v>64</v>
      </c>
      <c r="C216" s="4" t="s">
        <v>512</v>
      </c>
      <c r="D216" s="2" t="s">
        <v>165</v>
      </c>
      <c r="E216" s="35" t="s">
        <v>545</v>
      </c>
      <c r="F216" s="2" t="s">
        <v>9</v>
      </c>
      <c r="G216" s="2" t="s">
        <v>145</v>
      </c>
      <c r="H216" s="2" t="s">
        <v>148</v>
      </c>
      <c r="I216" s="2" t="s">
        <v>25</v>
      </c>
      <c r="J216" s="3">
        <v>70.411460000000005</v>
      </c>
      <c r="K216" s="3">
        <v>-151.07339999999999</v>
      </c>
      <c r="L216" s="36">
        <v>270</v>
      </c>
      <c r="M216" s="36">
        <v>55</v>
      </c>
      <c r="N216" s="37">
        <v>10.234515523976675</v>
      </c>
      <c r="O216" s="37">
        <v>24.769379876454746</v>
      </c>
      <c r="P216" s="37">
        <v>24.262449115498818</v>
      </c>
      <c r="Q216" s="37">
        <v>13.785114174159737</v>
      </c>
      <c r="R216" s="4"/>
      <c r="S216" s="49"/>
      <c r="T216" s="3" t="s">
        <v>898</v>
      </c>
      <c r="U216" s="83"/>
      <c r="V216" s="18"/>
      <c r="W216" s="18"/>
      <c r="X216" s="18"/>
      <c r="Y216" s="18"/>
    </row>
    <row r="217" spans="1:25" s="18" customFormat="1" ht="15" customHeight="1">
      <c r="A217" s="5">
        <v>216</v>
      </c>
      <c r="B217" s="36">
        <v>65</v>
      </c>
      <c r="C217" s="4" t="s">
        <v>512</v>
      </c>
      <c r="D217" s="2" t="s">
        <v>166</v>
      </c>
      <c r="E217" s="35" t="s">
        <v>545</v>
      </c>
      <c r="F217" s="2" t="s">
        <v>9</v>
      </c>
      <c r="G217" s="2" t="s">
        <v>145</v>
      </c>
      <c r="H217" s="2" t="s">
        <v>148</v>
      </c>
      <c r="I217" s="2" t="s">
        <v>25</v>
      </c>
      <c r="J217" s="3">
        <v>70.48442</v>
      </c>
      <c r="K217" s="3">
        <v>-150.53146000000001</v>
      </c>
      <c r="L217" s="36">
        <v>207</v>
      </c>
      <c r="M217" s="36">
        <v>31.5</v>
      </c>
      <c r="N217" s="37">
        <v>2.7945526562731509</v>
      </c>
      <c r="O217" s="37">
        <v>26.052049434321479</v>
      </c>
      <c r="P217" s="37">
        <v>19.201245486966062</v>
      </c>
      <c r="Q217" s="37"/>
      <c r="R217" s="4"/>
      <c r="S217" s="49"/>
      <c r="T217" s="3"/>
      <c r="U217" s="83"/>
    </row>
    <row r="218" spans="1:25" s="91" customFormat="1" ht="15" customHeight="1">
      <c r="A218" s="5">
        <v>217</v>
      </c>
      <c r="B218" s="36">
        <v>70</v>
      </c>
      <c r="C218" s="4" t="s">
        <v>534</v>
      </c>
      <c r="D218" s="2" t="s">
        <v>167</v>
      </c>
      <c r="E218" s="35" t="s">
        <v>545</v>
      </c>
      <c r="F218" s="2" t="s">
        <v>9</v>
      </c>
      <c r="G218" s="2" t="s">
        <v>145</v>
      </c>
      <c r="H218" s="2" t="s">
        <v>146</v>
      </c>
      <c r="I218" s="2" t="s">
        <v>30</v>
      </c>
      <c r="J218" s="3">
        <v>64.891666666666666</v>
      </c>
      <c r="K218" s="3">
        <v>-147.85833333333335</v>
      </c>
      <c r="L218" s="36">
        <v>155</v>
      </c>
      <c r="M218" s="36">
        <v>85</v>
      </c>
      <c r="N218" s="37">
        <v>30.629420231635091</v>
      </c>
      <c r="O218" s="37">
        <v>35.986560070545295</v>
      </c>
      <c r="P218" s="37">
        <v>9.1277151073400766</v>
      </c>
      <c r="Q218" s="37"/>
      <c r="R218" s="4"/>
      <c r="S218" s="49"/>
      <c r="T218" s="3" t="s">
        <v>899</v>
      </c>
      <c r="U218" s="83"/>
      <c r="V218" s="34"/>
      <c r="W218" s="5"/>
      <c r="X218" s="5"/>
      <c r="Y218" s="5"/>
    </row>
    <row r="219" spans="1:25" s="54" customFormat="1" ht="15" customHeight="1">
      <c r="A219" s="5">
        <v>218</v>
      </c>
      <c r="B219" s="36">
        <v>73</v>
      </c>
      <c r="C219" s="4" t="s">
        <v>534</v>
      </c>
      <c r="D219" s="2" t="s">
        <v>168</v>
      </c>
      <c r="E219" s="35" t="s">
        <v>545</v>
      </c>
      <c r="F219" s="2" t="s">
        <v>9</v>
      </c>
      <c r="G219" s="2" t="s">
        <v>145</v>
      </c>
      <c r="H219" s="2" t="s">
        <v>146</v>
      </c>
      <c r="I219" s="2" t="s">
        <v>12</v>
      </c>
      <c r="J219" s="3">
        <v>63.685000000000002</v>
      </c>
      <c r="K219" s="3">
        <v>-151.52333333333334</v>
      </c>
      <c r="L219" s="36">
        <v>150</v>
      </c>
      <c r="M219" s="36">
        <v>75</v>
      </c>
      <c r="N219" s="37">
        <v>27.317049999999998</v>
      </c>
      <c r="O219" s="37">
        <v>41.876999717993399</v>
      </c>
      <c r="P219" s="37">
        <v>13.510512183904426</v>
      </c>
      <c r="Q219" s="37"/>
      <c r="R219" s="4"/>
      <c r="S219" s="49"/>
      <c r="T219" s="3" t="s">
        <v>899</v>
      </c>
      <c r="U219" s="83"/>
      <c r="V219" s="61"/>
    </row>
    <row r="220" spans="1:25" s="54" customFormat="1" ht="15" customHeight="1">
      <c r="A220" s="5">
        <v>219</v>
      </c>
      <c r="B220" s="36">
        <v>112</v>
      </c>
      <c r="C220" s="38" t="s">
        <v>535</v>
      </c>
      <c r="D220" s="8" t="s">
        <v>169</v>
      </c>
      <c r="E220" s="35" t="s">
        <v>545</v>
      </c>
      <c r="F220" s="7" t="s">
        <v>9</v>
      </c>
      <c r="G220" s="7" t="s">
        <v>145</v>
      </c>
      <c r="H220" s="7" t="s">
        <v>161</v>
      </c>
      <c r="I220" s="7"/>
      <c r="J220" s="9">
        <v>69.486599999999996</v>
      </c>
      <c r="K220" s="9">
        <v>-150.08799999999999</v>
      </c>
      <c r="L220" s="39">
        <v>128</v>
      </c>
      <c r="M220" s="39">
        <v>40</v>
      </c>
      <c r="N220" s="40"/>
      <c r="O220" s="40"/>
      <c r="P220" s="40">
        <v>260</v>
      </c>
      <c r="Q220" s="40"/>
      <c r="R220" s="10" t="s">
        <v>32</v>
      </c>
      <c r="S220" s="50"/>
      <c r="T220" s="3"/>
      <c r="U220" s="83"/>
      <c r="V220" s="34"/>
      <c r="W220" s="5"/>
      <c r="X220" s="5"/>
      <c r="Y220" s="5"/>
    </row>
    <row r="221" spans="1:25" s="54" customFormat="1" ht="15" customHeight="1">
      <c r="A221" s="5">
        <v>220</v>
      </c>
      <c r="B221" s="36">
        <v>113</v>
      </c>
      <c r="C221" s="38" t="s">
        <v>535</v>
      </c>
      <c r="D221" s="8" t="s">
        <v>170</v>
      </c>
      <c r="E221" s="35" t="s">
        <v>545</v>
      </c>
      <c r="F221" s="7" t="s">
        <v>9</v>
      </c>
      <c r="G221" s="7" t="s">
        <v>145</v>
      </c>
      <c r="H221" s="7" t="s">
        <v>146</v>
      </c>
      <c r="I221" s="7"/>
      <c r="J221" s="9">
        <v>69.488</v>
      </c>
      <c r="K221" s="9">
        <v>-150.08330000000001</v>
      </c>
      <c r="L221" s="39">
        <v>120</v>
      </c>
      <c r="M221" s="39">
        <v>58</v>
      </c>
      <c r="N221" s="40"/>
      <c r="O221" s="40"/>
      <c r="P221" s="40">
        <v>52</v>
      </c>
      <c r="Q221" s="40"/>
      <c r="R221" s="10" t="s">
        <v>32</v>
      </c>
      <c r="S221" s="50"/>
      <c r="T221" s="3"/>
      <c r="U221" s="83"/>
      <c r="V221" s="61"/>
    </row>
    <row r="222" spans="1:25" s="54" customFormat="1" ht="15" customHeight="1">
      <c r="A222" s="5">
        <v>221</v>
      </c>
      <c r="B222" s="36">
        <v>119</v>
      </c>
      <c r="C222" s="4" t="s">
        <v>543</v>
      </c>
      <c r="D222" s="2" t="s">
        <v>171</v>
      </c>
      <c r="E222" s="35" t="s">
        <v>545</v>
      </c>
      <c r="F222" s="2" t="s">
        <v>9</v>
      </c>
      <c r="G222" s="2" t="s">
        <v>145</v>
      </c>
      <c r="H222" s="2" t="s">
        <v>148</v>
      </c>
      <c r="I222" s="2" t="s">
        <v>25</v>
      </c>
      <c r="J222" s="3">
        <v>71.277795999999995</v>
      </c>
      <c r="K222" s="3">
        <v>-156.439615</v>
      </c>
      <c r="L222" s="36">
        <v>135</v>
      </c>
      <c r="M222" s="36">
        <v>48</v>
      </c>
      <c r="N222" s="37">
        <v>20.234132246376809</v>
      </c>
      <c r="O222" s="37">
        <v>37.527064764492749</v>
      </c>
      <c r="P222" s="40">
        <v>29</v>
      </c>
      <c r="Q222" s="37"/>
      <c r="R222" s="10" t="s">
        <v>35</v>
      </c>
      <c r="S222" s="49"/>
      <c r="T222" s="3"/>
      <c r="U222" s="83"/>
      <c r="V222" s="34"/>
      <c r="W222" s="5"/>
      <c r="X222" s="5"/>
      <c r="Y222" s="5"/>
    </row>
    <row r="223" spans="1:25" s="54" customFormat="1" ht="15" customHeight="1">
      <c r="A223" s="5">
        <v>222</v>
      </c>
      <c r="B223" s="36">
        <v>126</v>
      </c>
      <c r="C223" s="4" t="s">
        <v>543</v>
      </c>
      <c r="D223" s="2" t="s">
        <v>172</v>
      </c>
      <c r="E223" s="35" t="s">
        <v>545</v>
      </c>
      <c r="F223" s="2" t="s">
        <v>9</v>
      </c>
      <c r="G223" s="2" t="s">
        <v>145</v>
      </c>
      <c r="H223" s="2" t="s">
        <v>146</v>
      </c>
      <c r="I223" s="2" t="s">
        <v>25</v>
      </c>
      <c r="J223" s="3">
        <v>71.221118000000004</v>
      </c>
      <c r="K223" s="3">
        <v>-156.47299899999999</v>
      </c>
      <c r="L223" s="36">
        <v>128</v>
      </c>
      <c r="M223" s="36">
        <v>37</v>
      </c>
      <c r="N223" s="37">
        <v>24.368775431995545</v>
      </c>
      <c r="O223" s="37">
        <v>49.507081068840584</v>
      </c>
      <c r="P223" s="40">
        <v>9</v>
      </c>
      <c r="Q223" s="37"/>
      <c r="R223" s="10" t="s">
        <v>35</v>
      </c>
      <c r="S223" s="49"/>
      <c r="T223" s="3"/>
      <c r="U223" s="83"/>
      <c r="V223" s="83"/>
      <c r="W223" s="63"/>
      <c r="X223" s="63"/>
      <c r="Y223" s="63"/>
    </row>
    <row r="224" spans="1:25" s="54" customFormat="1" ht="15" customHeight="1">
      <c r="A224" s="5">
        <v>223</v>
      </c>
      <c r="B224" s="36">
        <v>138</v>
      </c>
      <c r="C224" s="38" t="s">
        <v>535</v>
      </c>
      <c r="D224" s="8" t="s">
        <v>173</v>
      </c>
      <c r="E224" s="35" t="s">
        <v>545</v>
      </c>
      <c r="F224" s="7" t="s">
        <v>9</v>
      </c>
      <c r="G224" s="7" t="s">
        <v>145</v>
      </c>
      <c r="H224" s="7" t="s">
        <v>146</v>
      </c>
      <c r="I224" s="7"/>
      <c r="J224" s="9">
        <v>71.279300000000006</v>
      </c>
      <c r="K224" s="9">
        <v>-156.44380000000001</v>
      </c>
      <c r="L224" s="39">
        <v>151</v>
      </c>
      <c r="M224" s="39">
        <v>52</v>
      </c>
      <c r="N224" s="40"/>
      <c r="O224" s="40"/>
      <c r="P224" s="40">
        <v>12</v>
      </c>
      <c r="Q224" s="40"/>
      <c r="R224" s="10" t="s">
        <v>35</v>
      </c>
      <c r="S224" s="50"/>
      <c r="T224" s="34"/>
      <c r="U224" s="83"/>
      <c r="V224" s="34"/>
      <c r="W224" s="3"/>
      <c r="X224" s="5"/>
      <c r="Y224" s="5"/>
    </row>
    <row r="225" spans="1:25" s="54" customFormat="1" ht="15" customHeight="1">
      <c r="A225" s="5">
        <v>224</v>
      </c>
      <c r="B225" s="36">
        <v>139</v>
      </c>
      <c r="C225" s="38" t="s">
        <v>535</v>
      </c>
      <c r="D225" s="8" t="s">
        <v>174</v>
      </c>
      <c r="E225" s="35" t="s">
        <v>545</v>
      </c>
      <c r="F225" s="7" t="s">
        <v>9</v>
      </c>
      <c r="G225" s="7" t="s">
        <v>145</v>
      </c>
      <c r="H225" s="7" t="s">
        <v>148</v>
      </c>
      <c r="I225" s="7"/>
      <c r="J225" s="9">
        <v>71.210700000000003</v>
      </c>
      <c r="K225" s="9">
        <v>-156.53530000000001</v>
      </c>
      <c r="L225" s="39">
        <v>145</v>
      </c>
      <c r="M225" s="39">
        <v>33</v>
      </c>
      <c r="N225" s="40"/>
      <c r="O225" s="40"/>
      <c r="P225" s="40">
        <v>11</v>
      </c>
      <c r="Q225" s="40"/>
      <c r="R225" s="10" t="s">
        <v>35</v>
      </c>
      <c r="S225" s="50"/>
      <c r="T225" s="34"/>
      <c r="U225" s="83"/>
      <c r="V225" s="34"/>
      <c r="W225" s="3"/>
      <c r="X225" s="5"/>
      <c r="Y225" s="5"/>
    </row>
    <row r="226" spans="1:25" s="54" customFormat="1" ht="15" customHeight="1">
      <c r="A226" s="5">
        <v>225</v>
      </c>
      <c r="B226" s="36">
        <v>213</v>
      </c>
      <c r="C226" s="4" t="s">
        <v>537</v>
      </c>
      <c r="D226" s="2" t="s">
        <v>175</v>
      </c>
      <c r="E226" s="35" t="s">
        <v>545</v>
      </c>
      <c r="F226" s="2" t="s">
        <v>9</v>
      </c>
      <c r="G226" s="2" t="s">
        <v>145</v>
      </c>
      <c r="H226" s="2"/>
      <c r="I226" s="2"/>
      <c r="J226" s="3">
        <v>67.253333333333302</v>
      </c>
      <c r="K226" s="3">
        <v>-150.183333333333</v>
      </c>
      <c r="L226" s="36">
        <v>152</v>
      </c>
      <c r="M226" s="36">
        <v>80</v>
      </c>
      <c r="N226" s="37">
        <v>19.953281296240398</v>
      </c>
      <c r="O226" s="37">
        <v>25.79259313930319</v>
      </c>
      <c r="P226" s="37">
        <v>4.9313597170187435</v>
      </c>
      <c r="Q226" s="37"/>
      <c r="R226" s="4"/>
      <c r="S226" s="49"/>
      <c r="T226" s="34"/>
      <c r="U226" s="83"/>
      <c r="V226" s="34"/>
      <c r="W226" s="3"/>
      <c r="X226" s="5"/>
      <c r="Y226" s="5"/>
    </row>
    <row r="227" spans="1:25" s="54" customFormat="1" ht="15" customHeight="1">
      <c r="A227" s="5">
        <v>226</v>
      </c>
      <c r="B227" s="36">
        <v>520</v>
      </c>
      <c r="C227" s="27" t="s">
        <v>534</v>
      </c>
      <c r="D227" s="44" t="s">
        <v>919</v>
      </c>
      <c r="E227" s="27" t="s">
        <v>545</v>
      </c>
      <c r="F227" s="18" t="s">
        <v>9</v>
      </c>
      <c r="G227" s="18" t="s">
        <v>145</v>
      </c>
      <c r="H227" s="18" t="s">
        <v>146</v>
      </c>
      <c r="I227" s="35"/>
      <c r="J227" s="18">
        <v>67.349999999999994</v>
      </c>
      <c r="K227" s="18">
        <v>-150.66666666666666</v>
      </c>
      <c r="L227" s="36">
        <v>152</v>
      </c>
      <c r="M227" s="36">
        <v>80</v>
      </c>
      <c r="N227" s="1">
        <v>18.38</v>
      </c>
      <c r="O227" s="1">
        <v>24.56</v>
      </c>
      <c r="P227" s="1">
        <v>6.37</v>
      </c>
      <c r="Q227" s="1"/>
      <c r="R227" s="36"/>
      <c r="S227" s="50"/>
      <c r="T227" s="18" t="s">
        <v>899</v>
      </c>
      <c r="U227" s="18"/>
      <c r="V227" s="18"/>
      <c r="W227" s="5"/>
      <c r="X227" s="18"/>
      <c r="Y227" s="18"/>
    </row>
    <row r="228" spans="1:25" s="54" customFormat="1" ht="15" customHeight="1">
      <c r="A228" s="5">
        <v>227</v>
      </c>
      <c r="B228" s="36">
        <v>260</v>
      </c>
      <c r="C228" s="4" t="s">
        <v>538</v>
      </c>
      <c r="D228" s="2" t="s">
        <v>176</v>
      </c>
      <c r="E228" s="35" t="s">
        <v>546</v>
      </c>
      <c r="F228" s="2" t="s">
        <v>9</v>
      </c>
      <c r="G228" s="2" t="s">
        <v>145</v>
      </c>
      <c r="H228" s="2"/>
      <c r="I228" s="2"/>
      <c r="J228" s="3">
        <v>62.716666666666669</v>
      </c>
      <c r="K228" s="3">
        <v>-121.06666666666666</v>
      </c>
      <c r="L228" s="36">
        <v>300</v>
      </c>
      <c r="M228" s="36">
        <v>65</v>
      </c>
      <c r="N228" s="37">
        <v>14.075500000000002</v>
      </c>
      <c r="O228" s="37">
        <v>64.647999999999996</v>
      </c>
      <c r="P228" s="37">
        <v>64</v>
      </c>
      <c r="Q228" s="37">
        <v>64</v>
      </c>
      <c r="R228" s="4"/>
      <c r="S228" s="49"/>
      <c r="T228" s="3"/>
      <c r="U228" s="83"/>
      <c r="V228" s="61"/>
      <c r="W228" s="10"/>
    </row>
    <row r="229" spans="1:25" ht="15" customHeight="1">
      <c r="A229" s="5">
        <v>228</v>
      </c>
      <c r="B229" s="36">
        <v>291</v>
      </c>
      <c r="C229" s="23" t="s">
        <v>526</v>
      </c>
      <c r="D229" s="56" t="s">
        <v>177</v>
      </c>
      <c r="E229" s="57" t="s">
        <v>546</v>
      </c>
      <c r="F229" s="56" t="s">
        <v>9</v>
      </c>
      <c r="G229" s="56" t="s">
        <v>145</v>
      </c>
      <c r="H229" s="56"/>
      <c r="I229" s="56"/>
      <c r="J229" s="58">
        <v>69.579943999999998</v>
      </c>
      <c r="K229" s="58">
        <v>-138.86383000000001</v>
      </c>
      <c r="L229" s="55">
        <v>260</v>
      </c>
      <c r="M229" s="55">
        <v>40</v>
      </c>
      <c r="N229" s="59">
        <v>11.199059985853729</v>
      </c>
      <c r="O229" s="59">
        <v>36.468171089690173</v>
      </c>
      <c r="P229" s="59">
        <v>20.925074831941757</v>
      </c>
      <c r="Q229" s="59">
        <v>16.647159297935389</v>
      </c>
      <c r="R229" s="23" t="s">
        <v>178</v>
      </c>
      <c r="S229" s="60">
        <v>38911</v>
      </c>
      <c r="T229" s="3" t="s">
        <v>898</v>
      </c>
      <c r="U229" s="83"/>
      <c r="V229" s="18">
        <v>5</v>
      </c>
      <c r="W229" s="10"/>
    </row>
    <row r="230" spans="1:25" ht="15" customHeight="1">
      <c r="A230" s="5">
        <v>229</v>
      </c>
      <c r="B230" s="36">
        <v>292</v>
      </c>
      <c r="C230" s="23" t="s">
        <v>526</v>
      </c>
      <c r="D230" s="56" t="s">
        <v>216</v>
      </c>
      <c r="E230" s="57" t="s">
        <v>546</v>
      </c>
      <c r="F230" s="56" t="s">
        <v>9</v>
      </c>
      <c r="G230" s="56" t="s">
        <v>145</v>
      </c>
      <c r="H230" s="56"/>
      <c r="I230" s="56"/>
      <c r="J230" s="58">
        <v>69.572055555555593</v>
      </c>
      <c r="K230" s="58">
        <v>-138.87108333333299</v>
      </c>
      <c r="L230" s="55">
        <v>350</v>
      </c>
      <c r="M230" s="55">
        <v>60</v>
      </c>
      <c r="N230" s="59">
        <v>8.0693397307284069</v>
      </c>
      <c r="O230" s="59">
        <v>28.985895814355189</v>
      </c>
      <c r="P230" s="59">
        <v>22.574514687000729</v>
      </c>
      <c r="Q230" s="59">
        <v>15.947290576892186</v>
      </c>
      <c r="R230" s="23" t="s">
        <v>178</v>
      </c>
      <c r="S230" s="60">
        <v>38913</v>
      </c>
      <c r="T230" s="58"/>
      <c r="V230" s="34"/>
      <c r="W230" s="10"/>
    </row>
    <row r="231" spans="1:25" ht="15" customHeight="1">
      <c r="A231" s="5">
        <v>230</v>
      </c>
      <c r="B231" s="36">
        <v>334</v>
      </c>
      <c r="C231" s="44" t="s">
        <v>532</v>
      </c>
      <c r="D231" s="16" t="s">
        <v>179</v>
      </c>
      <c r="E231" s="57" t="s">
        <v>546</v>
      </c>
      <c r="F231" s="7" t="s">
        <v>9</v>
      </c>
      <c r="G231" s="16" t="s">
        <v>145</v>
      </c>
      <c r="H231" s="16" t="s">
        <v>161</v>
      </c>
      <c r="I231" s="7"/>
      <c r="J231" s="9">
        <v>81.395560000000003</v>
      </c>
      <c r="K231" s="9">
        <v>-76.8</v>
      </c>
      <c r="L231" s="39">
        <v>187</v>
      </c>
      <c r="M231" s="39"/>
      <c r="N231" s="40">
        <v>22.7</v>
      </c>
      <c r="O231" s="40">
        <v>30.8</v>
      </c>
      <c r="P231" s="40">
        <v>0</v>
      </c>
      <c r="Q231" s="40">
        <v>0</v>
      </c>
      <c r="R231" s="17"/>
      <c r="S231" s="50"/>
      <c r="T231" s="3"/>
      <c r="V231" s="34"/>
      <c r="W231" s="4"/>
    </row>
    <row r="232" spans="1:25" ht="15" customHeight="1">
      <c r="A232" s="5">
        <v>231</v>
      </c>
      <c r="B232" s="36">
        <v>335</v>
      </c>
      <c r="C232" s="44" t="s">
        <v>532</v>
      </c>
      <c r="D232" s="16" t="s">
        <v>180</v>
      </c>
      <c r="E232" s="35" t="s">
        <v>546</v>
      </c>
      <c r="F232" s="7" t="s">
        <v>9</v>
      </c>
      <c r="G232" s="16" t="s">
        <v>145</v>
      </c>
      <c r="H232" s="16" t="s">
        <v>161</v>
      </c>
      <c r="I232" s="7"/>
      <c r="J232" s="9">
        <v>64.400000000000006</v>
      </c>
      <c r="K232" s="9">
        <v>-66.099999999999994</v>
      </c>
      <c r="L232" s="39">
        <v>400</v>
      </c>
      <c r="M232" s="39"/>
      <c r="N232" s="40">
        <v>4.0999999999999996</v>
      </c>
      <c r="O232" s="40">
        <v>4.4000000000000004</v>
      </c>
      <c r="P232" s="40">
        <v>2.2999999999999998</v>
      </c>
      <c r="Q232" s="40">
        <v>2.5</v>
      </c>
      <c r="R232" s="17"/>
      <c r="S232" s="50"/>
      <c r="T232" s="3"/>
      <c r="V232" s="34"/>
      <c r="W232" s="4"/>
    </row>
    <row r="233" spans="1:25" ht="15" customHeight="1">
      <c r="A233" s="5">
        <v>232</v>
      </c>
      <c r="B233" s="36">
        <v>336</v>
      </c>
      <c r="C233" s="44" t="s">
        <v>532</v>
      </c>
      <c r="D233" s="16" t="s">
        <v>181</v>
      </c>
      <c r="E233" s="35" t="s">
        <v>546</v>
      </c>
      <c r="F233" s="7" t="s">
        <v>9</v>
      </c>
      <c r="G233" s="16" t="s">
        <v>145</v>
      </c>
      <c r="H233" s="16" t="s">
        <v>161</v>
      </c>
      <c r="I233" s="7"/>
      <c r="J233" s="9">
        <v>66.391670000000005</v>
      </c>
      <c r="K233" s="9">
        <v>-65.488889999999998</v>
      </c>
      <c r="L233" s="39">
        <v>200</v>
      </c>
      <c r="M233" s="39"/>
      <c r="N233" s="40">
        <v>6.2</v>
      </c>
      <c r="O233" s="40">
        <v>8.6999999999999993</v>
      </c>
      <c r="P233" s="40">
        <v>2.5</v>
      </c>
      <c r="Q233" s="40"/>
      <c r="R233" s="17"/>
      <c r="S233" s="50"/>
      <c r="T233" s="58"/>
      <c r="V233" s="34"/>
      <c r="W233" s="23"/>
    </row>
    <row r="234" spans="1:25" ht="15" customHeight="1">
      <c r="A234" s="5">
        <v>233</v>
      </c>
      <c r="B234" s="36">
        <v>337</v>
      </c>
      <c r="C234" s="44" t="s">
        <v>532</v>
      </c>
      <c r="D234" s="16" t="s">
        <v>182</v>
      </c>
      <c r="E234" s="35" t="s">
        <v>546</v>
      </c>
      <c r="F234" s="7" t="s">
        <v>9</v>
      </c>
      <c r="G234" s="16" t="s">
        <v>145</v>
      </c>
      <c r="H234" s="16" t="s">
        <v>183</v>
      </c>
      <c r="I234" s="7"/>
      <c r="J234" s="9">
        <v>81.433329999999998</v>
      </c>
      <c r="K234" s="9">
        <v>-76.816670000000002</v>
      </c>
      <c r="L234" s="39">
        <v>200</v>
      </c>
      <c r="M234" s="39"/>
      <c r="N234" s="40">
        <v>0.2</v>
      </c>
      <c r="O234" s="40">
        <v>0.5</v>
      </c>
      <c r="P234" s="40">
        <v>0.1</v>
      </c>
      <c r="Q234" s="40"/>
      <c r="R234" s="17"/>
      <c r="S234" s="50"/>
      <c r="T234" s="3"/>
      <c r="V234" s="18"/>
      <c r="W234" s="4"/>
      <c r="X234" s="18"/>
      <c r="Y234" s="18"/>
    </row>
    <row r="235" spans="1:25" ht="15" customHeight="1">
      <c r="A235" s="5">
        <v>234</v>
      </c>
      <c r="B235" s="36">
        <v>338</v>
      </c>
      <c r="C235" s="44" t="s">
        <v>532</v>
      </c>
      <c r="D235" s="16" t="s">
        <v>184</v>
      </c>
      <c r="E235" s="35" t="s">
        <v>546</v>
      </c>
      <c r="F235" s="7" t="s">
        <v>9</v>
      </c>
      <c r="G235" s="16" t="s">
        <v>145</v>
      </c>
      <c r="H235" s="16" t="s">
        <v>161</v>
      </c>
      <c r="I235" s="7"/>
      <c r="J235" s="9">
        <v>68.097219999999993</v>
      </c>
      <c r="K235" s="9">
        <v>-133.48472000000001</v>
      </c>
      <c r="L235" s="39">
        <v>200</v>
      </c>
      <c r="M235" s="39"/>
      <c r="N235" s="40">
        <v>2.2999999999999998</v>
      </c>
      <c r="O235" s="40">
        <v>4.7</v>
      </c>
      <c r="P235" s="40">
        <v>1.5</v>
      </c>
      <c r="Q235" s="40"/>
      <c r="R235" s="17"/>
      <c r="S235" s="50"/>
      <c r="T235" s="58"/>
      <c r="V235" s="18"/>
      <c r="W235" s="23"/>
      <c r="X235" s="18"/>
      <c r="Y235" s="18"/>
    </row>
    <row r="236" spans="1:25" ht="15" customHeight="1">
      <c r="A236" s="5">
        <v>235</v>
      </c>
      <c r="B236" s="36">
        <v>339</v>
      </c>
      <c r="C236" s="44" t="s">
        <v>532</v>
      </c>
      <c r="D236" s="16" t="s">
        <v>185</v>
      </c>
      <c r="E236" s="35" t="s">
        <v>546</v>
      </c>
      <c r="F236" s="7" t="s">
        <v>9</v>
      </c>
      <c r="G236" s="16" t="s">
        <v>145</v>
      </c>
      <c r="H236" s="16" t="s">
        <v>161</v>
      </c>
      <c r="I236" s="7"/>
      <c r="J236" s="9">
        <v>57.008330000000001</v>
      </c>
      <c r="K236" s="9">
        <v>-92.308329999999998</v>
      </c>
      <c r="L236" s="39">
        <v>200</v>
      </c>
      <c r="M236" s="39"/>
      <c r="N236" s="40">
        <v>42.4</v>
      </c>
      <c r="O236" s="40">
        <v>142.6</v>
      </c>
      <c r="P236" s="40">
        <v>142.5</v>
      </c>
      <c r="Q236" s="40"/>
      <c r="R236" s="29" t="s">
        <v>186</v>
      </c>
      <c r="S236" s="50"/>
      <c r="T236" s="58"/>
      <c r="V236" s="18"/>
      <c r="W236" s="23"/>
      <c r="X236" s="18"/>
      <c r="Y236" s="18"/>
    </row>
    <row r="237" spans="1:25" ht="15" customHeight="1">
      <c r="A237" s="5">
        <v>236</v>
      </c>
      <c r="B237" s="36">
        <v>325</v>
      </c>
      <c r="C237" s="17" t="s">
        <v>540</v>
      </c>
      <c r="D237" s="20" t="s">
        <v>187</v>
      </c>
      <c r="E237" s="35" t="s">
        <v>548</v>
      </c>
      <c r="F237" s="7" t="s">
        <v>9</v>
      </c>
      <c r="G237" s="7" t="s">
        <v>145</v>
      </c>
      <c r="H237" s="7"/>
      <c r="I237" s="30" t="s">
        <v>188</v>
      </c>
      <c r="J237" s="9">
        <v>74.472239999999999</v>
      </c>
      <c r="K237" s="9">
        <v>-20.552230000000002</v>
      </c>
      <c r="L237" s="39">
        <v>305</v>
      </c>
      <c r="M237" s="39">
        <v>60</v>
      </c>
      <c r="N237" s="40">
        <v>5</v>
      </c>
      <c r="O237" s="40">
        <v>11.2</v>
      </c>
      <c r="P237" s="40">
        <v>13</v>
      </c>
      <c r="Q237" s="40">
        <v>5.9</v>
      </c>
      <c r="R237" s="17" t="s">
        <v>189</v>
      </c>
      <c r="S237" s="50"/>
      <c r="T237" s="58"/>
      <c r="V237" s="34"/>
      <c r="W237" s="23"/>
    </row>
    <row r="238" spans="1:25" ht="15" customHeight="1">
      <c r="A238" s="5">
        <v>237</v>
      </c>
      <c r="B238" s="36">
        <v>326</v>
      </c>
      <c r="C238" s="17" t="s">
        <v>540</v>
      </c>
      <c r="D238" s="20" t="s">
        <v>190</v>
      </c>
      <c r="E238" s="35" t="s">
        <v>548</v>
      </c>
      <c r="F238" s="7" t="s">
        <v>9</v>
      </c>
      <c r="G238" s="7" t="s">
        <v>145</v>
      </c>
      <c r="H238" s="7"/>
      <c r="I238" s="30" t="s">
        <v>191</v>
      </c>
      <c r="J238" s="9">
        <v>74.465410000000006</v>
      </c>
      <c r="K238" s="9">
        <v>-20.563199999999998</v>
      </c>
      <c r="L238" s="39">
        <v>197</v>
      </c>
      <c r="M238" s="39">
        <v>55</v>
      </c>
      <c r="N238" s="40">
        <v>13.5</v>
      </c>
      <c r="O238" s="40">
        <v>28.7</v>
      </c>
      <c r="P238" s="40">
        <v>22.7</v>
      </c>
      <c r="Q238" s="40"/>
      <c r="R238" s="17" t="s">
        <v>189</v>
      </c>
      <c r="S238" s="50"/>
      <c r="T238" s="58"/>
      <c r="V238" s="34"/>
      <c r="W238" s="23"/>
    </row>
    <row r="239" spans="1:25" ht="15" customHeight="1">
      <c r="A239" s="5">
        <v>238</v>
      </c>
      <c r="B239" s="36">
        <v>330</v>
      </c>
      <c r="C239" s="81" t="s">
        <v>539</v>
      </c>
      <c r="D239" s="101" t="s">
        <v>192</v>
      </c>
      <c r="E239" s="92" t="s">
        <v>548</v>
      </c>
      <c r="F239" s="70" t="s">
        <v>9</v>
      </c>
      <c r="G239" s="70" t="s">
        <v>145</v>
      </c>
      <c r="H239" s="70"/>
      <c r="I239" s="101" t="s">
        <v>193</v>
      </c>
      <c r="J239" s="80">
        <v>74.468540000000004</v>
      </c>
      <c r="K239" s="80">
        <v>-20.556789999999999</v>
      </c>
      <c r="L239" s="76">
        <v>130</v>
      </c>
      <c r="M239" s="76">
        <v>100</v>
      </c>
      <c r="N239" s="77">
        <v>4.0999999999999996</v>
      </c>
      <c r="O239" s="77">
        <v>8.8000000000000007</v>
      </c>
      <c r="P239" s="77">
        <v>4.3</v>
      </c>
      <c r="Q239" s="77"/>
      <c r="R239" s="81" t="s">
        <v>194</v>
      </c>
      <c r="S239" s="79" t="s">
        <v>886</v>
      </c>
      <c r="T239" s="93"/>
      <c r="U239" s="83"/>
      <c r="V239" s="83"/>
      <c r="W239" s="94"/>
      <c r="X239" s="63"/>
      <c r="Y239" s="63"/>
    </row>
    <row r="240" spans="1:25" ht="15" customHeight="1">
      <c r="A240" s="5">
        <v>239</v>
      </c>
      <c r="B240" s="36">
        <v>398</v>
      </c>
      <c r="C240" s="7" t="s">
        <v>540</v>
      </c>
      <c r="D240" s="64" t="s">
        <v>564</v>
      </c>
      <c r="E240" s="7" t="s">
        <v>548</v>
      </c>
      <c r="F240" s="27" t="s">
        <v>9</v>
      </c>
      <c r="G240" s="65" t="s">
        <v>145</v>
      </c>
      <c r="H240" s="27"/>
      <c r="I240" s="7" t="s">
        <v>565</v>
      </c>
      <c r="J240" s="66">
        <v>69.563632999999996</v>
      </c>
      <c r="K240" s="90">
        <v>-55.991117000000003</v>
      </c>
      <c r="L240" s="39">
        <v>195</v>
      </c>
      <c r="M240" s="39">
        <v>80</v>
      </c>
      <c r="N240" s="40">
        <v>2.2174456872106898</v>
      </c>
      <c r="O240" s="40">
        <v>3.821987704299973</v>
      </c>
      <c r="P240" s="40">
        <v>3.3383270562433829</v>
      </c>
      <c r="Q240" s="40"/>
      <c r="R240" s="68" t="s">
        <v>566</v>
      </c>
      <c r="S240" s="50">
        <v>40729</v>
      </c>
      <c r="T240" s="58" t="s">
        <v>899</v>
      </c>
      <c r="U240" s="61"/>
      <c r="V240" s="34"/>
      <c r="W240" s="23"/>
    </row>
    <row r="241" spans="1:23" ht="15" customHeight="1">
      <c r="A241" s="5">
        <v>240</v>
      </c>
      <c r="B241" s="36">
        <v>399</v>
      </c>
      <c r="C241" s="7" t="s">
        <v>540</v>
      </c>
      <c r="D241" s="64" t="s">
        <v>567</v>
      </c>
      <c r="E241" s="7" t="s">
        <v>548</v>
      </c>
      <c r="F241" s="27" t="s">
        <v>9</v>
      </c>
      <c r="G241" s="65" t="s">
        <v>145</v>
      </c>
      <c r="H241" s="27"/>
      <c r="I241" s="7" t="s">
        <v>565</v>
      </c>
      <c r="J241" s="66">
        <v>69.563582999999994</v>
      </c>
      <c r="K241" s="90">
        <v>-51.990749999999998</v>
      </c>
      <c r="L241" s="39">
        <v>175</v>
      </c>
      <c r="M241" s="39">
        <v>80</v>
      </c>
      <c r="N241" s="40">
        <v>1.367615783326614</v>
      </c>
      <c r="O241" s="40">
        <v>4.0055941998120899</v>
      </c>
      <c r="P241" s="40">
        <v>1.6702246502313676</v>
      </c>
      <c r="Q241" s="40"/>
      <c r="R241" s="68" t="s">
        <v>566</v>
      </c>
      <c r="S241" s="50">
        <v>40729</v>
      </c>
      <c r="T241" s="58" t="s">
        <v>899</v>
      </c>
      <c r="V241" s="34"/>
      <c r="W241" s="23"/>
    </row>
    <row r="242" spans="1:23" s="153" customFormat="1" ht="15" customHeight="1" thickBot="1">
      <c r="A242" s="5">
        <v>241</v>
      </c>
      <c r="B242" s="140">
        <v>400</v>
      </c>
      <c r="C242" s="144" t="s">
        <v>540</v>
      </c>
      <c r="D242" s="165" t="s">
        <v>568</v>
      </c>
      <c r="E242" s="144" t="s">
        <v>548</v>
      </c>
      <c r="F242" s="166" t="s">
        <v>9</v>
      </c>
      <c r="G242" s="167" t="s">
        <v>145</v>
      </c>
      <c r="H242" s="144"/>
      <c r="I242" s="144" t="s">
        <v>565</v>
      </c>
      <c r="J242" s="168">
        <v>69.563367</v>
      </c>
      <c r="K242" s="169">
        <v>-51.991</v>
      </c>
      <c r="L242" s="146">
        <v>175</v>
      </c>
      <c r="M242" s="146">
        <v>50</v>
      </c>
      <c r="N242" s="147">
        <v>0.99007248786978552</v>
      </c>
      <c r="O242" s="147">
        <v>2.1553503466995774</v>
      </c>
      <c r="P242" s="147">
        <v>1.2034898158580121</v>
      </c>
      <c r="Q242" s="147"/>
      <c r="R242" s="170" t="s">
        <v>566</v>
      </c>
      <c r="S242" s="149">
        <v>40729</v>
      </c>
      <c r="T242" s="162" t="s">
        <v>899</v>
      </c>
      <c r="U242" s="151"/>
      <c r="V242" s="151"/>
      <c r="W242" s="164"/>
    </row>
    <row r="243" spans="1:23" ht="15.75" customHeight="1">
      <c r="A243" s="5">
        <v>242</v>
      </c>
      <c r="C243" s="6"/>
      <c r="D243" s="27"/>
      <c r="E243" s="46"/>
      <c r="F243" s="27"/>
      <c r="G243" s="7"/>
      <c r="H243" s="7"/>
      <c r="I243" s="7"/>
      <c r="J243" s="46"/>
      <c r="K243" s="34" t="s">
        <v>551</v>
      </c>
      <c r="L243" s="36">
        <f>AVERAGE(L199:L242)</f>
        <v>323.36363636363637</v>
      </c>
      <c r="M243" s="36">
        <f t="shared" ref="M243:Q243" si="10">AVERAGE(M199:M242)</f>
        <v>60.328947368421055</v>
      </c>
      <c r="N243" s="36">
        <f t="shared" si="10"/>
        <v>11.311737307525174</v>
      </c>
      <c r="O243" s="36">
        <f t="shared" si="10"/>
        <v>27.778748595236458</v>
      </c>
      <c r="P243" s="36">
        <f t="shared" si="10"/>
        <v>25.810479771742237</v>
      </c>
      <c r="Q243" s="36">
        <f t="shared" si="10"/>
        <v>18.61489507429717</v>
      </c>
      <c r="R243" s="36"/>
      <c r="S243" s="50"/>
      <c r="T243" s="5"/>
      <c r="U243" s="5"/>
      <c r="V243" s="18"/>
    </row>
    <row r="244" spans="1:23" ht="16.5" customHeight="1">
      <c r="A244" s="5">
        <v>243</v>
      </c>
      <c r="C244" s="6"/>
      <c r="D244" s="27"/>
      <c r="E244" s="46"/>
      <c r="F244" s="27"/>
      <c r="G244" s="7"/>
      <c r="H244" s="7"/>
      <c r="I244" s="7"/>
      <c r="K244" s="34" t="s">
        <v>552</v>
      </c>
      <c r="L244" s="36">
        <f>STDEV(L199:L242)</f>
        <v>344.77165283767579</v>
      </c>
      <c r="M244" s="36">
        <f t="shared" ref="M244:Q244" si="11">STDEV(M199:M242)</f>
        <v>20.309189876915692</v>
      </c>
      <c r="N244" s="36">
        <f t="shared" si="11"/>
        <v>9.1105880236753816</v>
      </c>
      <c r="O244" s="36">
        <f t="shared" si="11"/>
        <v>24.718181626334818</v>
      </c>
      <c r="P244" s="36">
        <f t="shared" si="11"/>
        <v>43.356805793933809</v>
      </c>
      <c r="Q244" s="36">
        <f t="shared" si="11"/>
        <v>18.547338606936332</v>
      </c>
      <c r="R244" s="36"/>
      <c r="S244" s="50"/>
      <c r="T244" s="5"/>
      <c r="U244" s="5"/>
      <c r="V244" s="18"/>
    </row>
    <row r="245" spans="1:23" ht="16.5" customHeight="1">
      <c r="A245" s="5">
        <v>244</v>
      </c>
      <c r="C245" s="6"/>
      <c r="D245" s="27"/>
      <c r="E245" s="46"/>
      <c r="F245" s="27"/>
      <c r="G245" s="7"/>
      <c r="H245" s="7"/>
      <c r="I245" s="7"/>
      <c r="K245" s="34" t="s">
        <v>553</v>
      </c>
      <c r="L245" s="36">
        <f>MAX(L199:L242)</f>
        <v>1877.9999999999998</v>
      </c>
      <c r="M245" s="36">
        <f t="shared" ref="M245:Q245" si="12">MAX(M199:M242)</f>
        <v>100</v>
      </c>
      <c r="N245" s="36">
        <f t="shared" si="12"/>
        <v>42.4</v>
      </c>
      <c r="O245" s="36">
        <f t="shared" si="12"/>
        <v>142.6</v>
      </c>
      <c r="P245" s="36">
        <f t="shared" si="12"/>
        <v>260</v>
      </c>
      <c r="Q245" s="36">
        <f t="shared" si="12"/>
        <v>64</v>
      </c>
      <c r="R245" s="36"/>
      <c r="S245" s="50"/>
      <c r="T245" s="5"/>
      <c r="U245" s="5"/>
      <c r="V245" s="18"/>
    </row>
    <row r="246" spans="1:23" ht="16.5" customHeight="1">
      <c r="A246" s="5">
        <v>245</v>
      </c>
      <c r="C246" s="6"/>
      <c r="D246" s="27"/>
      <c r="E246" s="46"/>
      <c r="F246" s="27"/>
      <c r="G246" s="7"/>
      <c r="H246" s="7"/>
      <c r="I246" s="7"/>
      <c r="K246" s="34" t="s">
        <v>554</v>
      </c>
      <c r="L246" s="36">
        <f>MIN(L199:L242)</f>
        <v>120</v>
      </c>
      <c r="M246" s="36">
        <f t="shared" ref="M246:Q246" si="13">MIN(M199:M242)</f>
        <v>20</v>
      </c>
      <c r="N246" s="36">
        <f t="shared" si="13"/>
        <v>0.2</v>
      </c>
      <c r="O246" s="36">
        <f t="shared" si="13"/>
        <v>0.5</v>
      </c>
      <c r="P246" s="36">
        <f t="shared" si="13"/>
        <v>0</v>
      </c>
      <c r="Q246" s="36">
        <f t="shared" si="13"/>
        <v>0</v>
      </c>
      <c r="R246" s="36"/>
      <c r="S246" s="50"/>
      <c r="T246" s="5"/>
      <c r="U246" s="5"/>
      <c r="V246" s="18"/>
    </row>
    <row r="247" spans="1:23" ht="16.5" customHeight="1">
      <c r="A247" s="5">
        <v>246</v>
      </c>
      <c r="C247" s="6"/>
      <c r="D247" s="27"/>
      <c r="E247" s="46"/>
      <c r="F247" s="27"/>
      <c r="G247" s="7"/>
      <c r="H247" s="7"/>
      <c r="I247" s="7"/>
      <c r="K247" s="34" t="s">
        <v>555</v>
      </c>
      <c r="L247" s="36">
        <f>COUNT(L199:L242)</f>
        <v>44</v>
      </c>
      <c r="M247" s="36">
        <f t="shared" ref="M247:Q247" si="14">COUNT(M199:M242)</f>
        <v>38</v>
      </c>
      <c r="N247" s="36">
        <f t="shared" si="14"/>
        <v>40</v>
      </c>
      <c r="O247" s="36">
        <f t="shared" si="14"/>
        <v>40</v>
      </c>
      <c r="P247" s="36">
        <f t="shared" si="14"/>
        <v>44</v>
      </c>
      <c r="Q247" s="36">
        <f t="shared" si="14"/>
        <v>14</v>
      </c>
      <c r="R247" s="36"/>
      <c r="S247" s="50"/>
      <c r="T247" s="5"/>
      <c r="U247" s="5"/>
      <c r="V247" s="18"/>
    </row>
    <row r="248" spans="1:23" ht="15" customHeight="1">
      <c r="A248" s="5">
        <v>247</v>
      </c>
      <c r="C248" s="6"/>
      <c r="D248" s="27"/>
      <c r="E248" s="46"/>
      <c r="F248" s="27"/>
      <c r="G248" s="7"/>
      <c r="H248" s="7"/>
      <c r="I248" s="7"/>
      <c r="L248" s="34"/>
      <c r="M248" s="36"/>
      <c r="N248" s="36"/>
      <c r="O248" s="36"/>
      <c r="P248" s="36"/>
      <c r="Q248" s="36"/>
      <c r="R248" s="36"/>
      <c r="S248" s="36"/>
      <c r="T248" s="50"/>
      <c r="U248" s="5"/>
      <c r="V248" s="5"/>
    </row>
    <row r="249" spans="1:23" ht="15" customHeight="1">
      <c r="A249" s="5">
        <v>248</v>
      </c>
      <c r="C249" s="6"/>
      <c r="D249" s="27"/>
      <c r="E249" s="46"/>
      <c r="F249" s="27"/>
      <c r="G249" s="7"/>
      <c r="H249" s="7"/>
      <c r="I249" s="7"/>
      <c r="L249" s="34"/>
      <c r="M249" s="36"/>
      <c r="N249" s="36"/>
      <c r="O249" s="36"/>
      <c r="P249" s="36"/>
      <c r="Q249" s="36"/>
      <c r="R249" s="36"/>
      <c r="S249" s="36"/>
      <c r="T249" s="50"/>
      <c r="U249" s="5"/>
      <c r="V249" s="5"/>
    </row>
    <row r="250" spans="1:23" ht="15" customHeight="1">
      <c r="A250" s="5">
        <v>249</v>
      </c>
      <c r="B250" s="36">
        <v>92</v>
      </c>
      <c r="C250" s="4" t="s">
        <v>513</v>
      </c>
      <c r="D250" s="2" t="s">
        <v>195</v>
      </c>
      <c r="E250" s="35" t="s">
        <v>547</v>
      </c>
      <c r="F250" s="2" t="s">
        <v>9</v>
      </c>
      <c r="G250" s="2" t="s">
        <v>145</v>
      </c>
      <c r="H250" s="2" t="s">
        <v>161</v>
      </c>
      <c r="I250" s="2" t="s">
        <v>30</v>
      </c>
      <c r="J250" s="3">
        <v>67.377861111000001</v>
      </c>
      <c r="K250" s="3">
        <v>62.217611099999999</v>
      </c>
      <c r="L250" s="36">
        <v>190</v>
      </c>
      <c r="M250" s="36"/>
      <c r="N250" s="37">
        <v>5.1486237579948604</v>
      </c>
      <c r="O250" s="37">
        <v>8.1688344428314306</v>
      </c>
      <c r="P250" s="37">
        <v>3.0707385087811572</v>
      </c>
      <c r="Q250" s="37"/>
      <c r="R250" s="4"/>
      <c r="S250" s="49"/>
      <c r="T250" s="58" t="s">
        <v>899</v>
      </c>
      <c r="V250" s="34" t="s">
        <v>912</v>
      </c>
    </row>
    <row r="251" spans="1:23" ht="15" customHeight="1">
      <c r="A251" s="5">
        <v>250</v>
      </c>
      <c r="B251" s="36">
        <v>95</v>
      </c>
      <c r="C251" s="4" t="s">
        <v>513</v>
      </c>
      <c r="D251" s="2" t="s">
        <v>196</v>
      </c>
      <c r="E251" s="35" t="s">
        <v>547</v>
      </c>
      <c r="F251" s="2" t="s">
        <v>9</v>
      </c>
      <c r="G251" s="2" t="s">
        <v>145</v>
      </c>
      <c r="H251" s="2" t="s">
        <v>148</v>
      </c>
      <c r="I251" s="2" t="s">
        <v>30</v>
      </c>
      <c r="J251" s="3">
        <v>67.054860000000005</v>
      </c>
      <c r="K251" s="3">
        <v>62.919330000000002</v>
      </c>
      <c r="L251" s="36">
        <v>205</v>
      </c>
      <c r="M251" s="36">
        <v>60</v>
      </c>
      <c r="N251" s="37">
        <v>8.2183687815142772</v>
      </c>
      <c r="O251" s="37">
        <v>11.066868781514277</v>
      </c>
      <c r="P251" s="37">
        <v>7.6427999999999994</v>
      </c>
      <c r="Q251" s="37"/>
      <c r="R251" s="4"/>
      <c r="S251" s="49"/>
      <c r="T251" s="58"/>
      <c r="U251" s="61"/>
      <c r="V251" s="34">
        <v>2</v>
      </c>
    </row>
    <row r="252" spans="1:23" ht="15" customHeight="1">
      <c r="A252" s="5">
        <v>251</v>
      </c>
      <c r="B252" s="36">
        <v>140</v>
      </c>
      <c r="C252" s="23" t="s">
        <v>523</v>
      </c>
      <c r="D252" s="56" t="s">
        <v>197</v>
      </c>
      <c r="E252" s="62" t="s">
        <v>547</v>
      </c>
      <c r="F252" s="56" t="s">
        <v>9</v>
      </c>
      <c r="G252" s="56" t="s">
        <v>145</v>
      </c>
      <c r="H252" s="56"/>
      <c r="I252" s="56" t="s">
        <v>198</v>
      </c>
      <c r="J252" s="58">
        <v>73.58</v>
      </c>
      <c r="K252" s="58">
        <v>117.35</v>
      </c>
      <c r="L252" s="55">
        <v>1319.9999999999998</v>
      </c>
      <c r="M252" s="55"/>
      <c r="N252" s="59">
        <v>10.695512571691939</v>
      </c>
      <c r="O252" s="59">
        <v>40.839280475113227</v>
      </c>
      <c r="P252" s="59">
        <v>48.407506750380364</v>
      </c>
      <c r="Q252" s="59">
        <v>48.002330546492772</v>
      </c>
      <c r="R252" s="23"/>
      <c r="S252" s="60"/>
      <c r="T252" s="34"/>
      <c r="U252" s="39"/>
      <c r="V252" s="18">
        <v>4</v>
      </c>
      <c r="W252" s="33"/>
    </row>
    <row r="253" spans="1:23" ht="15" customHeight="1">
      <c r="A253" s="5">
        <v>252</v>
      </c>
      <c r="B253" s="36">
        <v>141</v>
      </c>
      <c r="C253" s="23" t="s">
        <v>523</v>
      </c>
      <c r="D253" s="56" t="s">
        <v>864</v>
      </c>
      <c r="E253" s="62" t="s">
        <v>547</v>
      </c>
      <c r="F253" s="56" t="s">
        <v>9</v>
      </c>
      <c r="G253" s="56" t="s">
        <v>145</v>
      </c>
      <c r="H253" s="56"/>
      <c r="I253" s="56" t="s">
        <v>198</v>
      </c>
      <c r="J253" s="58">
        <v>72.400000000000006</v>
      </c>
      <c r="K253" s="58">
        <v>126.9</v>
      </c>
      <c r="L253" s="55">
        <v>1850</v>
      </c>
      <c r="M253" s="61"/>
      <c r="N253" s="59">
        <v>12.417791571691939</v>
      </c>
      <c r="O253" s="59">
        <v>56.253624200943747</v>
      </c>
      <c r="P253" s="59">
        <v>40.487283030502482</v>
      </c>
      <c r="Q253" s="59">
        <v>26.022129501524276</v>
      </c>
      <c r="R253" s="23" t="s">
        <v>865</v>
      </c>
      <c r="S253" s="60">
        <v>37478</v>
      </c>
      <c r="T253" s="34"/>
      <c r="V253" s="34"/>
      <c r="W253" s="58"/>
    </row>
    <row r="254" spans="1:23" ht="15" customHeight="1">
      <c r="A254" s="5">
        <v>253</v>
      </c>
      <c r="B254" s="36">
        <v>142</v>
      </c>
      <c r="C254" s="23" t="s">
        <v>523</v>
      </c>
      <c r="D254" s="56" t="s">
        <v>867</v>
      </c>
      <c r="E254" s="62" t="s">
        <v>547</v>
      </c>
      <c r="F254" s="56" t="s">
        <v>9</v>
      </c>
      <c r="G254" s="56" t="s">
        <v>145</v>
      </c>
      <c r="H254" s="56"/>
      <c r="I254" s="56" t="s">
        <v>198</v>
      </c>
      <c r="J254" s="58">
        <v>71.900000000000006</v>
      </c>
      <c r="K254" s="58">
        <v>129.28</v>
      </c>
      <c r="L254" s="55">
        <v>3795</v>
      </c>
      <c r="M254" s="55">
        <v>10</v>
      </c>
      <c r="N254" s="59">
        <v>20.064011680759421</v>
      </c>
      <c r="O254" s="59">
        <v>72.177958562495618</v>
      </c>
      <c r="P254" s="59">
        <v>73.488158852951912</v>
      </c>
      <c r="Q254" s="59">
        <v>43.538012752060524</v>
      </c>
      <c r="R254" s="23" t="s">
        <v>868</v>
      </c>
      <c r="S254" s="60">
        <v>36010</v>
      </c>
      <c r="T254" s="34"/>
      <c r="V254" s="18">
        <v>5</v>
      </c>
      <c r="W254" s="58"/>
    </row>
    <row r="255" spans="1:23" ht="15" customHeight="1">
      <c r="A255" s="5">
        <v>254</v>
      </c>
      <c r="B255" s="36">
        <v>143</v>
      </c>
      <c r="C255" s="23" t="s">
        <v>523</v>
      </c>
      <c r="D255" s="56" t="s">
        <v>199</v>
      </c>
      <c r="E255" s="62" t="s">
        <v>547</v>
      </c>
      <c r="F255" s="56" t="s">
        <v>9</v>
      </c>
      <c r="G255" s="56" t="s">
        <v>145</v>
      </c>
      <c r="H255" s="56"/>
      <c r="I255" s="56" t="s">
        <v>198</v>
      </c>
      <c r="J255" s="58">
        <v>73.349999999999994</v>
      </c>
      <c r="K255" s="58">
        <v>141.19999999999999</v>
      </c>
      <c r="L255" s="55">
        <v>1070</v>
      </c>
      <c r="M255" s="55"/>
      <c r="N255" s="59">
        <v>8.8105888457674517</v>
      </c>
      <c r="O255" s="59">
        <v>25.931647691063496</v>
      </c>
      <c r="P255" s="59">
        <v>11.678924195943104</v>
      </c>
      <c r="Q255" s="59">
        <v>10.081981479825636</v>
      </c>
      <c r="R255" s="23"/>
      <c r="S255" s="60"/>
      <c r="T255" s="34"/>
      <c r="V255" s="34"/>
      <c r="W255" s="58"/>
    </row>
    <row r="256" spans="1:23" ht="15" customHeight="1">
      <c r="A256" s="5">
        <v>255</v>
      </c>
      <c r="B256" s="36">
        <v>144</v>
      </c>
      <c r="C256" s="23" t="s">
        <v>523</v>
      </c>
      <c r="D256" s="56" t="s">
        <v>200</v>
      </c>
      <c r="E256" s="62" t="s">
        <v>547</v>
      </c>
      <c r="F256" s="56" t="s">
        <v>9</v>
      </c>
      <c r="G256" s="56" t="s">
        <v>145</v>
      </c>
      <c r="H256" s="56"/>
      <c r="I256" s="56" t="s">
        <v>198</v>
      </c>
      <c r="J256" s="58">
        <v>68.75</v>
      </c>
      <c r="K256" s="58">
        <v>158.65</v>
      </c>
      <c r="L256" s="55">
        <v>4240</v>
      </c>
      <c r="M256" s="55"/>
      <c r="N256" s="59">
        <v>7.4982486940776649</v>
      </c>
      <c r="O256" s="59">
        <v>13.868396538035025</v>
      </c>
      <c r="P256" s="59">
        <v>8.8633706367971143</v>
      </c>
      <c r="Q256" s="59">
        <v>12.765871414504932</v>
      </c>
      <c r="R256" s="23"/>
      <c r="S256" s="60"/>
      <c r="T256" s="34"/>
      <c r="V256" s="34"/>
      <c r="W256" s="58"/>
    </row>
    <row r="257" spans="1:25" ht="15" customHeight="1">
      <c r="A257" s="5">
        <v>256</v>
      </c>
      <c r="B257" s="36">
        <v>261</v>
      </c>
      <c r="C257" s="23" t="s">
        <v>515</v>
      </c>
      <c r="D257" s="56" t="s">
        <v>201</v>
      </c>
      <c r="E257" s="62" t="s">
        <v>547</v>
      </c>
      <c r="F257" s="56" t="s">
        <v>9</v>
      </c>
      <c r="G257" s="56" t="s">
        <v>145</v>
      </c>
      <c r="H257" s="56"/>
      <c r="I257" s="56"/>
      <c r="J257" s="58">
        <v>73.605972222222206</v>
      </c>
      <c r="K257" s="58">
        <v>117.177361111111</v>
      </c>
      <c r="L257" s="55">
        <v>300</v>
      </c>
      <c r="M257" s="55">
        <v>30</v>
      </c>
      <c r="N257" s="59">
        <v>15.416352769906208</v>
      </c>
      <c r="O257" s="59">
        <v>52.985574779037456</v>
      </c>
      <c r="P257" s="59">
        <v>15.62355534999606</v>
      </c>
      <c r="Q257" s="59">
        <v>0</v>
      </c>
      <c r="R257" s="23" t="s">
        <v>859</v>
      </c>
      <c r="S257" s="60">
        <v>38454</v>
      </c>
      <c r="T257" s="58"/>
      <c r="V257" s="61"/>
      <c r="W257" s="23" t="s">
        <v>924</v>
      </c>
      <c r="X257" s="54"/>
      <c r="Y257" s="54"/>
    </row>
    <row r="258" spans="1:25" ht="15" customHeight="1">
      <c r="A258" s="5">
        <v>257</v>
      </c>
      <c r="B258" s="36">
        <v>263</v>
      </c>
      <c r="C258" s="23" t="s">
        <v>516</v>
      </c>
      <c r="D258" s="56" t="s">
        <v>202</v>
      </c>
      <c r="E258" s="62" t="s">
        <v>547</v>
      </c>
      <c r="F258" s="56" t="s">
        <v>9</v>
      </c>
      <c r="G258" s="56" t="s">
        <v>145</v>
      </c>
      <c r="H258" s="56"/>
      <c r="I258" s="56"/>
      <c r="J258" s="58">
        <v>73.610399999999998</v>
      </c>
      <c r="K258" s="58">
        <v>117.1347</v>
      </c>
      <c r="L258" s="55">
        <v>420</v>
      </c>
      <c r="M258" s="55">
        <v>40</v>
      </c>
      <c r="N258" s="59">
        <v>12.072902882444012</v>
      </c>
      <c r="O258" s="59">
        <v>49.083189422516057</v>
      </c>
      <c r="P258" s="59">
        <v>23.885043204974096</v>
      </c>
      <c r="Q258" s="59">
        <v>31.979597655304985</v>
      </c>
      <c r="R258" s="23" t="s">
        <v>858</v>
      </c>
      <c r="S258" s="60">
        <v>37853</v>
      </c>
      <c r="T258" s="9"/>
      <c r="V258" s="18">
        <v>5</v>
      </c>
      <c r="W258" s="17"/>
    </row>
    <row r="259" spans="1:25" ht="15" customHeight="1">
      <c r="A259" s="5">
        <v>258</v>
      </c>
      <c r="B259" s="36">
        <v>265</v>
      </c>
      <c r="C259" s="23" t="s">
        <v>517</v>
      </c>
      <c r="D259" s="56" t="s">
        <v>423</v>
      </c>
      <c r="E259" s="62" t="s">
        <v>547</v>
      </c>
      <c r="F259" s="56" t="s">
        <v>9</v>
      </c>
      <c r="G259" s="56" t="s">
        <v>145</v>
      </c>
      <c r="H259" s="56"/>
      <c r="I259" s="56"/>
      <c r="J259" s="58">
        <v>73</v>
      </c>
      <c r="K259" s="58">
        <v>123.83</v>
      </c>
      <c r="L259" s="55">
        <v>230</v>
      </c>
      <c r="M259" s="55">
        <v>25</v>
      </c>
      <c r="N259" s="59">
        <v>1.7459901712331076</v>
      </c>
      <c r="O259" s="59">
        <v>8.0112668579241824</v>
      </c>
      <c r="P259" s="59">
        <v>1.2125764243949213</v>
      </c>
      <c r="Q259" s="59">
        <v>1.0199999999999996</v>
      </c>
      <c r="R259" s="23" t="s">
        <v>862</v>
      </c>
      <c r="S259" s="60">
        <v>38584</v>
      </c>
      <c r="T259" s="58"/>
      <c r="V259" s="18">
        <v>5</v>
      </c>
      <c r="W259" s="23"/>
    </row>
    <row r="260" spans="1:25" ht="15" customHeight="1">
      <c r="A260" s="5">
        <v>259</v>
      </c>
      <c r="B260" s="36">
        <v>267</v>
      </c>
      <c r="C260" s="23" t="s">
        <v>518</v>
      </c>
      <c r="D260" s="56" t="s">
        <v>203</v>
      </c>
      <c r="E260" s="62" t="s">
        <v>547</v>
      </c>
      <c r="F260" s="56" t="s">
        <v>9</v>
      </c>
      <c r="G260" s="56" t="s">
        <v>145</v>
      </c>
      <c r="H260" s="56"/>
      <c r="I260" s="56"/>
      <c r="J260" s="58">
        <v>72.334400000000002</v>
      </c>
      <c r="K260" s="58">
        <v>126.3092</v>
      </c>
      <c r="L260" s="55">
        <v>310</v>
      </c>
      <c r="M260" s="55"/>
      <c r="N260" s="59">
        <v>10.32</v>
      </c>
      <c r="O260" s="59">
        <v>60.004064356892997</v>
      </c>
      <c r="P260" s="59">
        <v>27.78</v>
      </c>
      <c r="Q260" s="59">
        <v>64.17</v>
      </c>
      <c r="R260" s="23" t="s">
        <v>863</v>
      </c>
      <c r="S260" s="60">
        <v>36739</v>
      </c>
      <c r="T260" s="58"/>
      <c r="V260" s="18">
        <v>5</v>
      </c>
      <c r="W260" s="23"/>
    </row>
    <row r="261" spans="1:25" ht="15" customHeight="1">
      <c r="A261" s="5">
        <v>260</v>
      </c>
      <c r="B261" s="36">
        <v>268</v>
      </c>
      <c r="C261" s="23" t="s">
        <v>518</v>
      </c>
      <c r="D261" s="56" t="s">
        <v>204</v>
      </c>
      <c r="E261" s="62" t="s">
        <v>547</v>
      </c>
      <c r="F261" s="56" t="s">
        <v>9</v>
      </c>
      <c r="G261" s="56" t="s">
        <v>145</v>
      </c>
      <c r="H261" s="56"/>
      <c r="I261" s="56"/>
      <c r="J261" s="58">
        <v>72.334400000000002</v>
      </c>
      <c r="K261" s="58">
        <v>126.3092</v>
      </c>
      <c r="L261" s="55">
        <v>350</v>
      </c>
      <c r="M261" s="55">
        <v>52</v>
      </c>
      <c r="N261" s="59">
        <v>16.323812375620889</v>
      </c>
      <c r="O261" s="59">
        <v>31.748085204913991</v>
      </c>
      <c r="P261" s="59">
        <v>24.03001619456208</v>
      </c>
      <c r="Q261" s="59">
        <v>18.349380284141731</v>
      </c>
      <c r="R261" s="23" t="s">
        <v>863</v>
      </c>
      <c r="S261" s="60">
        <v>36739</v>
      </c>
      <c r="T261" s="58"/>
      <c r="V261" s="18">
        <v>5</v>
      </c>
      <c r="W261" s="10"/>
    </row>
    <row r="262" spans="1:25" ht="15" customHeight="1">
      <c r="A262" s="5">
        <v>261</v>
      </c>
      <c r="B262" s="36">
        <v>270</v>
      </c>
      <c r="C262" s="23" t="s">
        <v>519</v>
      </c>
      <c r="D262" s="56" t="s">
        <v>205</v>
      </c>
      <c r="E262" s="62" t="s">
        <v>547</v>
      </c>
      <c r="F262" s="56" t="s">
        <v>9</v>
      </c>
      <c r="G262" s="56" t="s">
        <v>145</v>
      </c>
      <c r="H262" s="56"/>
      <c r="I262" s="56"/>
      <c r="J262" s="58">
        <v>71.78</v>
      </c>
      <c r="K262" s="58">
        <v>129.39699999999999</v>
      </c>
      <c r="L262" s="55">
        <v>230</v>
      </c>
      <c r="M262" s="55">
        <v>52</v>
      </c>
      <c r="N262" s="59">
        <v>16.323812375620889</v>
      </c>
      <c r="O262" s="59">
        <v>34.698198308702224</v>
      </c>
      <c r="P262" s="59">
        <v>16.80315336084788</v>
      </c>
      <c r="Q262" s="59"/>
      <c r="R262" s="23" t="s">
        <v>868</v>
      </c>
      <c r="S262" s="60">
        <v>36010</v>
      </c>
      <c r="T262" s="58"/>
      <c r="V262" s="34"/>
      <c r="W262" s="23"/>
    </row>
    <row r="263" spans="1:25" ht="15" customHeight="1">
      <c r="A263" s="5">
        <v>262</v>
      </c>
      <c r="B263" s="36">
        <v>273</v>
      </c>
      <c r="C263" s="23" t="s">
        <v>519</v>
      </c>
      <c r="D263" s="56" t="s">
        <v>453</v>
      </c>
      <c r="E263" s="62" t="s">
        <v>547</v>
      </c>
      <c r="F263" s="56" t="s">
        <v>9</v>
      </c>
      <c r="G263" s="56" t="s">
        <v>145</v>
      </c>
      <c r="H263" s="56"/>
      <c r="I263" s="56"/>
      <c r="J263" s="58">
        <v>71.789670000000001</v>
      </c>
      <c r="K263" s="58">
        <v>129.39785000000001</v>
      </c>
      <c r="L263" s="55">
        <v>252.5</v>
      </c>
      <c r="M263" s="55">
        <v>10</v>
      </c>
      <c r="N263" s="59">
        <v>11.674917064800729</v>
      </c>
      <c r="O263" s="59">
        <v>36.051640112382856</v>
      </c>
      <c r="P263" s="59">
        <v>15.1072571858423</v>
      </c>
      <c r="Q263" s="59">
        <v>24.859133836240872</v>
      </c>
      <c r="R263" s="23" t="s">
        <v>870</v>
      </c>
      <c r="S263" s="60">
        <v>36019</v>
      </c>
      <c r="T263" s="58" t="s">
        <v>898</v>
      </c>
      <c r="V263" s="18">
        <v>5</v>
      </c>
      <c r="W263" s="23"/>
    </row>
    <row r="264" spans="1:25" ht="15" customHeight="1">
      <c r="A264" s="5">
        <v>263</v>
      </c>
      <c r="B264" s="36">
        <v>274</v>
      </c>
      <c r="C264" s="23" t="s">
        <v>531</v>
      </c>
      <c r="D264" s="56" t="s">
        <v>206</v>
      </c>
      <c r="E264" s="62" t="s">
        <v>547</v>
      </c>
      <c r="F264" s="56" t="s">
        <v>9</v>
      </c>
      <c r="G264" s="56" t="s">
        <v>145</v>
      </c>
      <c r="H264" s="56"/>
      <c r="I264" s="56"/>
      <c r="J264" s="58">
        <v>71.746480000000005</v>
      </c>
      <c r="K264" s="58">
        <v>128.84757999999999</v>
      </c>
      <c r="L264" s="55">
        <v>320</v>
      </c>
      <c r="M264" s="55">
        <v>50</v>
      </c>
      <c r="N264" s="59">
        <v>6.9193194046365765</v>
      </c>
      <c r="O264" s="59">
        <v>16.940800342351888</v>
      </c>
      <c r="P264" s="59">
        <v>15.841415026754152</v>
      </c>
      <c r="Q264" s="59">
        <v>24.055290744053082</v>
      </c>
      <c r="R264" s="23" t="s">
        <v>866</v>
      </c>
      <c r="S264" s="60">
        <v>37473</v>
      </c>
      <c r="T264" s="58"/>
      <c r="V264" s="18">
        <v>5</v>
      </c>
      <c r="W264" s="23"/>
    </row>
    <row r="265" spans="1:25" ht="15" customHeight="1">
      <c r="A265" s="5">
        <v>264</v>
      </c>
      <c r="B265" s="36">
        <v>277</v>
      </c>
      <c r="C265" s="23" t="s">
        <v>520</v>
      </c>
      <c r="D265" s="56" t="s">
        <v>207</v>
      </c>
      <c r="E265" s="62" t="s">
        <v>547</v>
      </c>
      <c r="F265" s="56" t="s">
        <v>9</v>
      </c>
      <c r="G265" s="56" t="s">
        <v>145</v>
      </c>
      <c r="H265" s="56"/>
      <c r="I265" s="56"/>
      <c r="J265" s="58">
        <v>73.33</v>
      </c>
      <c r="K265" s="58">
        <v>141.36000000000001</v>
      </c>
      <c r="L265" s="55">
        <v>240</v>
      </c>
      <c r="M265" s="55">
        <v>50</v>
      </c>
      <c r="N265" s="59">
        <v>12.577728031041087</v>
      </c>
      <c r="O265" s="59">
        <v>29.562018348304363</v>
      </c>
      <c r="P265" s="59">
        <v>15.407004998602027</v>
      </c>
      <c r="Q265" s="59"/>
      <c r="R265" s="23" t="s">
        <v>208</v>
      </c>
      <c r="S265" s="60">
        <v>36387</v>
      </c>
      <c r="T265" s="58"/>
      <c r="V265" s="34"/>
      <c r="W265" s="23"/>
    </row>
    <row r="266" spans="1:25" ht="15" customHeight="1">
      <c r="A266" s="5">
        <v>265</v>
      </c>
      <c r="B266" s="36">
        <v>278</v>
      </c>
      <c r="C266" s="23" t="s">
        <v>531</v>
      </c>
      <c r="D266" s="56" t="s">
        <v>209</v>
      </c>
      <c r="E266" s="62" t="s">
        <v>547</v>
      </c>
      <c r="F266" s="56" t="s">
        <v>9</v>
      </c>
      <c r="G266" s="56" t="s">
        <v>145</v>
      </c>
      <c r="H266" s="56"/>
      <c r="I266" s="56"/>
      <c r="J266" s="58">
        <v>73.34</v>
      </c>
      <c r="K266" s="58">
        <v>141.31</v>
      </c>
      <c r="L266" s="55">
        <v>310</v>
      </c>
      <c r="M266" s="55">
        <v>70</v>
      </c>
      <c r="N266" s="59">
        <v>9.0767021987816641</v>
      </c>
      <c r="O266" s="59">
        <v>23.774892726894521</v>
      </c>
      <c r="P266" s="59">
        <v>18.128381755021806</v>
      </c>
      <c r="Q266" s="59">
        <v>14.185844661781651</v>
      </c>
      <c r="R266" s="23" t="s">
        <v>210</v>
      </c>
      <c r="S266" s="60">
        <v>36387</v>
      </c>
      <c r="T266" s="58"/>
      <c r="U266" s="18"/>
      <c r="V266" s="18">
        <v>5</v>
      </c>
      <c r="W266" s="10"/>
    </row>
    <row r="267" spans="1:25" ht="15" customHeight="1">
      <c r="A267" s="5">
        <v>266</v>
      </c>
      <c r="B267" s="36">
        <v>282</v>
      </c>
      <c r="C267" s="23" t="s">
        <v>523</v>
      </c>
      <c r="D267" s="56" t="s">
        <v>211</v>
      </c>
      <c r="E267" s="62" t="s">
        <v>547</v>
      </c>
      <c r="F267" s="56" t="s">
        <v>9</v>
      </c>
      <c r="G267" s="56" t="s">
        <v>145</v>
      </c>
      <c r="H267" s="56"/>
      <c r="I267" s="56"/>
      <c r="J267" s="58">
        <v>62.678730000000002</v>
      </c>
      <c r="K267" s="58">
        <v>143.4341</v>
      </c>
      <c r="L267" s="55">
        <v>420</v>
      </c>
      <c r="M267" s="55">
        <v>60</v>
      </c>
      <c r="N267" s="59">
        <v>6.7775400504440375</v>
      </c>
      <c r="O267" s="59">
        <v>14.8571896983531</v>
      </c>
      <c r="P267" s="59">
        <v>7.692514091973937</v>
      </c>
      <c r="Q267" s="59">
        <v>14.79169776252607</v>
      </c>
      <c r="R267" s="23" t="s">
        <v>212</v>
      </c>
      <c r="S267" s="60">
        <v>39273</v>
      </c>
      <c r="T267" s="58"/>
      <c r="V267" s="18">
        <v>5</v>
      </c>
      <c r="W267" s="23"/>
    </row>
    <row r="268" spans="1:25" ht="15" customHeight="1">
      <c r="A268" s="5">
        <v>267</v>
      </c>
      <c r="B268" s="36">
        <v>285</v>
      </c>
      <c r="C268" s="23" t="s">
        <v>523</v>
      </c>
      <c r="D268" s="56" t="s">
        <v>213</v>
      </c>
      <c r="E268" s="62" t="s">
        <v>547</v>
      </c>
      <c r="F268" s="56" t="s">
        <v>9</v>
      </c>
      <c r="G268" s="56" t="s">
        <v>145</v>
      </c>
      <c r="H268" s="56"/>
      <c r="I268" s="56" t="s">
        <v>214</v>
      </c>
      <c r="J268" s="58">
        <v>74.059966700000004</v>
      </c>
      <c r="K268" s="58">
        <v>146.07996</v>
      </c>
      <c r="L268" s="55">
        <v>205.00000000000006</v>
      </c>
      <c r="M268" s="55">
        <v>75</v>
      </c>
      <c r="N268" s="59">
        <v>2.8065619657777447</v>
      </c>
      <c r="O268" s="59">
        <v>8.5235556603327627</v>
      </c>
      <c r="P268" s="59">
        <v>8.9070834897070608</v>
      </c>
      <c r="Q268" s="59"/>
      <c r="R268" s="23" t="s">
        <v>215</v>
      </c>
      <c r="S268" s="60">
        <v>37483</v>
      </c>
      <c r="T268" s="58"/>
      <c r="U268" s="18"/>
      <c r="V268" s="18">
        <v>5</v>
      </c>
      <c r="W268" s="23"/>
    </row>
    <row r="269" spans="1:25" ht="15" customHeight="1">
      <c r="A269" s="5">
        <v>268</v>
      </c>
      <c r="B269" s="36">
        <v>327</v>
      </c>
      <c r="C269" s="81" t="s">
        <v>539</v>
      </c>
      <c r="D269" s="98" t="s">
        <v>217</v>
      </c>
      <c r="E269" s="99" t="s">
        <v>547</v>
      </c>
      <c r="F269" s="70" t="s">
        <v>9</v>
      </c>
      <c r="G269" s="70" t="s">
        <v>145</v>
      </c>
      <c r="H269" s="70"/>
      <c r="I269" s="70" t="s">
        <v>218</v>
      </c>
      <c r="J269" s="80">
        <v>69.466700000000003</v>
      </c>
      <c r="K269" s="80">
        <v>161.7698</v>
      </c>
      <c r="L269" s="76">
        <v>305</v>
      </c>
      <c r="M269" s="76">
        <v>45</v>
      </c>
      <c r="N269" s="77">
        <v>8.9</v>
      </c>
      <c r="O269" s="77">
        <v>16.5</v>
      </c>
      <c r="P269" s="77">
        <v>13.4</v>
      </c>
      <c r="Q269" s="77">
        <v>11.2</v>
      </c>
      <c r="R269" s="100" t="s">
        <v>219</v>
      </c>
      <c r="S269" s="79" t="s">
        <v>885</v>
      </c>
      <c r="T269" s="93"/>
      <c r="U269" s="83"/>
      <c r="V269" s="83"/>
      <c r="W269" s="94"/>
      <c r="X269" s="63"/>
      <c r="Y269" s="63"/>
    </row>
    <row r="270" spans="1:25" ht="15" customHeight="1">
      <c r="A270" s="5">
        <v>269</v>
      </c>
      <c r="B270" s="36">
        <v>328</v>
      </c>
      <c r="C270" s="81" t="s">
        <v>539</v>
      </c>
      <c r="D270" s="98" t="s">
        <v>220</v>
      </c>
      <c r="E270" s="99" t="s">
        <v>547</v>
      </c>
      <c r="F270" s="70" t="s">
        <v>9</v>
      </c>
      <c r="G270" s="70" t="s">
        <v>145</v>
      </c>
      <c r="H270" s="70"/>
      <c r="I270" s="70" t="s">
        <v>218</v>
      </c>
      <c r="J270" s="80">
        <v>69.456109999999995</v>
      </c>
      <c r="K270" s="80">
        <v>161.78576000000001</v>
      </c>
      <c r="L270" s="76">
        <v>295</v>
      </c>
      <c r="M270" s="76">
        <v>60</v>
      </c>
      <c r="N270" s="77">
        <v>6.7</v>
      </c>
      <c r="O270" s="77">
        <v>21.8</v>
      </c>
      <c r="P270" s="77">
        <v>25.5</v>
      </c>
      <c r="Q270" s="77">
        <v>25.1</v>
      </c>
      <c r="R270" s="100" t="s">
        <v>221</v>
      </c>
      <c r="S270" s="79" t="s">
        <v>885</v>
      </c>
      <c r="T270" s="93"/>
      <c r="U270" s="96"/>
      <c r="V270" s="83"/>
      <c r="W270" s="94"/>
      <c r="X270" s="63"/>
      <c r="Y270" s="63"/>
    </row>
    <row r="271" spans="1:25" ht="15" customHeight="1">
      <c r="A271" s="5">
        <v>270</v>
      </c>
      <c r="B271" s="36">
        <v>329</v>
      </c>
      <c r="C271" s="81" t="s">
        <v>539</v>
      </c>
      <c r="D271" s="98" t="s">
        <v>222</v>
      </c>
      <c r="E271" s="92" t="s">
        <v>547</v>
      </c>
      <c r="F271" s="70" t="s">
        <v>9</v>
      </c>
      <c r="G271" s="70" t="s">
        <v>145</v>
      </c>
      <c r="H271" s="70"/>
      <c r="I271" s="70" t="s">
        <v>223</v>
      </c>
      <c r="J271" s="80">
        <v>68.764579999999995</v>
      </c>
      <c r="K271" s="80">
        <v>161.40729999999999</v>
      </c>
      <c r="L271" s="76">
        <v>285</v>
      </c>
      <c r="M271" s="76">
        <v>100</v>
      </c>
      <c r="N271" s="77">
        <v>6</v>
      </c>
      <c r="O271" s="77">
        <v>16</v>
      </c>
      <c r="P271" s="77">
        <v>15.8</v>
      </c>
      <c r="Q271" s="77">
        <v>11.6</v>
      </c>
      <c r="R271" s="100" t="s">
        <v>224</v>
      </c>
      <c r="S271" s="79" t="s">
        <v>885</v>
      </c>
      <c r="T271" s="93"/>
      <c r="U271" s="83"/>
      <c r="V271" s="83"/>
      <c r="W271" s="94"/>
      <c r="X271" s="63"/>
      <c r="Y271" s="63"/>
    </row>
    <row r="272" spans="1:25" ht="15" customHeight="1">
      <c r="A272" s="5">
        <v>271</v>
      </c>
      <c r="B272" s="36">
        <v>331</v>
      </c>
      <c r="C272" s="81" t="s">
        <v>539</v>
      </c>
      <c r="D272" s="72" t="s">
        <v>225</v>
      </c>
      <c r="E272" s="92" t="s">
        <v>547</v>
      </c>
      <c r="F272" s="70" t="s">
        <v>9</v>
      </c>
      <c r="G272" s="70" t="s">
        <v>145</v>
      </c>
      <c r="H272" s="70"/>
      <c r="I272" s="72" t="s">
        <v>218</v>
      </c>
      <c r="J272" s="80">
        <v>72.471590000000006</v>
      </c>
      <c r="K272" s="80">
        <v>101.8473</v>
      </c>
      <c r="L272" s="76">
        <v>330</v>
      </c>
      <c r="M272" s="76">
        <v>97</v>
      </c>
      <c r="N272" s="77">
        <v>2.4</v>
      </c>
      <c r="O272" s="77">
        <v>16.399999999999999</v>
      </c>
      <c r="P272" s="77">
        <v>12.6</v>
      </c>
      <c r="Q272" s="77">
        <v>9.1</v>
      </c>
      <c r="R272" s="81" t="s">
        <v>226</v>
      </c>
      <c r="S272" s="79" t="s">
        <v>884</v>
      </c>
      <c r="T272" s="93"/>
      <c r="U272" s="83"/>
      <c r="V272" s="83"/>
      <c r="W272" s="94"/>
      <c r="X272" s="63"/>
      <c r="Y272" s="63"/>
    </row>
    <row r="273" spans="1:25" ht="15" customHeight="1">
      <c r="A273" s="5">
        <v>272</v>
      </c>
      <c r="B273" s="36">
        <v>332</v>
      </c>
      <c r="C273" s="81" t="s">
        <v>539</v>
      </c>
      <c r="D273" s="72" t="s">
        <v>227</v>
      </c>
      <c r="E273" s="92" t="s">
        <v>547</v>
      </c>
      <c r="F273" s="70" t="s">
        <v>9</v>
      </c>
      <c r="G273" s="70" t="s">
        <v>145</v>
      </c>
      <c r="H273" s="70"/>
      <c r="I273" s="72" t="s">
        <v>228</v>
      </c>
      <c r="J273" s="80">
        <v>72.459980000000002</v>
      </c>
      <c r="K273" s="80">
        <v>101.89276</v>
      </c>
      <c r="L273" s="76">
        <v>350</v>
      </c>
      <c r="M273" s="76">
        <v>95</v>
      </c>
      <c r="N273" s="77">
        <v>3.6</v>
      </c>
      <c r="O273" s="77">
        <v>16.7</v>
      </c>
      <c r="P273" s="77">
        <v>18</v>
      </c>
      <c r="Q273" s="77">
        <v>11.6</v>
      </c>
      <c r="R273" s="81" t="s">
        <v>226</v>
      </c>
      <c r="S273" s="79" t="s">
        <v>884</v>
      </c>
      <c r="T273" s="93"/>
      <c r="U273" s="83"/>
      <c r="V273" s="83"/>
      <c r="W273" s="94"/>
      <c r="X273" s="63"/>
      <c r="Y273" s="63"/>
    </row>
    <row r="274" spans="1:25" ht="15" customHeight="1">
      <c r="A274" s="5">
        <v>273</v>
      </c>
      <c r="B274" s="36">
        <v>333</v>
      </c>
      <c r="C274" s="81" t="s">
        <v>539</v>
      </c>
      <c r="D274" s="72" t="s">
        <v>229</v>
      </c>
      <c r="E274" s="92" t="s">
        <v>547</v>
      </c>
      <c r="F274" s="70" t="s">
        <v>9</v>
      </c>
      <c r="G274" s="70" t="s">
        <v>145</v>
      </c>
      <c r="H274" s="70"/>
      <c r="I274" s="72" t="s">
        <v>218</v>
      </c>
      <c r="J274" s="80">
        <v>73.41489</v>
      </c>
      <c r="K274" s="80">
        <v>98.430490000000006</v>
      </c>
      <c r="L274" s="76">
        <v>345</v>
      </c>
      <c r="M274" s="76">
        <v>95</v>
      </c>
      <c r="N274" s="77">
        <v>6.8</v>
      </c>
      <c r="O274" s="77">
        <v>14.3</v>
      </c>
      <c r="P274" s="77">
        <v>16.3</v>
      </c>
      <c r="Q274" s="77">
        <v>13</v>
      </c>
      <c r="R274" s="81" t="s">
        <v>230</v>
      </c>
      <c r="S274" s="79" t="s">
        <v>884</v>
      </c>
      <c r="T274" s="93"/>
      <c r="U274" s="83"/>
      <c r="V274" s="83"/>
      <c r="W274" s="94"/>
      <c r="X274" s="63"/>
      <c r="Y274" s="63"/>
    </row>
    <row r="275" spans="1:25" ht="15" customHeight="1">
      <c r="A275" s="5">
        <v>274</v>
      </c>
      <c r="B275" s="36">
        <v>416</v>
      </c>
      <c r="C275" s="33" t="s">
        <v>572</v>
      </c>
      <c r="D275" s="34" t="s">
        <v>606</v>
      </c>
      <c r="E275" s="7" t="s">
        <v>547</v>
      </c>
      <c r="F275" s="33" t="s">
        <v>9</v>
      </c>
      <c r="G275" s="33" t="s">
        <v>145</v>
      </c>
      <c r="I275" s="33" t="s">
        <v>604</v>
      </c>
      <c r="J275" s="88">
        <v>70.829333300000002</v>
      </c>
      <c r="K275" s="88">
        <v>147.44249500000001</v>
      </c>
      <c r="L275" s="36">
        <v>475</v>
      </c>
      <c r="M275" s="36">
        <v>155</v>
      </c>
      <c r="N275" s="37">
        <v>8.5278511306219578</v>
      </c>
      <c r="O275" s="37">
        <v>26.621799636366955</v>
      </c>
      <c r="P275" s="37">
        <v>22.299833755998765</v>
      </c>
      <c r="Q275" s="37">
        <v>19.569180514431551</v>
      </c>
      <c r="R275" s="89" t="s">
        <v>605</v>
      </c>
      <c r="S275" s="49">
        <v>41127</v>
      </c>
      <c r="T275" s="3"/>
      <c r="U275" s="61"/>
      <c r="V275" s="34"/>
      <c r="W275" s="4"/>
    </row>
    <row r="276" spans="1:25" s="63" customFormat="1" ht="15" customHeight="1">
      <c r="A276" s="5">
        <v>275</v>
      </c>
      <c r="B276" s="36">
        <v>417</v>
      </c>
      <c r="C276" s="33" t="s">
        <v>572</v>
      </c>
      <c r="D276" s="34" t="s">
        <v>607</v>
      </c>
      <c r="E276" s="7" t="s">
        <v>547</v>
      </c>
      <c r="F276" s="33" t="s">
        <v>9</v>
      </c>
      <c r="G276" s="33" t="s">
        <v>145</v>
      </c>
      <c r="H276" s="33"/>
      <c r="I276" s="33" t="s">
        <v>604</v>
      </c>
      <c r="J276" s="88">
        <v>70.825543300000007</v>
      </c>
      <c r="K276" s="88">
        <v>147.48665170000001</v>
      </c>
      <c r="L276" s="36">
        <v>190</v>
      </c>
      <c r="M276" s="36">
        <v>145</v>
      </c>
      <c r="N276" s="37">
        <v>6.2298088434239229</v>
      </c>
      <c r="O276" s="37">
        <v>20.922340052547259</v>
      </c>
      <c r="P276" s="37">
        <v>21.938309679099465</v>
      </c>
      <c r="Q276" s="37"/>
      <c r="R276" s="89" t="s">
        <v>608</v>
      </c>
      <c r="S276" s="49">
        <v>41128</v>
      </c>
      <c r="T276" s="3"/>
      <c r="U276" s="61"/>
      <c r="V276" s="34"/>
      <c r="W276" s="10"/>
      <c r="X276" s="5"/>
      <c r="Y276" s="5"/>
    </row>
    <row r="277" spans="1:25" s="63" customFormat="1" ht="15" customHeight="1">
      <c r="A277" s="5">
        <v>276</v>
      </c>
      <c r="B277" s="36">
        <v>523</v>
      </c>
      <c r="C277" s="27" t="s">
        <v>540</v>
      </c>
      <c r="D277" s="35" t="s">
        <v>934</v>
      </c>
      <c r="E277" s="27" t="s">
        <v>936</v>
      </c>
      <c r="F277" s="113" t="s">
        <v>9</v>
      </c>
      <c r="G277" s="18" t="s">
        <v>145</v>
      </c>
      <c r="H277" s="7"/>
      <c r="I277" s="33" t="s">
        <v>937</v>
      </c>
      <c r="J277" s="34">
        <v>78.201138888888906</v>
      </c>
      <c r="K277" s="88">
        <v>15.8342777777778</v>
      </c>
      <c r="L277" s="18">
        <v>281</v>
      </c>
      <c r="M277" s="36">
        <v>99</v>
      </c>
      <c r="N277" s="1">
        <v>7.4789838212620161</v>
      </c>
      <c r="O277" s="1">
        <v>24.212183994159286</v>
      </c>
      <c r="P277" s="1">
        <v>22.188790009319494</v>
      </c>
      <c r="Q277" s="1">
        <v>30.074662385103025</v>
      </c>
      <c r="R277" s="36"/>
      <c r="S277" s="50">
        <v>39676</v>
      </c>
      <c r="T277" s="123" t="s">
        <v>898</v>
      </c>
      <c r="U277" s="18"/>
      <c r="V277" s="18" t="s">
        <v>939</v>
      </c>
      <c r="W277" s="130" t="s">
        <v>938</v>
      </c>
      <c r="X277" s="18"/>
      <c r="Y277" s="18"/>
    </row>
    <row r="278" spans="1:25" s="176" customFormat="1" ht="15" customHeight="1" thickBot="1">
      <c r="A278" s="5">
        <v>277</v>
      </c>
      <c r="B278" s="140">
        <v>524</v>
      </c>
      <c r="C278" s="171" t="s">
        <v>540</v>
      </c>
      <c r="D278" s="143" t="s">
        <v>935</v>
      </c>
      <c r="E278" s="171" t="s">
        <v>936</v>
      </c>
      <c r="F278" s="172" t="s">
        <v>9</v>
      </c>
      <c r="G278" s="163" t="s">
        <v>145</v>
      </c>
      <c r="H278" s="144"/>
      <c r="I278" s="157" t="s">
        <v>937</v>
      </c>
      <c r="J278" s="151">
        <v>78.185869999999994</v>
      </c>
      <c r="K278" s="173">
        <v>15.92361</v>
      </c>
      <c r="L278" s="151">
        <v>265</v>
      </c>
      <c r="M278" s="140">
        <v>53</v>
      </c>
      <c r="N278" s="174">
        <v>26.865317763066475</v>
      </c>
      <c r="O278" s="174">
        <v>44.779565004118403</v>
      </c>
      <c r="P278" s="174">
        <v>20.893098562123079</v>
      </c>
      <c r="Q278" s="174">
        <v>17.781234082204719</v>
      </c>
      <c r="R278" s="140" t="s">
        <v>940</v>
      </c>
      <c r="S278" s="149">
        <v>39680</v>
      </c>
      <c r="T278" s="175" t="s">
        <v>898</v>
      </c>
      <c r="U278" s="151"/>
      <c r="V278" s="151"/>
      <c r="W278" s="153"/>
      <c r="X278" s="153"/>
      <c r="Y278" s="153"/>
    </row>
    <row r="279" spans="1:25" ht="15" customHeight="1">
      <c r="A279" s="5">
        <v>278</v>
      </c>
      <c r="C279" s="6"/>
      <c r="D279" s="27"/>
      <c r="E279" s="46"/>
      <c r="F279" s="27"/>
      <c r="G279" s="7"/>
      <c r="H279" s="7"/>
      <c r="I279" s="7"/>
      <c r="J279" s="46"/>
      <c r="K279" s="34" t="s">
        <v>551</v>
      </c>
      <c r="L279" s="36">
        <f>AVERAGE(L250:L278)</f>
        <v>668.22413793103453</v>
      </c>
      <c r="M279" s="36">
        <f t="shared" ref="M279:Q279" si="15">AVERAGE(M250:M278)</f>
        <v>66.434782608695656</v>
      </c>
      <c r="N279" s="36">
        <f t="shared" si="15"/>
        <v>9.5996809224889272</v>
      </c>
      <c r="O279" s="36">
        <f t="shared" si="15"/>
        <v>28.026999144751557</v>
      </c>
      <c r="P279" s="36">
        <f t="shared" si="15"/>
        <v>19.757821209123215</v>
      </c>
      <c r="Q279" s="36">
        <f t="shared" si="15"/>
        <v>20.99331946174765</v>
      </c>
      <c r="R279" s="36"/>
      <c r="S279" s="50"/>
      <c r="T279" s="5"/>
      <c r="U279" s="5"/>
      <c r="V279" s="5"/>
    </row>
    <row r="280" spans="1:25" ht="15" customHeight="1">
      <c r="A280" s="5">
        <v>279</v>
      </c>
      <c r="C280" s="6"/>
      <c r="D280" s="27"/>
      <c r="E280" s="46"/>
      <c r="F280" s="27"/>
      <c r="G280" s="7"/>
      <c r="H280" s="7"/>
      <c r="I280" s="7"/>
      <c r="K280" s="34" t="s">
        <v>552</v>
      </c>
      <c r="L280" s="36">
        <f>STDEV(L250:L278)</f>
        <v>999.46522831504126</v>
      </c>
      <c r="M280" s="36">
        <f t="shared" ref="M280:Q280" si="16">STDEV(M250:M278)</f>
        <v>37.349487141369423</v>
      </c>
      <c r="N280" s="36">
        <f t="shared" si="16"/>
        <v>5.4946562223996764</v>
      </c>
      <c r="O280" s="36">
        <f t="shared" si="16"/>
        <v>17.136313471088524</v>
      </c>
      <c r="P280" s="36">
        <f t="shared" si="16"/>
        <v>14.282430494360133</v>
      </c>
      <c r="Q280" s="36">
        <f t="shared" si="16"/>
        <v>15.045204497994977</v>
      </c>
      <c r="R280" s="36"/>
      <c r="S280" s="50"/>
      <c r="T280" s="5"/>
      <c r="U280" s="5"/>
      <c r="V280" s="5"/>
    </row>
    <row r="281" spans="1:25" ht="15" customHeight="1">
      <c r="A281" s="5">
        <v>280</v>
      </c>
      <c r="C281" s="6"/>
      <c r="D281" s="27"/>
      <c r="E281" s="46"/>
      <c r="F281" s="27"/>
      <c r="G281" s="7"/>
      <c r="H281" s="7"/>
      <c r="I281" s="7"/>
      <c r="K281" s="34" t="s">
        <v>553</v>
      </c>
      <c r="L281" s="36">
        <f>MAX(L250:L278)</f>
        <v>4240</v>
      </c>
      <c r="M281" s="36">
        <f t="shared" ref="M281:Q281" si="17">MAX(M250:M278)</f>
        <v>155</v>
      </c>
      <c r="N281" s="36">
        <f t="shared" si="17"/>
        <v>26.865317763066475</v>
      </c>
      <c r="O281" s="36">
        <f t="shared" si="17"/>
        <v>72.177958562495618</v>
      </c>
      <c r="P281" s="36">
        <f t="shared" si="17"/>
        <v>73.488158852951912</v>
      </c>
      <c r="Q281" s="36">
        <f t="shared" si="17"/>
        <v>64.17</v>
      </c>
      <c r="R281" s="36"/>
      <c r="S281" s="50"/>
      <c r="T281" s="5"/>
      <c r="U281" s="5"/>
      <c r="V281" s="5"/>
    </row>
    <row r="282" spans="1:25" ht="15" customHeight="1">
      <c r="A282" s="5">
        <v>281</v>
      </c>
      <c r="C282" s="6"/>
      <c r="D282" s="27"/>
      <c r="E282" s="46"/>
      <c r="F282" s="27"/>
      <c r="G282" s="7"/>
      <c r="H282" s="7"/>
      <c r="I282" s="7"/>
      <c r="K282" s="34" t="s">
        <v>554</v>
      </c>
      <c r="L282" s="36">
        <f>MIN(L251:L278)</f>
        <v>190</v>
      </c>
      <c r="M282" s="36">
        <f t="shared" ref="M282:Q282" si="18">MIN(M251:M278)</f>
        <v>10</v>
      </c>
      <c r="N282" s="36">
        <f t="shared" si="18"/>
        <v>1.7459901712331076</v>
      </c>
      <c r="O282" s="36">
        <f t="shared" si="18"/>
        <v>8.0112668579241824</v>
      </c>
      <c r="P282" s="36">
        <f t="shared" si="18"/>
        <v>1.2125764243949213</v>
      </c>
      <c r="Q282" s="36">
        <f t="shared" si="18"/>
        <v>0</v>
      </c>
      <c r="R282" s="36"/>
      <c r="S282" s="50"/>
      <c r="T282" s="5"/>
      <c r="U282" s="5"/>
      <c r="V282" s="5"/>
    </row>
    <row r="283" spans="1:25" ht="15" customHeight="1">
      <c r="A283" s="5">
        <v>282</v>
      </c>
      <c r="C283" s="6"/>
      <c r="D283" s="27"/>
      <c r="E283" s="46"/>
      <c r="F283" s="27"/>
      <c r="G283" s="7"/>
      <c r="H283" s="7"/>
      <c r="I283" s="7"/>
      <c r="K283" s="34" t="s">
        <v>555</v>
      </c>
      <c r="L283" s="36">
        <f>COUNT(L250:L278)</f>
        <v>29</v>
      </c>
      <c r="M283" s="36">
        <f t="shared" ref="M283:Q283" si="19">COUNT(M250:M278)</f>
        <v>23</v>
      </c>
      <c r="N283" s="36">
        <f t="shared" si="19"/>
        <v>29</v>
      </c>
      <c r="O283" s="36">
        <f t="shared" si="19"/>
        <v>29</v>
      </c>
      <c r="P283" s="36">
        <f t="shared" si="19"/>
        <v>29</v>
      </c>
      <c r="Q283" s="36">
        <f t="shared" si="19"/>
        <v>23</v>
      </c>
      <c r="R283" s="36"/>
      <c r="S283" s="50"/>
      <c r="T283" s="5"/>
      <c r="U283" s="5"/>
      <c r="V283" s="5"/>
    </row>
    <row r="284" spans="1:25" ht="15" customHeight="1">
      <c r="A284" s="5">
        <v>283</v>
      </c>
      <c r="C284" s="6"/>
      <c r="D284" s="27"/>
      <c r="E284" s="46"/>
      <c r="F284" s="27"/>
      <c r="G284" s="7"/>
      <c r="H284" s="7"/>
      <c r="I284" s="7"/>
      <c r="L284" s="34"/>
      <c r="M284" s="36"/>
      <c r="N284" s="36"/>
      <c r="O284" s="36"/>
      <c r="P284" s="36"/>
      <c r="Q284" s="36"/>
      <c r="R284" s="36"/>
      <c r="S284" s="36"/>
      <c r="T284" s="50"/>
      <c r="U284" s="5"/>
      <c r="V284" s="5"/>
      <c r="W284" s="18"/>
    </row>
    <row r="285" spans="1:25" s="63" customFormat="1" ht="15" customHeight="1">
      <c r="A285" s="5">
        <v>284</v>
      </c>
      <c r="B285" s="36">
        <v>17</v>
      </c>
      <c r="C285" s="4" t="s">
        <v>533</v>
      </c>
      <c r="D285" s="2" t="s">
        <v>231</v>
      </c>
      <c r="E285" s="35" t="s">
        <v>545</v>
      </c>
      <c r="F285" s="2" t="s">
        <v>9</v>
      </c>
      <c r="G285" s="2" t="s">
        <v>232</v>
      </c>
      <c r="H285" s="2" t="s">
        <v>34</v>
      </c>
      <c r="I285" s="2" t="s">
        <v>12</v>
      </c>
      <c r="J285" s="3">
        <v>65.567580000000007</v>
      </c>
      <c r="K285" s="3">
        <v>-148.92488</v>
      </c>
      <c r="L285" s="36">
        <v>273</v>
      </c>
      <c r="M285" s="36">
        <v>27</v>
      </c>
      <c r="N285" s="37">
        <v>13.590842188379764</v>
      </c>
      <c r="O285" s="37">
        <v>20.023940621842971</v>
      </c>
      <c r="P285" s="37">
        <v>15.599800341308441</v>
      </c>
      <c r="Q285" s="37"/>
      <c r="R285" s="4"/>
      <c r="S285" s="49"/>
      <c r="T285" s="34"/>
      <c r="U285" s="61"/>
      <c r="V285" s="34"/>
      <c r="W285" s="3"/>
      <c r="X285" s="5"/>
      <c r="Y285" s="5"/>
    </row>
    <row r="286" spans="1:25" s="63" customFormat="1" ht="15" customHeight="1">
      <c r="A286" s="5">
        <v>285</v>
      </c>
      <c r="B286" s="36">
        <v>18</v>
      </c>
      <c r="C286" s="4" t="s">
        <v>533</v>
      </c>
      <c r="D286" s="2" t="s">
        <v>233</v>
      </c>
      <c r="E286" s="35" t="s">
        <v>545</v>
      </c>
      <c r="F286" s="2" t="s">
        <v>9</v>
      </c>
      <c r="G286" s="2" t="s">
        <v>232</v>
      </c>
      <c r="H286" s="2" t="s">
        <v>34</v>
      </c>
      <c r="I286" s="2" t="s">
        <v>12</v>
      </c>
      <c r="J286" s="3">
        <v>65.813999999999993</v>
      </c>
      <c r="K286" s="3">
        <v>-149.583</v>
      </c>
      <c r="L286" s="36">
        <v>200</v>
      </c>
      <c r="M286" s="36">
        <v>53</v>
      </c>
      <c r="N286" s="37">
        <v>7.0271792761303615</v>
      </c>
      <c r="O286" s="37">
        <v>27.547369347465889</v>
      </c>
      <c r="P286" s="37">
        <v>4.2730929721344539</v>
      </c>
      <c r="Q286" s="37"/>
      <c r="R286" s="4"/>
      <c r="S286" s="49"/>
      <c r="T286" s="34"/>
      <c r="U286" s="61"/>
      <c r="V286" s="34"/>
      <c r="W286" s="3"/>
      <c r="X286" s="5"/>
      <c r="Y286" s="5"/>
    </row>
    <row r="287" spans="1:25" s="63" customFormat="1" ht="15" customHeight="1">
      <c r="A287" s="5">
        <v>286</v>
      </c>
      <c r="B287" s="36">
        <v>19</v>
      </c>
      <c r="C287" s="4" t="s">
        <v>533</v>
      </c>
      <c r="D287" s="2" t="s">
        <v>234</v>
      </c>
      <c r="E287" s="35" t="s">
        <v>545</v>
      </c>
      <c r="F287" s="2" t="s">
        <v>9</v>
      </c>
      <c r="G287" s="2" t="s">
        <v>232</v>
      </c>
      <c r="H287" s="2" t="s">
        <v>34</v>
      </c>
      <c r="I287" s="2" t="s">
        <v>12</v>
      </c>
      <c r="J287" s="3">
        <v>65.814099999999996</v>
      </c>
      <c r="K287" s="3">
        <v>-149.5831</v>
      </c>
      <c r="L287" s="36">
        <v>200</v>
      </c>
      <c r="M287" s="36">
        <v>81</v>
      </c>
      <c r="N287" s="37">
        <v>10.886584465581191</v>
      </c>
      <c r="O287" s="37">
        <v>26.764042920743044</v>
      </c>
      <c r="P287" s="37">
        <v>15.638942594685195</v>
      </c>
      <c r="Q287" s="37"/>
      <c r="R287" s="4"/>
      <c r="S287" s="49"/>
      <c r="T287" s="34"/>
      <c r="U287" s="61"/>
      <c r="V287" s="34"/>
      <c r="W287" s="3"/>
      <c r="X287" s="5"/>
      <c r="Y287" s="5"/>
    </row>
    <row r="288" spans="1:25" s="63" customFormat="1" ht="15" customHeight="1">
      <c r="A288" s="5">
        <v>287</v>
      </c>
      <c r="B288" s="36">
        <v>20</v>
      </c>
      <c r="C288" s="4" t="s">
        <v>533</v>
      </c>
      <c r="D288" s="2" t="s">
        <v>235</v>
      </c>
      <c r="E288" s="35" t="s">
        <v>545</v>
      </c>
      <c r="F288" s="2" t="s">
        <v>9</v>
      </c>
      <c r="G288" s="2" t="s">
        <v>232</v>
      </c>
      <c r="H288" s="2" t="s">
        <v>34</v>
      </c>
      <c r="I288" s="2" t="s">
        <v>12</v>
      </c>
      <c r="J288" s="3">
        <v>65.81447</v>
      </c>
      <c r="K288" s="3">
        <v>-149.58308</v>
      </c>
      <c r="L288" s="36">
        <v>247</v>
      </c>
      <c r="M288" s="36">
        <v>46</v>
      </c>
      <c r="N288" s="37">
        <v>12.696873938331692</v>
      </c>
      <c r="O288" s="37">
        <v>19.366576969013693</v>
      </c>
      <c r="P288" s="37">
        <v>7.8184674586816829</v>
      </c>
      <c r="Q288" s="37">
        <v>11.739720198522701</v>
      </c>
      <c r="R288" s="4"/>
      <c r="S288" s="49"/>
      <c r="T288" s="9" t="s">
        <v>898</v>
      </c>
      <c r="U288" s="34"/>
      <c r="V288" s="34"/>
      <c r="W288" s="5"/>
      <c r="X288" s="5"/>
      <c r="Y288" s="5"/>
    </row>
    <row r="289" spans="1:25" s="63" customFormat="1" ht="15" customHeight="1">
      <c r="A289" s="5">
        <v>288</v>
      </c>
      <c r="B289" s="36">
        <v>27</v>
      </c>
      <c r="C289" s="4" t="s">
        <v>533</v>
      </c>
      <c r="D289" s="2" t="s">
        <v>236</v>
      </c>
      <c r="E289" s="35" t="s">
        <v>545</v>
      </c>
      <c r="F289" s="2" t="s">
        <v>9</v>
      </c>
      <c r="G289" s="2" t="s">
        <v>232</v>
      </c>
      <c r="H289" s="2" t="s">
        <v>34</v>
      </c>
      <c r="I289" s="2" t="s">
        <v>12</v>
      </c>
      <c r="J289" s="3">
        <v>65.551111111111098</v>
      </c>
      <c r="K289" s="3">
        <v>-148.896388888888</v>
      </c>
      <c r="L289" s="36">
        <v>203</v>
      </c>
      <c r="M289" s="36">
        <v>79</v>
      </c>
      <c r="N289" s="37">
        <v>11.047386158550422</v>
      </c>
      <c r="O289" s="37">
        <v>18.238798719163036</v>
      </c>
      <c r="P289" s="37">
        <v>9.3577828559185825</v>
      </c>
      <c r="Q289" s="37"/>
      <c r="R289" s="4"/>
      <c r="S289" s="49"/>
      <c r="T289" s="34"/>
      <c r="U289" s="34"/>
      <c r="V289" s="34"/>
      <c r="W289" s="9"/>
      <c r="X289" s="5"/>
      <c r="Y289" s="5"/>
    </row>
    <row r="290" spans="1:25" ht="15" customHeight="1">
      <c r="A290" s="5">
        <v>289</v>
      </c>
      <c r="B290" s="36">
        <v>34</v>
      </c>
      <c r="C290" s="4" t="s">
        <v>512</v>
      </c>
      <c r="D290" s="2" t="s">
        <v>237</v>
      </c>
      <c r="E290" s="35" t="s">
        <v>545</v>
      </c>
      <c r="F290" s="2" t="s">
        <v>9</v>
      </c>
      <c r="G290" s="2" t="s">
        <v>232</v>
      </c>
      <c r="H290" s="2" t="s">
        <v>34</v>
      </c>
      <c r="I290" s="2" t="s">
        <v>25</v>
      </c>
      <c r="J290" s="3">
        <v>71.259429999999995</v>
      </c>
      <c r="K290" s="3">
        <v>-156.33552</v>
      </c>
      <c r="L290" s="36">
        <v>220</v>
      </c>
      <c r="M290" s="36">
        <v>45</v>
      </c>
      <c r="N290" s="37">
        <v>27.076146601388484</v>
      </c>
      <c r="O290" s="37">
        <v>81.66689841367365</v>
      </c>
      <c r="P290" s="37">
        <v>18.86825697504381</v>
      </c>
      <c r="Q290" s="37"/>
      <c r="R290" s="4"/>
      <c r="S290" s="49"/>
      <c r="T290" s="34"/>
      <c r="V290" s="34"/>
      <c r="W290" s="3"/>
    </row>
    <row r="291" spans="1:25" ht="15" customHeight="1">
      <c r="A291" s="5">
        <v>290</v>
      </c>
      <c r="B291" s="36">
        <v>35</v>
      </c>
      <c r="C291" s="4" t="s">
        <v>512</v>
      </c>
      <c r="D291" s="2" t="s">
        <v>238</v>
      </c>
      <c r="E291" s="35" t="s">
        <v>545</v>
      </c>
      <c r="F291" s="2" t="s">
        <v>9</v>
      </c>
      <c r="G291" s="2" t="s">
        <v>232</v>
      </c>
      <c r="H291" s="2" t="s">
        <v>34</v>
      </c>
      <c r="I291" s="2" t="s">
        <v>25</v>
      </c>
      <c r="J291" s="3">
        <v>71.047830000000005</v>
      </c>
      <c r="K291" s="3">
        <v>-155.59164999999999</v>
      </c>
      <c r="L291" s="36">
        <v>145</v>
      </c>
      <c r="M291" s="36">
        <v>44.5</v>
      </c>
      <c r="N291" s="37">
        <v>18.898010473568981</v>
      </c>
      <c r="O291" s="37">
        <v>57.06715751692041</v>
      </c>
      <c r="P291" s="37">
        <v>10.254038738822397</v>
      </c>
      <c r="Q291" s="37"/>
      <c r="R291" s="4"/>
      <c r="S291" s="49"/>
      <c r="T291" s="3" t="s">
        <v>899</v>
      </c>
      <c r="V291" s="34"/>
    </row>
    <row r="292" spans="1:25" ht="15" customHeight="1">
      <c r="A292" s="5">
        <v>291</v>
      </c>
      <c r="B292" s="36">
        <v>36</v>
      </c>
      <c r="C292" s="4" t="s">
        <v>512</v>
      </c>
      <c r="D292" s="2" t="s">
        <v>239</v>
      </c>
      <c r="E292" s="35" t="s">
        <v>545</v>
      </c>
      <c r="F292" s="2" t="s">
        <v>9</v>
      </c>
      <c r="G292" s="2" t="s">
        <v>232</v>
      </c>
      <c r="H292" s="2" t="s">
        <v>240</v>
      </c>
      <c r="I292" s="2" t="s">
        <v>25</v>
      </c>
      <c r="J292" s="3">
        <v>70.894869999999997</v>
      </c>
      <c r="K292" s="3">
        <v>-155.99696</v>
      </c>
      <c r="L292" s="36">
        <v>190</v>
      </c>
      <c r="M292" s="36">
        <v>57.5</v>
      </c>
      <c r="N292" s="37">
        <v>5.0238605659985556</v>
      </c>
      <c r="O292" s="37">
        <v>14.10282784004516</v>
      </c>
      <c r="P292" s="37">
        <v>15.043407609849179</v>
      </c>
      <c r="Q292" s="37"/>
      <c r="R292" s="4"/>
      <c r="S292" s="49"/>
      <c r="T292" s="3" t="s">
        <v>899</v>
      </c>
      <c r="V292" s="34"/>
    </row>
    <row r="293" spans="1:25" ht="15" customHeight="1">
      <c r="A293" s="5">
        <v>292</v>
      </c>
      <c r="B293" s="36">
        <v>38</v>
      </c>
      <c r="C293" s="4" t="s">
        <v>512</v>
      </c>
      <c r="D293" s="2" t="s">
        <v>241</v>
      </c>
      <c r="E293" s="35" t="s">
        <v>545</v>
      </c>
      <c r="F293" s="2" t="s">
        <v>9</v>
      </c>
      <c r="G293" s="2" t="s">
        <v>232</v>
      </c>
      <c r="H293" s="2" t="s">
        <v>34</v>
      </c>
      <c r="I293" s="2" t="s">
        <v>25</v>
      </c>
      <c r="J293" s="3">
        <v>71.057410000000004</v>
      </c>
      <c r="K293" s="3">
        <v>-155.23967999999999</v>
      </c>
      <c r="L293" s="36">
        <v>205</v>
      </c>
      <c r="M293" s="36">
        <v>37.5</v>
      </c>
      <c r="N293" s="37">
        <v>20.380049727200479</v>
      </c>
      <c r="O293" s="37">
        <v>58.985152500014564</v>
      </c>
      <c r="P293" s="37">
        <v>32.698715790798786</v>
      </c>
      <c r="Q293" s="37"/>
      <c r="R293" s="4"/>
      <c r="S293" s="49"/>
      <c r="T293" s="3"/>
      <c r="V293" s="34"/>
    </row>
    <row r="294" spans="1:25" ht="15" customHeight="1">
      <c r="A294" s="5">
        <v>293</v>
      </c>
      <c r="B294" s="36">
        <v>40</v>
      </c>
      <c r="C294" s="4" t="s">
        <v>512</v>
      </c>
      <c r="D294" s="2" t="s">
        <v>242</v>
      </c>
      <c r="E294" s="35" t="s">
        <v>545</v>
      </c>
      <c r="F294" s="2" t="s">
        <v>9</v>
      </c>
      <c r="G294" s="2" t="s">
        <v>232</v>
      </c>
      <c r="H294" s="2" t="s">
        <v>34</v>
      </c>
      <c r="I294" s="2" t="s">
        <v>25</v>
      </c>
      <c r="J294" s="3">
        <v>70.768050000000002</v>
      </c>
      <c r="K294" s="3">
        <v>-154.17680999999999</v>
      </c>
      <c r="L294" s="36">
        <v>270</v>
      </c>
      <c r="M294" s="36">
        <v>57.5</v>
      </c>
      <c r="N294" s="37">
        <v>41.389224227278788</v>
      </c>
      <c r="O294" s="37">
        <v>75.015460455700179</v>
      </c>
      <c r="P294" s="37">
        <v>35.456975909169927</v>
      </c>
      <c r="Q294" s="37">
        <v>31.907148922640218</v>
      </c>
      <c r="R294" s="4"/>
      <c r="S294" s="49"/>
      <c r="T294" s="3" t="s">
        <v>898</v>
      </c>
      <c r="V294" s="34"/>
    </row>
    <row r="295" spans="1:25" ht="15" customHeight="1">
      <c r="A295" s="5">
        <v>294</v>
      </c>
      <c r="B295" s="36">
        <v>41</v>
      </c>
      <c r="C295" s="4" t="s">
        <v>512</v>
      </c>
      <c r="D295" s="2" t="s">
        <v>243</v>
      </c>
      <c r="E295" s="35" t="s">
        <v>545</v>
      </c>
      <c r="F295" s="2" t="s">
        <v>9</v>
      </c>
      <c r="G295" s="2" t="s">
        <v>232</v>
      </c>
      <c r="H295" s="2" t="s">
        <v>244</v>
      </c>
      <c r="I295" s="2" t="s">
        <v>25</v>
      </c>
      <c r="J295" s="3">
        <v>70.893159999999995</v>
      </c>
      <c r="K295" s="3">
        <v>-153.33769000000001</v>
      </c>
      <c r="L295" s="36">
        <v>230</v>
      </c>
      <c r="M295" s="36">
        <v>50</v>
      </c>
      <c r="N295" s="37">
        <v>11.131323194996011</v>
      </c>
      <c r="O295" s="37">
        <v>44.173319888094952</v>
      </c>
      <c r="P295" s="37">
        <v>48.673992053367883</v>
      </c>
      <c r="Q295" s="37"/>
      <c r="R295" s="4"/>
      <c r="S295" s="49"/>
      <c r="T295" s="58"/>
      <c r="U295" s="83"/>
      <c r="V295" s="34"/>
    </row>
    <row r="296" spans="1:25" ht="15" customHeight="1">
      <c r="A296" s="5">
        <v>295</v>
      </c>
      <c r="B296" s="36">
        <v>42</v>
      </c>
      <c r="C296" s="4" t="s">
        <v>512</v>
      </c>
      <c r="D296" s="2" t="s">
        <v>245</v>
      </c>
      <c r="E296" s="35" t="s">
        <v>545</v>
      </c>
      <c r="F296" s="2" t="s">
        <v>9</v>
      </c>
      <c r="G296" s="2" t="s">
        <v>232</v>
      </c>
      <c r="H296" s="2" t="s">
        <v>34</v>
      </c>
      <c r="I296" s="2" t="s">
        <v>25</v>
      </c>
      <c r="J296" s="3">
        <v>70.855810000000005</v>
      </c>
      <c r="K296" s="3">
        <v>-152.88229999999999</v>
      </c>
      <c r="L296" s="36">
        <v>222</v>
      </c>
      <c r="M296" s="36">
        <v>50</v>
      </c>
      <c r="N296" s="37">
        <v>12.897699560582938</v>
      </c>
      <c r="O296" s="37">
        <v>27.488352196574407</v>
      </c>
      <c r="P296" s="37">
        <v>16.086625688094554</v>
      </c>
      <c r="Q296" s="37"/>
      <c r="R296" s="4"/>
      <c r="S296" s="49"/>
      <c r="T296" s="58"/>
      <c r="U296" s="96"/>
      <c r="V296" s="34"/>
    </row>
    <row r="297" spans="1:25" ht="15" customHeight="1">
      <c r="A297" s="5">
        <v>296</v>
      </c>
      <c r="B297" s="36">
        <v>43</v>
      </c>
      <c r="C297" s="4" t="s">
        <v>512</v>
      </c>
      <c r="D297" s="2" t="s">
        <v>246</v>
      </c>
      <c r="E297" s="35" t="s">
        <v>545</v>
      </c>
      <c r="F297" s="2" t="s">
        <v>9</v>
      </c>
      <c r="G297" s="2" t="s">
        <v>232</v>
      </c>
      <c r="H297" s="2" t="s">
        <v>34</v>
      </c>
      <c r="I297" s="2" t="s">
        <v>25</v>
      </c>
      <c r="J297" s="3">
        <v>70.870783446969597</v>
      </c>
      <c r="K297" s="3">
        <v>-152.522246625631</v>
      </c>
      <c r="L297" s="36">
        <v>223</v>
      </c>
      <c r="M297" s="36">
        <v>58</v>
      </c>
      <c r="N297" s="37">
        <v>48.641635407370558</v>
      </c>
      <c r="O297" s="37">
        <v>81.504348763340928</v>
      </c>
      <c r="P297" s="37">
        <v>13.937886585217653</v>
      </c>
      <c r="Q297" s="37"/>
      <c r="R297" s="4"/>
      <c r="S297" s="49"/>
      <c r="T297" s="3"/>
      <c r="U297" s="116"/>
      <c r="V297" s="34"/>
    </row>
    <row r="298" spans="1:25" ht="15" customHeight="1">
      <c r="A298" s="5">
        <v>297</v>
      </c>
      <c r="B298" s="36">
        <v>44</v>
      </c>
      <c r="C298" s="4" t="s">
        <v>512</v>
      </c>
      <c r="D298" s="2" t="s">
        <v>247</v>
      </c>
      <c r="E298" s="35" t="s">
        <v>545</v>
      </c>
      <c r="F298" s="2" t="s">
        <v>9</v>
      </c>
      <c r="G298" s="2" t="s">
        <v>232</v>
      </c>
      <c r="H298" s="2" t="s">
        <v>34</v>
      </c>
      <c r="I298" s="2" t="s">
        <v>25</v>
      </c>
      <c r="J298" s="3">
        <v>70.715744432539097</v>
      </c>
      <c r="K298" s="3">
        <v>-152.38197801851899</v>
      </c>
      <c r="L298" s="36">
        <v>210</v>
      </c>
      <c r="M298" s="36">
        <v>54.5</v>
      </c>
      <c r="N298" s="37">
        <v>58.129379271353635</v>
      </c>
      <c r="O298" s="37">
        <v>95.009699954267461</v>
      </c>
      <c r="P298" s="37">
        <v>16.806901729702453</v>
      </c>
      <c r="Q298" s="37"/>
      <c r="R298" s="4"/>
      <c r="S298" s="49"/>
      <c r="T298" s="3"/>
      <c r="U298" s="83"/>
      <c r="V298" s="34"/>
    </row>
    <row r="299" spans="1:25" s="54" customFormat="1" ht="15" customHeight="1">
      <c r="A299" s="5">
        <v>298</v>
      </c>
      <c r="B299" s="36">
        <v>45</v>
      </c>
      <c r="C299" s="4" t="s">
        <v>512</v>
      </c>
      <c r="D299" s="2" t="s">
        <v>248</v>
      </c>
      <c r="E299" s="35" t="s">
        <v>545</v>
      </c>
      <c r="F299" s="2" t="s">
        <v>9</v>
      </c>
      <c r="G299" s="2" t="s">
        <v>232</v>
      </c>
      <c r="H299" s="2" t="s">
        <v>34</v>
      </c>
      <c r="I299" s="2" t="s">
        <v>25</v>
      </c>
      <c r="J299" s="3">
        <v>70.575548999999995</v>
      </c>
      <c r="K299" s="3">
        <v>-152.537779</v>
      </c>
      <c r="L299" s="36">
        <v>355</v>
      </c>
      <c r="M299" s="36">
        <v>41.5</v>
      </c>
      <c r="N299" s="37">
        <v>26.511591514126778</v>
      </c>
      <c r="O299" s="37">
        <v>55.378140758784212</v>
      </c>
      <c r="P299" s="37">
        <v>39.815494093213523</v>
      </c>
      <c r="Q299" s="37">
        <v>22.11726187431978</v>
      </c>
      <c r="R299" s="4"/>
      <c r="S299" s="49"/>
      <c r="T299" s="3"/>
      <c r="U299" s="83"/>
      <c r="V299" s="34"/>
      <c r="W299" s="5"/>
      <c r="X299" s="5"/>
      <c r="Y299" s="5"/>
    </row>
    <row r="300" spans="1:25" ht="15" customHeight="1">
      <c r="A300" s="5">
        <v>299</v>
      </c>
      <c r="B300" s="36">
        <v>46</v>
      </c>
      <c r="C300" s="4" t="s">
        <v>512</v>
      </c>
      <c r="D300" s="2" t="s">
        <v>249</v>
      </c>
      <c r="E300" s="35" t="s">
        <v>545</v>
      </c>
      <c r="F300" s="2" t="s">
        <v>9</v>
      </c>
      <c r="G300" s="2" t="s">
        <v>232</v>
      </c>
      <c r="H300" s="2" t="s">
        <v>34</v>
      </c>
      <c r="I300" s="2" t="s">
        <v>25</v>
      </c>
      <c r="J300" s="3">
        <v>70.547428999999994</v>
      </c>
      <c r="K300" s="3">
        <v>-152.08767499999999</v>
      </c>
      <c r="L300" s="36">
        <v>165</v>
      </c>
      <c r="M300" s="36">
        <v>52.5</v>
      </c>
      <c r="N300" s="37">
        <v>21.310277452847288</v>
      </c>
      <c r="O300" s="37">
        <v>66.684580781433141</v>
      </c>
      <c r="P300" s="37">
        <v>20.717845458670482</v>
      </c>
      <c r="Q300" s="37"/>
      <c r="R300" s="4"/>
      <c r="S300" s="49"/>
      <c r="T300" s="3" t="s">
        <v>899</v>
      </c>
      <c r="U300" s="61"/>
      <c r="V300" s="34"/>
    </row>
    <row r="301" spans="1:25" ht="15" customHeight="1">
      <c r="A301" s="5">
        <v>300</v>
      </c>
      <c r="B301" s="36">
        <v>47</v>
      </c>
      <c r="C301" s="4" t="s">
        <v>512</v>
      </c>
      <c r="D301" s="2" t="s">
        <v>250</v>
      </c>
      <c r="E301" s="35" t="s">
        <v>545</v>
      </c>
      <c r="F301" s="2" t="s">
        <v>9</v>
      </c>
      <c r="G301" s="2" t="s">
        <v>232</v>
      </c>
      <c r="H301" s="2" t="s">
        <v>244</v>
      </c>
      <c r="I301" s="2" t="s">
        <v>25</v>
      </c>
      <c r="J301" s="3">
        <v>70.495791999999994</v>
      </c>
      <c r="K301" s="3">
        <v>-151.733056</v>
      </c>
      <c r="L301" s="36">
        <v>205</v>
      </c>
      <c r="M301" s="36">
        <v>52.5</v>
      </c>
      <c r="N301" s="37">
        <v>24.003819784753016</v>
      </c>
      <c r="O301" s="37">
        <v>47.513294049076542</v>
      </c>
      <c r="P301" s="37">
        <v>15.476196233428483</v>
      </c>
      <c r="Q301" s="37"/>
      <c r="R301" s="4"/>
      <c r="S301" s="49"/>
      <c r="T301" s="58"/>
      <c r="U301" s="61"/>
      <c r="V301" s="34"/>
    </row>
    <row r="302" spans="1:25" ht="15" customHeight="1">
      <c r="A302" s="5">
        <v>301</v>
      </c>
      <c r="B302" s="36">
        <v>48</v>
      </c>
      <c r="C302" s="4" t="s">
        <v>512</v>
      </c>
      <c r="D302" s="2" t="s">
        <v>251</v>
      </c>
      <c r="E302" s="35" t="s">
        <v>545</v>
      </c>
      <c r="F302" s="2" t="s">
        <v>9</v>
      </c>
      <c r="G302" s="2" t="s">
        <v>232</v>
      </c>
      <c r="H302" s="2" t="s">
        <v>244</v>
      </c>
      <c r="I302" s="2" t="s">
        <v>25</v>
      </c>
      <c r="J302" s="3">
        <v>70.434650000000005</v>
      </c>
      <c r="K302" s="3">
        <v>-151.61695</v>
      </c>
      <c r="L302" s="36">
        <v>230</v>
      </c>
      <c r="M302" s="36">
        <v>42</v>
      </c>
      <c r="N302" s="37">
        <v>22.400651815525542</v>
      </c>
      <c r="O302" s="37">
        <v>41.159565976152571</v>
      </c>
      <c r="P302" s="37">
        <v>20.420441080076042</v>
      </c>
      <c r="Q302" s="37"/>
      <c r="R302" s="4"/>
      <c r="S302" s="49"/>
      <c r="T302" s="3"/>
      <c r="U302" s="61"/>
      <c r="V302" s="34"/>
    </row>
    <row r="303" spans="1:25" ht="15" customHeight="1">
      <c r="A303" s="5">
        <v>302</v>
      </c>
      <c r="B303" s="36">
        <v>49</v>
      </c>
      <c r="C303" s="4" t="s">
        <v>512</v>
      </c>
      <c r="D303" s="2" t="s">
        <v>252</v>
      </c>
      <c r="E303" s="35" t="s">
        <v>545</v>
      </c>
      <c r="F303" s="2" t="s">
        <v>9</v>
      </c>
      <c r="G303" s="2" t="s">
        <v>232</v>
      </c>
      <c r="H303" s="2" t="s">
        <v>244</v>
      </c>
      <c r="I303" s="2" t="s">
        <v>25</v>
      </c>
      <c r="J303" s="3">
        <v>70.433335</v>
      </c>
      <c r="K303" s="3">
        <v>-150.939435</v>
      </c>
      <c r="L303" s="36">
        <v>165</v>
      </c>
      <c r="M303" s="36">
        <v>52.5</v>
      </c>
      <c r="N303" s="37">
        <v>19.780118432567367</v>
      </c>
      <c r="O303" s="37">
        <v>52.486598038107502</v>
      </c>
      <c r="P303" s="37">
        <v>20.189199237439396</v>
      </c>
      <c r="Q303" s="37"/>
      <c r="R303" s="4"/>
      <c r="S303" s="49"/>
      <c r="T303" s="58" t="s">
        <v>899</v>
      </c>
      <c r="V303" s="34"/>
    </row>
    <row r="304" spans="1:25" ht="15" customHeight="1">
      <c r="A304" s="5">
        <v>303</v>
      </c>
      <c r="B304" s="36">
        <v>50</v>
      </c>
      <c r="C304" s="4" t="s">
        <v>512</v>
      </c>
      <c r="D304" s="2" t="s">
        <v>253</v>
      </c>
      <c r="E304" s="35" t="s">
        <v>545</v>
      </c>
      <c r="F304" s="2" t="s">
        <v>9</v>
      </c>
      <c r="G304" s="2" t="s">
        <v>232</v>
      </c>
      <c r="H304" s="2" t="s">
        <v>244</v>
      </c>
      <c r="I304" s="2" t="s">
        <v>25</v>
      </c>
      <c r="J304" s="3">
        <v>70.504249999999999</v>
      </c>
      <c r="K304" s="3">
        <v>-149.43913000000001</v>
      </c>
      <c r="L304" s="36">
        <v>185</v>
      </c>
      <c r="M304" s="36">
        <v>52.5</v>
      </c>
      <c r="N304" s="37">
        <v>17.795658475146105</v>
      </c>
      <c r="O304" s="37">
        <v>49.258231277713044</v>
      </c>
      <c r="P304" s="37">
        <v>42.047738606626766</v>
      </c>
      <c r="Q304" s="37"/>
      <c r="R304" s="4"/>
      <c r="S304" s="49"/>
      <c r="T304" s="9" t="s">
        <v>899</v>
      </c>
      <c r="V304" s="34"/>
    </row>
    <row r="305" spans="1:25" ht="15" customHeight="1">
      <c r="A305" s="5">
        <v>304</v>
      </c>
      <c r="B305" s="36">
        <v>51</v>
      </c>
      <c r="C305" s="4" t="s">
        <v>512</v>
      </c>
      <c r="D305" s="2" t="s">
        <v>254</v>
      </c>
      <c r="E305" s="35" t="s">
        <v>545</v>
      </c>
      <c r="F305" s="2" t="s">
        <v>9</v>
      </c>
      <c r="G305" s="2" t="s">
        <v>232</v>
      </c>
      <c r="H305" s="2" t="s">
        <v>34</v>
      </c>
      <c r="I305" s="2" t="s">
        <v>25</v>
      </c>
      <c r="J305" s="3">
        <v>70.450479999999999</v>
      </c>
      <c r="K305" s="3">
        <v>-149.02557999999999</v>
      </c>
      <c r="L305" s="36">
        <v>185</v>
      </c>
      <c r="M305" s="36">
        <v>47.5</v>
      </c>
      <c r="N305" s="37">
        <v>26.317269804787607</v>
      </c>
      <c r="O305" s="37">
        <v>47.052357469809202</v>
      </c>
      <c r="P305" s="37">
        <v>11.411804215494289</v>
      </c>
      <c r="Q305" s="37"/>
      <c r="R305" s="4"/>
      <c r="S305" s="49"/>
      <c r="T305" s="9" t="s">
        <v>899</v>
      </c>
      <c r="V305" s="34"/>
    </row>
    <row r="306" spans="1:25" s="63" customFormat="1" ht="15" customHeight="1">
      <c r="A306" s="5">
        <v>305</v>
      </c>
      <c r="B306" s="36">
        <v>52</v>
      </c>
      <c r="C306" s="4" t="s">
        <v>512</v>
      </c>
      <c r="D306" s="2" t="s">
        <v>255</v>
      </c>
      <c r="E306" s="35" t="s">
        <v>545</v>
      </c>
      <c r="F306" s="2" t="s">
        <v>9</v>
      </c>
      <c r="G306" s="2" t="s">
        <v>232</v>
      </c>
      <c r="H306" s="2" t="s">
        <v>34</v>
      </c>
      <c r="I306" s="2" t="s">
        <v>25</v>
      </c>
      <c r="J306" s="3">
        <v>70.404939999999996</v>
      </c>
      <c r="K306" s="3">
        <v>-148.70070000000001</v>
      </c>
      <c r="L306" s="36">
        <v>220</v>
      </c>
      <c r="M306" s="36">
        <v>70</v>
      </c>
      <c r="N306" s="37">
        <v>13.233550179198899</v>
      </c>
      <c r="O306" s="37">
        <v>35.671834116143629</v>
      </c>
      <c r="P306" s="37">
        <v>30.385315217681885</v>
      </c>
      <c r="Q306" s="37"/>
      <c r="R306" s="4"/>
      <c r="S306" s="49"/>
      <c r="T306" s="9"/>
      <c r="U306" s="61"/>
      <c r="V306" s="34"/>
      <c r="W306" s="5"/>
      <c r="X306" s="5"/>
      <c r="Y306" s="5"/>
    </row>
    <row r="307" spans="1:25" s="63" customFormat="1" ht="15" customHeight="1">
      <c r="A307" s="5">
        <v>306</v>
      </c>
      <c r="B307" s="36">
        <v>54</v>
      </c>
      <c r="C307" s="4" t="s">
        <v>512</v>
      </c>
      <c r="D307" s="2" t="s">
        <v>256</v>
      </c>
      <c r="E307" s="35" t="s">
        <v>545</v>
      </c>
      <c r="F307" s="2" t="s">
        <v>9</v>
      </c>
      <c r="G307" s="2" t="s">
        <v>232</v>
      </c>
      <c r="H307" s="2" t="s">
        <v>34</v>
      </c>
      <c r="I307" s="2" t="s">
        <v>25</v>
      </c>
      <c r="J307" s="3">
        <v>70.218440000000001</v>
      </c>
      <c r="K307" s="3">
        <v>-147.74447000000001</v>
      </c>
      <c r="L307" s="36">
        <v>152</v>
      </c>
      <c r="M307" s="36">
        <v>52.5</v>
      </c>
      <c r="N307" s="37">
        <v>22.147656743129694</v>
      </c>
      <c r="O307" s="37">
        <v>65.842879284239444</v>
      </c>
      <c r="P307" s="37">
        <v>53.571588549407629</v>
      </c>
      <c r="Q307" s="37"/>
      <c r="R307" s="4"/>
      <c r="S307" s="49"/>
      <c r="T307" s="34" t="s">
        <v>899</v>
      </c>
      <c r="U307" s="61"/>
      <c r="V307" s="34"/>
      <c r="W307" s="5"/>
      <c r="X307" s="5"/>
      <c r="Y307" s="5"/>
    </row>
    <row r="308" spans="1:25" s="63" customFormat="1" ht="15" customHeight="1">
      <c r="A308" s="5">
        <v>307</v>
      </c>
      <c r="B308" s="36">
        <v>55</v>
      </c>
      <c r="C308" s="4" t="s">
        <v>512</v>
      </c>
      <c r="D308" s="2" t="s">
        <v>257</v>
      </c>
      <c r="E308" s="35" t="s">
        <v>545</v>
      </c>
      <c r="F308" s="2" t="s">
        <v>9</v>
      </c>
      <c r="G308" s="2" t="s">
        <v>232</v>
      </c>
      <c r="H308" s="2" t="s">
        <v>244</v>
      </c>
      <c r="I308" s="2" t="s">
        <v>25</v>
      </c>
      <c r="J308" s="3">
        <v>70.057460000000006</v>
      </c>
      <c r="K308" s="3">
        <v>-145.53469000000001</v>
      </c>
      <c r="L308" s="36">
        <v>258</v>
      </c>
      <c r="M308" s="36">
        <v>55.5</v>
      </c>
      <c r="N308" s="37">
        <v>21.058909039216598</v>
      </c>
      <c r="O308" s="37">
        <v>52.607257858463143</v>
      </c>
      <c r="P308" s="37">
        <v>34.767449027987404</v>
      </c>
      <c r="Q308" s="37">
        <v>32.340239976035562</v>
      </c>
      <c r="R308" s="4"/>
      <c r="S308" s="49"/>
      <c r="T308" s="34" t="s">
        <v>898</v>
      </c>
      <c r="U308" s="61"/>
      <c r="V308" s="34"/>
      <c r="W308" s="5"/>
      <c r="X308" s="5"/>
      <c r="Y308" s="5"/>
    </row>
    <row r="309" spans="1:25" s="63" customFormat="1" ht="15" customHeight="1">
      <c r="A309" s="5">
        <v>308</v>
      </c>
      <c r="B309" s="36">
        <v>56</v>
      </c>
      <c r="C309" s="4" t="s">
        <v>512</v>
      </c>
      <c r="D309" s="2" t="s">
        <v>258</v>
      </c>
      <c r="E309" s="35" t="s">
        <v>545</v>
      </c>
      <c r="F309" s="2" t="s">
        <v>9</v>
      </c>
      <c r="G309" s="2" t="s">
        <v>232</v>
      </c>
      <c r="H309" s="2" t="s">
        <v>244</v>
      </c>
      <c r="I309" s="2" t="s">
        <v>25</v>
      </c>
      <c r="J309" s="3">
        <v>69.989382823231495</v>
      </c>
      <c r="K309" s="3">
        <v>-145.15104808081</v>
      </c>
      <c r="L309" s="36">
        <v>164</v>
      </c>
      <c r="M309" s="36">
        <v>40.5</v>
      </c>
      <c r="N309" s="37">
        <v>22.95052993981551</v>
      </c>
      <c r="O309" s="37">
        <v>62.430518628181844</v>
      </c>
      <c r="P309" s="37">
        <v>24.648082091481555</v>
      </c>
      <c r="Q309" s="37"/>
      <c r="R309" s="4"/>
      <c r="S309" s="49"/>
      <c r="T309" s="34" t="s">
        <v>899</v>
      </c>
      <c r="U309" s="34"/>
      <c r="V309" s="34"/>
      <c r="W309" s="5"/>
      <c r="X309" s="5"/>
      <c r="Y309" s="5"/>
    </row>
    <row r="310" spans="1:25" s="63" customFormat="1" ht="15" customHeight="1">
      <c r="A310" s="5">
        <v>309</v>
      </c>
      <c r="B310" s="36">
        <v>57</v>
      </c>
      <c r="C310" s="4" t="s">
        <v>512</v>
      </c>
      <c r="D310" s="2" t="s">
        <v>259</v>
      </c>
      <c r="E310" s="35" t="s">
        <v>545</v>
      </c>
      <c r="F310" s="2" t="s">
        <v>9</v>
      </c>
      <c r="G310" s="2" t="s">
        <v>232</v>
      </c>
      <c r="H310" s="2" t="s">
        <v>34</v>
      </c>
      <c r="I310" s="2" t="s">
        <v>25</v>
      </c>
      <c r="J310" s="3">
        <v>69.92953</v>
      </c>
      <c r="K310" s="3">
        <v>-144.93877000000001</v>
      </c>
      <c r="L310" s="36">
        <v>300</v>
      </c>
      <c r="M310" s="36">
        <v>55</v>
      </c>
      <c r="N310" s="37">
        <v>15.5894242071309</v>
      </c>
      <c r="O310" s="37">
        <v>38.051728855547033</v>
      </c>
      <c r="P310" s="37">
        <v>16.891628104183216</v>
      </c>
      <c r="Q310" s="37">
        <v>16.891628104183216</v>
      </c>
      <c r="R310" s="4"/>
      <c r="S310" s="49"/>
      <c r="T310" s="34"/>
      <c r="U310" s="34"/>
      <c r="V310" s="34"/>
      <c r="W310" s="5"/>
      <c r="X310" s="5"/>
      <c r="Y310" s="5"/>
    </row>
    <row r="311" spans="1:25" s="63" customFormat="1" ht="15" customHeight="1">
      <c r="A311" s="5">
        <v>310</v>
      </c>
      <c r="B311" s="36">
        <v>58</v>
      </c>
      <c r="C311" s="4" t="s">
        <v>512</v>
      </c>
      <c r="D311" s="2" t="s">
        <v>260</v>
      </c>
      <c r="E311" s="35" t="s">
        <v>545</v>
      </c>
      <c r="F311" s="2" t="s">
        <v>9</v>
      </c>
      <c r="G311" s="2" t="s">
        <v>232</v>
      </c>
      <c r="H311" s="2" t="s">
        <v>244</v>
      </c>
      <c r="I311" s="2" t="s">
        <v>25</v>
      </c>
      <c r="J311" s="3">
        <v>69.964849999999998</v>
      </c>
      <c r="K311" s="3">
        <v>-144.67170999999999</v>
      </c>
      <c r="L311" s="36">
        <v>265</v>
      </c>
      <c r="M311" s="36">
        <v>92.5</v>
      </c>
      <c r="N311" s="37">
        <v>11.685878374602861</v>
      </c>
      <c r="O311" s="37">
        <v>55.142622383157764</v>
      </c>
      <c r="P311" s="37">
        <v>35.230993694334288</v>
      </c>
      <c r="Q311" s="37">
        <v>21.01610147877048</v>
      </c>
      <c r="R311" s="4"/>
      <c r="S311" s="49"/>
      <c r="T311" s="34" t="s">
        <v>898</v>
      </c>
      <c r="U311" s="34"/>
      <c r="V311" s="34"/>
      <c r="W311" s="5"/>
      <c r="X311" s="5"/>
      <c r="Y311" s="5"/>
    </row>
    <row r="312" spans="1:25" s="63" customFormat="1" ht="15" customHeight="1">
      <c r="A312" s="5">
        <v>311</v>
      </c>
      <c r="B312" s="36">
        <v>59</v>
      </c>
      <c r="C312" s="4" t="s">
        <v>512</v>
      </c>
      <c r="D312" s="2" t="s">
        <v>261</v>
      </c>
      <c r="E312" s="35" t="s">
        <v>545</v>
      </c>
      <c r="F312" s="2" t="s">
        <v>9</v>
      </c>
      <c r="G312" s="2" t="s">
        <v>232</v>
      </c>
      <c r="H312" s="2" t="s">
        <v>34</v>
      </c>
      <c r="I312" s="2" t="s">
        <v>25</v>
      </c>
      <c r="J312" s="3">
        <v>70.035550000000001</v>
      </c>
      <c r="K312" s="3">
        <v>-142.72332</v>
      </c>
      <c r="L312" s="36">
        <v>195</v>
      </c>
      <c r="M312" s="36">
        <v>45</v>
      </c>
      <c r="N312" s="37">
        <v>19.59396633304253</v>
      </c>
      <c r="O312" s="37">
        <v>73.317915470681726</v>
      </c>
      <c r="P312" s="37">
        <v>40.129056230985192</v>
      </c>
      <c r="Q312" s="37"/>
      <c r="R312" s="4"/>
      <c r="S312" s="49"/>
      <c r="T312" s="34" t="s">
        <v>898</v>
      </c>
      <c r="U312" s="34"/>
      <c r="V312" s="34"/>
      <c r="W312" s="5"/>
      <c r="X312" s="5"/>
      <c r="Y312" s="5"/>
    </row>
    <row r="313" spans="1:25" ht="15" customHeight="1">
      <c r="A313" s="5">
        <v>312</v>
      </c>
      <c r="B313" s="36">
        <v>61</v>
      </c>
      <c r="C313" s="4" t="s">
        <v>512</v>
      </c>
      <c r="D313" s="2" t="s">
        <v>262</v>
      </c>
      <c r="E313" s="35" t="s">
        <v>545</v>
      </c>
      <c r="F313" s="2" t="s">
        <v>9</v>
      </c>
      <c r="G313" s="2" t="s">
        <v>232</v>
      </c>
      <c r="H313" s="2" t="s">
        <v>34</v>
      </c>
      <c r="I313" s="2" t="s">
        <v>25</v>
      </c>
      <c r="J313" s="3">
        <v>69.682860000000005</v>
      </c>
      <c r="K313" s="3">
        <v>-141.19610800000001</v>
      </c>
      <c r="L313" s="36">
        <v>208</v>
      </c>
      <c r="M313" s="36">
        <v>53.5</v>
      </c>
      <c r="N313" s="37">
        <v>22.255006166315461</v>
      </c>
      <c r="O313" s="37">
        <v>64.583658097055576</v>
      </c>
      <c r="P313" s="37">
        <v>36.125392667296772</v>
      </c>
      <c r="Q313" s="37"/>
      <c r="R313" s="4"/>
      <c r="S313" s="49"/>
      <c r="T313" s="83"/>
      <c r="U313" s="18"/>
      <c r="V313" s="34"/>
    </row>
    <row r="314" spans="1:25" ht="15" customHeight="1">
      <c r="A314" s="5">
        <v>313</v>
      </c>
      <c r="B314" s="36">
        <v>66</v>
      </c>
      <c r="C314" s="4" t="s">
        <v>512</v>
      </c>
      <c r="D314" s="2" t="s">
        <v>263</v>
      </c>
      <c r="E314" s="35" t="s">
        <v>545</v>
      </c>
      <c r="F314" s="2" t="s">
        <v>9</v>
      </c>
      <c r="G314" s="2" t="s">
        <v>232</v>
      </c>
      <c r="H314" s="2" t="s">
        <v>244</v>
      </c>
      <c r="I314" s="2" t="s">
        <v>25</v>
      </c>
      <c r="J314" s="3">
        <v>71.324160000000006</v>
      </c>
      <c r="K314" s="3">
        <v>-156.56843333333333</v>
      </c>
      <c r="L314" s="36">
        <v>150</v>
      </c>
      <c r="M314" s="36">
        <v>52</v>
      </c>
      <c r="N314" s="37">
        <v>36.38237221271239</v>
      </c>
      <c r="O314" s="37">
        <v>66.277305360798465</v>
      </c>
      <c r="P314" s="37">
        <v>31.686901384519683</v>
      </c>
      <c r="Q314" s="37"/>
      <c r="R314" s="4"/>
      <c r="S314" s="49"/>
      <c r="T314" s="83" t="s">
        <v>899</v>
      </c>
      <c r="U314" s="18"/>
      <c r="V314" s="34"/>
    </row>
    <row r="315" spans="1:25" ht="15" customHeight="1">
      <c r="A315" s="5">
        <v>314</v>
      </c>
      <c r="B315" s="36">
        <v>68</v>
      </c>
      <c r="C315" s="4" t="s">
        <v>534</v>
      </c>
      <c r="D315" s="2" t="s">
        <v>264</v>
      </c>
      <c r="E315" s="35" t="s">
        <v>545</v>
      </c>
      <c r="F315" s="2" t="s">
        <v>9</v>
      </c>
      <c r="G315" s="2" t="s">
        <v>232</v>
      </c>
      <c r="H315" s="2" t="s">
        <v>34</v>
      </c>
      <c r="I315" s="2" t="s">
        <v>30</v>
      </c>
      <c r="J315" s="3">
        <v>62.175000000000004</v>
      </c>
      <c r="K315" s="3">
        <v>-160.4205</v>
      </c>
      <c r="L315" s="36">
        <v>230</v>
      </c>
      <c r="M315" s="36">
        <v>55</v>
      </c>
      <c r="N315" s="37">
        <v>43.257798420109062</v>
      </c>
      <c r="O315" s="37">
        <v>49.275189632683457</v>
      </c>
      <c r="P315" s="37">
        <v>4.1882477336869721</v>
      </c>
      <c r="Q315" s="37"/>
      <c r="R315" s="4"/>
      <c r="S315" s="49"/>
      <c r="T315" s="34"/>
      <c r="V315" s="34"/>
    </row>
    <row r="316" spans="1:25" s="18" customFormat="1" ht="15" customHeight="1">
      <c r="A316" s="5">
        <v>315</v>
      </c>
      <c r="B316" s="36">
        <v>115</v>
      </c>
      <c r="C316" s="4" t="s">
        <v>543</v>
      </c>
      <c r="D316" s="2" t="s">
        <v>265</v>
      </c>
      <c r="E316" s="35" t="s">
        <v>545</v>
      </c>
      <c r="F316" s="2" t="s">
        <v>9</v>
      </c>
      <c r="G316" s="2" t="s">
        <v>232</v>
      </c>
      <c r="H316" s="2" t="s">
        <v>244</v>
      </c>
      <c r="I316" s="2" t="s">
        <v>25</v>
      </c>
      <c r="J316" s="3">
        <v>71.260818</v>
      </c>
      <c r="K316" s="3">
        <v>-156.72214700000001</v>
      </c>
      <c r="L316" s="36">
        <v>160</v>
      </c>
      <c r="M316" s="36">
        <v>36</v>
      </c>
      <c r="N316" s="37">
        <v>14.897531476449277</v>
      </c>
      <c r="O316" s="37">
        <v>47.86891168478261</v>
      </c>
      <c r="P316" s="40">
        <v>30</v>
      </c>
      <c r="Q316" s="37"/>
      <c r="R316" s="10" t="s">
        <v>35</v>
      </c>
      <c r="S316" s="49"/>
      <c r="T316" s="34" t="s">
        <v>899</v>
      </c>
      <c r="U316" s="34"/>
      <c r="V316" s="61"/>
      <c r="W316" s="54"/>
      <c r="X316" s="54"/>
      <c r="Y316" s="54"/>
    </row>
    <row r="317" spans="1:25" s="18" customFormat="1" ht="15" customHeight="1">
      <c r="A317" s="5">
        <v>316</v>
      </c>
      <c r="B317" s="36">
        <v>116</v>
      </c>
      <c r="C317" s="4" t="s">
        <v>543</v>
      </c>
      <c r="D317" s="2" t="s">
        <v>266</v>
      </c>
      <c r="E317" s="35" t="s">
        <v>545</v>
      </c>
      <c r="F317" s="2" t="s">
        <v>9</v>
      </c>
      <c r="G317" s="2" t="s">
        <v>232</v>
      </c>
      <c r="H317" s="2" t="s">
        <v>244</v>
      </c>
      <c r="I317" s="2" t="s">
        <v>25</v>
      </c>
      <c r="J317" s="3">
        <v>71.260824999999997</v>
      </c>
      <c r="K317" s="3">
        <v>-156.72631000000001</v>
      </c>
      <c r="L317" s="36">
        <v>133</v>
      </c>
      <c r="M317" s="36">
        <v>19</v>
      </c>
      <c r="N317" s="37">
        <v>24.565278532608698</v>
      </c>
      <c r="O317" s="37">
        <v>61.922975543478273</v>
      </c>
      <c r="P317" s="40">
        <v>55</v>
      </c>
      <c r="Q317" s="37"/>
      <c r="R317" s="10" t="s">
        <v>35</v>
      </c>
      <c r="S317" s="49"/>
      <c r="T317" s="34"/>
      <c r="U317" s="34"/>
      <c r="V317" s="61"/>
      <c r="W317" s="54"/>
      <c r="X317" s="54"/>
      <c r="Y317" s="54"/>
    </row>
    <row r="318" spans="1:25" s="18" customFormat="1" ht="15" customHeight="1">
      <c r="A318" s="5">
        <v>317</v>
      </c>
      <c r="B318" s="36">
        <v>118</v>
      </c>
      <c r="C318" s="4" t="s">
        <v>543</v>
      </c>
      <c r="D318" s="2" t="s">
        <v>267</v>
      </c>
      <c r="E318" s="35" t="s">
        <v>545</v>
      </c>
      <c r="F318" s="2" t="s">
        <v>9</v>
      </c>
      <c r="G318" s="2" t="s">
        <v>232</v>
      </c>
      <c r="H318" s="2" t="s">
        <v>244</v>
      </c>
      <c r="I318" s="2" t="s">
        <v>25</v>
      </c>
      <c r="J318" s="3">
        <v>71.277602000000002</v>
      </c>
      <c r="K318" s="3">
        <v>-156.44993299999999</v>
      </c>
      <c r="L318" s="36">
        <v>139</v>
      </c>
      <c r="M318" s="36">
        <v>37</v>
      </c>
      <c r="N318" s="37">
        <v>13.835435228645148</v>
      </c>
      <c r="O318" s="37">
        <v>38.222638202678972</v>
      </c>
      <c r="P318" s="40">
        <v>34</v>
      </c>
      <c r="Q318" s="37"/>
      <c r="R318" s="10" t="s">
        <v>35</v>
      </c>
      <c r="S318" s="49"/>
      <c r="T318" s="34"/>
      <c r="U318" s="34"/>
      <c r="V318" s="34"/>
      <c r="W318" s="5"/>
      <c r="X318" s="5"/>
      <c r="Y318" s="5"/>
    </row>
    <row r="319" spans="1:25" s="96" customFormat="1" ht="15" customHeight="1">
      <c r="A319" s="5">
        <v>318</v>
      </c>
      <c r="B319" s="36">
        <v>120</v>
      </c>
      <c r="C319" s="4" t="s">
        <v>543</v>
      </c>
      <c r="D319" s="2" t="s">
        <v>268</v>
      </c>
      <c r="E319" s="35" t="s">
        <v>545</v>
      </c>
      <c r="F319" s="2" t="s">
        <v>9</v>
      </c>
      <c r="G319" s="2" t="s">
        <v>232</v>
      </c>
      <c r="H319" s="2" t="s">
        <v>34</v>
      </c>
      <c r="I319" s="2" t="s">
        <v>25</v>
      </c>
      <c r="J319" s="3">
        <v>71.253496999999996</v>
      </c>
      <c r="K319" s="3">
        <v>-156.67926199999999</v>
      </c>
      <c r="L319" s="36">
        <v>149</v>
      </c>
      <c r="M319" s="36">
        <v>35</v>
      </c>
      <c r="N319" s="37">
        <v>29.288143115942031</v>
      </c>
      <c r="O319" s="37">
        <v>62.436322463768128</v>
      </c>
      <c r="P319" s="40">
        <v>57</v>
      </c>
      <c r="Q319" s="37"/>
      <c r="R319" s="10" t="s">
        <v>35</v>
      </c>
      <c r="S319" s="49"/>
      <c r="T319" s="34" t="s">
        <v>899</v>
      </c>
      <c r="U319" s="34"/>
      <c r="V319" s="34"/>
      <c r="W319" s="5"/>
      <c r="X319" s="5"/>
      <c r="Y319" s="5"/>
    </row>
    <row r="320" spans="1:25" s="96" customFormat="1" ht="15" customHeight="1">
      <c r="A320" s="5">
        <v>319</v>
      </c>
      <c r="B320" s="36">
        <v>121</v>
      </c>
      <c r="C320" s="4" t="s">
        <v>543</v>
      </c>
      <c r="D320" s="2" t="s">
        <v>269</v>
      </c>
      <c r="E320" s="35" t="s">
        <v>545</v>
      </c>
      <c r="F320" s="2" t="s">
        <v>9</v>
      </c>
      <c r="G320" s="2" t="s">
        <v>232</v>
      </c>
      <c r="H320" s="2" t="s">
        <v>244</v>
      </c>
      <c r="I320" s="2" t="s">
        <v>25</v>
      </c>
      <c r="J320" s="3">
        <v>71.253523999999999</v>
      </c>
      <c r="K320" s="3">
        <v>-156.67417599999999</v>
      </c>
      <c r="L320" s="36">
        <v>125</v>
      </c>
      <c r="M320" s="36">
        <v>51</v>
      </c>
      <c r="N320" s="37">
        <v>26.002653985507251</v>
      </c>
      <c r="O320" s="37">
        <v>63.559913949275362</v>
      </c>
      <c r="P320" s="40">
        <v>7</v>
      </c>
      <c r="Q320" s="37"/>
      <c r="R320" s="10" t="s">
        <v>35</v>
      </c>
      <c r="S320" s="49"/>
      <c r="T320" s="34"/>
      <c r="U320" s="61"/>
      <c r="V320" s="34"/>
      <c r="W320" s="5"/>
      <c r="X320" s="5"/>
      <c r="Y320" s="5"/>
    </row>
    <row r="321" spans="1:25" s="63" customFormat="1" ht="15" customHeight="1">
      <c r="A321" s="5">
        <v>320</v>
      </c>
      <c r="B321" s="36">
        <v>122</v>
      </c>
      <c r="C321" s="4" t="s">
        <v>543</v>
      </c>
      <c r="D321" s="2" t="s">
        <v>270</v>
      </c>
      <c r="E321" s="35" t="s">
        <v>545</v>
      </c>
      <c r="F321" s="2" t="s">
        <v>9</v>
      </c>
      <c r="G321" s="2" t="s">
        <v>232</v>
      </c>
      <c r="H321" s="2" t="s">
        <v>244</v>
      </c>
      <c r="I321" s="2" t="s">
        <v>25</v>
      </c>
      <c r="J321" s="3">
        <v>71.264835000000005</v>
      </c>
      <c r="K321" s="3">
        <v>-156.659538</v>
      </c>
      <c r="L321" s="36">
        <v>161</v>
      </c>
      <c r="M321" s="36">
        <v>20</v>
      </c>
      <c r="N321" s="37">
        <v>25.988665890269154</v>
      </c>
      <c r="O321" s="37">
        <v>63.933205168925284</v>
      </c>
      <c r="P321" s="40">
        <v>5</v>
      </c>
      <c r="Q321" s="37"/>
      <c r="R321" s="10" t="s">
        <v>35</v>
      </c>
      <c r="S321" s="49"/>
      <c r="T321" s="34" t="s">
        <v>899</v>
      </c>
      <c r="U321" s="61"/>
      <c r="V321" s="34"/>
      <c r="W321" s="5"/>
      <c r="X321" s="5"/>
      <c r="Y321" s="5"/>
    </row>
    <row r="322" spans="1:25" ht="15" customHeight="1">
      <c r="A322" s="5">
        <v>321</v>
      </c>
      <c r="B322" s="36">
        <v>123</v>
      </c>
      <c r="C322" s="4" t="s">
        <v>543</v>
      </c>
      <c r="D322" s="2" t="s">
        <v>271</v>
      </c>
      <c r="E322" s="35" t="s">
        <v>545</v>
      </c>
      <c r="F322" s="2" t="s">
        <v>9</v>
      </c>
      <c r="G322" s="2" t="s">
        <v>232</v>
      </c>
      <c r="H322" s="2" t="s">
        <v>34</v>
      </c>
      <c r="I322" s="2" t="s">
        <v>25</v>
      </c>
      <c r="J322" s="3">
        <v>71.272516999999993</v>
      </c>
      <c r="K322" s="3">
        <v>-156.48285899999999</v>
      </c>
      <c r="L322" s="36">
        <v>122</v>
      </c>
      <c r="M322" s="36">
        <v>43</v>
      </c>
      <c r="N322" s="37">
        <v>25.101600000000001</v>
      </c>
      <c r="O322" s="37">
        <v>70.42240000000001</v>
      </c>
      <c r="P322" s="40">
        <v>75</v>
      </c>
      <c r="Q322" s="37"/>
      <c r="R322" s="10" t="s">
        <v>35</v>
      </c>
      <c r="S322" s="49"/>
      <c r="T322" s="34"/>
      <c r="U322" s="61"/>
      <c r="V322" s="34"/>
    </row>
    <row r="323" spans="1:25" ht="15" customHeight="1">
      <c r="A323" s="5">
        <v>322</v>
      </c>
      <c r="B323" s="36">
        <v>124</v>
      </c>
      <c r="C323" s="4" t="s">
        <v>543</v>
      </c>
      <c r="D323" s="2" t="s">
        <v>272</v>
      </c>
      <c r="E323" s="35" t="s">
        <v>545</v>
      </c>
      <c r="F323" s="2" t="s">
        <v>9</v>
      </c>
      <c r="G323" s="2" t="s">
        <v>232</v>
      </c>
      <c r="H323" s="2" t="s">
        <v>34</v>
      </c>
      <c r="I323" s="2" t="s">
        <v>25</v>
      </c>
      <c r="J323" s="3">
        <v>71.221149999999994</v>
      </c>
      <c r="K323" s="3">
        <v>-156.46310500000001</v>
      </c>
      <c r="L323" s="36">
        <v>136</v>
      </c>
      <c r="M323" s="36">
        <v>46</v>
      </c>
      <c r="N323" s="37">
        <v>27.673708807798484</v>
      </c>
      <c r="O323" s="37">
        <v>43.693906007375787</v>
      </c>
      <c r="P323" s="40">
        <v>12</v>
      </c>
      <c r="Q323" s="37"/>
      <c r="R323" s="10" t="s">
        <v>35</v>
      </c>
      <c r="S323" s="49"/>
      <c r="T323" s="34"/>
      <c r="U323" s="18"/>
      <c r="V323" s="83"/>
      <c r="W323" s="63"/>
      <c r="X323" s="63"/>
      <c r="Y323" s="63"/>
    </row>
    <row r="324" spans="1:25" ht="15" customHeight="1">
      <c r="A324" s="5">
        <v>323</v>
      </c>
      <c r="B324" s="36">
        <v>125</v>
      </c>
      <c r="C324" s="4" t="s">
        <v>543</v>
      </c>
      <c r="D324" s="2" t="s">
        <v>273</v>
      </c>
      <c r="E324" s="35" t="s">
        <v>545</v>
      </c>
      <c r="F324" s="2" t="s">
        <v>9</v>
      </c>
      <c r="G324" s="2" t="s">
        <v>232</v>
      </c>
      <c r="H324" s="2" t="s">
        <v>244</v>
      </c>
      <c r="I324" s="2" t="s">
        <v>25</v>
      </c>
      <c r="J324" s="3">
        <v>71.221118000000004</v>
      </c>
      <c r="K324" s="3">
        <v>-156.47120000000001</v>
      </c>
      <c r="L324" s="36">
        <v>127</v>
      </c>
      <c r="M324" s="36">
        <v>38</v>
      </c>
      <c r="N324" s="37">
        <v>30.437022397891965</v>
      </c>
      <c r="O324" s="37">
        <v>58.357571914800182</v>
      </c>
      <c r="P324" s="40">
        <v>17</v>
      </c>
      <c r="Q324" s="37"/>
      <c r="R324" s="10" t="s">
        <v>35</v>
      </c>
      <c r="S324" s="49"/>
      <c r="T324" s="34"/>
      <c r="U324" s="18"/>
      <c r="V324" s="83"/>
      <c r="W324" s="63"/>
      <c r="X324" s="63"/>
      <c r="Y324" s="63"/>
    </row>
    <row r="325" spans="1:25" ht="15" customHeight="1">
      <c r="A325" s="5">
        <v>324</v>
      </c>
      <c r="B325" s="36">
        <v>127</v>
      </c>
      <c r="C325" s="4" t="s">
        <v>543</v>
      </c>
      <c r="D325" s="2" t="s">
        <v>274</v>
      </c>
      <c r="E325" s="35" t="s">
        <v>545</v>
      </c>
      <c r="F325" s="2" t="s">
        <v>9</v>
      </c>
      <c r="G325" s="2" t="s">
        <v>232</v>
      </c>
      <c r="H325" s="2" t="s">
        <v>244</v>
      </c>
      <c r="I325" s="2" t="s">
        <v>25</v>
      </c>
      <c r="J325" s="3">
        <v>71.213327000000007</v>
      </c>
      <c r="K325" s="3">
        <v>-156.47953999999999</v>
      </c>
      <c r="L325" s="36">
        <v>122</v>
      </c>
      <c r="M325" s="36">
        <v>44</v>
      </c>
      <c r="N325" s="37">
        <v>23.980370810688406</v>
      </c>
      <c r="O325" s="37">
        <v>43.33296847143145</v>
      </c>
      <c r="P325" s="40">
        <v>40</v>
      </c>
      <c r="Q325" s="37"/>
      <c r="R325" s="10" t="s">
        <v>35</v>
      </c>
      <c r="S325" s="49"/>
      <c r="T325" s="34"/>
      <c r="U325" s="18"/>
      <c r="V325" s="83"/>
      <c r="W325" s="63"/>
      <c r="X325" s="63"/>
      <c r="Y325" s="63"/>
    </row>
    <row r="326" spans="1:25" ht="15" customHeight="1">
      <c r="A326" s="5">
        <v>325</v>
      </c>
      <c r="B326" s="36">
        <v>128</v>
      </c>
      <c r="C326" s="4" t="s">
        <v>543</v>
      </c>
      <c r="D326" s="2" t="s">
        <v>275</v>
      </c>
      <c r="E326" s="35" t="s">
        <v>545</v>
      </c>
      <c r="F326" s="2" t="s">
        <v>9</v>
      </c>
      <c r="G326" s="2" t="s">
        <v>232</v>
      </c>
      <c r="H326" s="2" t="s">
        <v>34</v>
      </c>
      <c r="I326" s="2" t="s">
        <v>25</v>
      </c>
      <c r="J326" s="3">
        <v>71.213267000000002</v>
      </c>
      <c r="K326" s="3">
        <v>-156.48763099999999</v>
      </c>
      <c r="L326" s="36">
        <v>134</v>
      </c>
      <c r="M326" s="36">
        <v>39</v>
      </c>
      <c r="N326" s="37">
        <v>24.001798699174721</v>
      </c>
      <c r="O326" s="37">
        <v>45.411529224537048</v>
      </c>
      <c r="P326" s="40">
        <v>21</v>
      </c>
      <c r="Q326" s="37"/>
      <c r="R326" s="10" t="s">
        <v>35</v>
      </c>
      <c r="S326" s="49"/>
      <c r="T326" s="34"/>
      <c r="U326" s="18"/>
      <c r="V326" s="83"/>
      <c r="W326" s="63"/>
      <c r="X326" s="63"/>
      <c r="Y326" s="63"/>
    </row>
    <row r="327" spans="1:25" s="54" customFormat="1" ht="15" customHeight="1">
      <c r="A327" s="5">
        <v>326</v>
      </c>
      <c r="B327" s="36">
        <v>129</v>
      </c>
      <c r="C327" s="4" t="s">
        <v>543</v>
      </c>
      <c r="D327" s="2" t="s">
        <v>276</v>
      </c>
      <c r="E327" s="35" t="s">
        <v>545</v>
      </c>
      <c r="F327" s="2" t="s">
        <v>9</v>
      </c>
      <c r="G327" s="2" t="s">
        <v>232</v>
      </c>
      <c r="H327" s="2" t="s">
        <v>34</v>
      </c>
      <c r="I327" s="2" t="s">
        <v>25</v>
      </c>
      <c r="J327" s="3">
        <v>71.213292999999993</v>
      </c>
      <c r="K327" s="3">
        <v>-156.49455499999999</v>
      </c>
      <c r="L327" s="36">
        <v>135</v>
      </c>
      <c r="M327" s="36">
        <v>35</v>
      </c>
      <c r="N327" s="37">
        <v>10.461361283643893</v>
      </c>
      <c r="O327" s="37">
        <v>33.73083193979933</v>
      </c>
      <c r="P327" s="40">
        <v>23</v>
      </c>
      <c r="Q327" s="37"/>
      <c r="R327" s="10" t="s">
        <v>35</v>
      </c>
      <c r="S327" s="49"/>
      <c r="T327" s="34"/>
      <c r="U327" s="18"/>
      <c r="V327" s="83"/>
      <c r="W327" s="63"/>
      <c r="X327" s="63"/>
      <c r="Y327" s="63"/>
    </row>
    <row r="328" spans="1:25" s="54" customFormat="1" ht="15" customHeight="1">
      <c r="A328" s="5">
        <v>327</v>
      </c>
      <c r="B328" s="36">
        <v>130</v>
      </c>
      <c r="C328" s="4" t="s">
        <v>543</v>
      </c>
      <c r="D328" s="2" t="s">
        <v>277</v>
      </c>
      <c r="E328" s="35" t="s">
        <v>545</v>
      </c>
      <c r="F328" s="2" t="s">
        <v>9</v>
      </c>
      <c r="G328" s="2" t="s">
        <v>232</v>
      </c>
      <c r="H328" s="2" t="s">
        <v>34</v>
      </c>
      <c r="I328" s="2" t="s">
        <v>25</v>
      </c>
      <c r="J328" s="3">
        <v>71.209299000000001</v>
      </c>
      <c r="K328" s="3">
        <v>-156.51555300000001</v>
      </c>
      <c r="L328" s="36">
        <v>134</v>
      </c>
      <c r="M328" s="36">
        <v>37</v>
      </c>
      <c r="N328" s="37">
        <v>15.559805253623191</v>
      </c>
      <c r="O328" s="37">
        <v>51.157118810386478</v>
      </c>
      <c r="P328" s="40">
        <v>17</v>
      </c>
      <c r="Q328" s="37"/>
      <c r="R328" s="10" t="s">
        <v>35</v>
      </c>
      <c r="S328" s="49"/>
      <c r="T328" s="34"/>
      <c r="U328" s="18"/>
      <c r="V328" s="83"/>
      <c r="W328" s="63"/>
      <c r="X328" s="63"/>
      <c r="Y328" s="63"/>
    </row>
    <row r="329" spans="1:25" s="63" customFormat="1" ht="15" customHeight="1">
      <c r="A329" s="5">
        <v>328</v>
      </c>
      <c r="B329" s="36">
        <v>131</v>
      </c>
      <c r="C329" s="4" t="s">
        <v>543</v>
      </c>
      <c r="D329" s="2" t="s">
        <v>278</v>
      </c>
      <c r="E329" s="35" t="s">
        <v>545</v>
      </c>
      <c r="F329" s="2" t="s">
        <v>9</v>
      </c>
      <c r="G329" s="2" t="s">
        <v>232</v>
      </c>
      <c r="H329" s="2" t="s">
        <v>34</v>
      </c>
      <c r="I329" s="2" t="s">
        <v>25</v>
      </c>
      <c r="J329" s="3">
        <v>71.209318999999994</v>
      </c>
      <c r="K329" s="3">
        <v>-156.52086700000001</v>
      </c>
      <c r="L329" s="36">
        <v>151</v>
      </c>
      <c r="M329" s="36">
        <v>73</v>
      </c>
      <c r="N329" s="37">
        <v>22.297270477484474</v>
      </c>
      <c r="O329" s="37">
        <v>71.132737410913364</v>
      </c>
      <c r="P329" s="40">
        <v>18</v>
      </c>
      <c r="Q329" s="37"/>
      <c r="R329" s="10" t="s">
        <v>35</v>
      </c>
      <c r="S329" s="49"/>
      <c r="T329" s="34" t="s">
        <v>899</v>
      </c>
      <c r="U329" s="18"/>
      <c r="V329" s="83"/>
    </row>
    <row r="330" spans="1:25" s="63" customFormat="1" ht="15" customHeight="1">
      <c r="A330" s="5">
        <v>329</v>
      </c>
      <c r="B330" s="36">
        <v>132</v>
      </c>
      <c r="C330" s="4" t="s">
        <v>543</v>
      </c>
      <c r="D330" s="2" t="s">
        <v>279</v>
      </c>
      <c r="E330" s="35" t="s">
        <v>545</v>
      </c>
      <c r="F330" s="2" t="s">
        <v>9</v>
      </c>
      <c r="G330" s="2" t="s">
        <v>232</v>
      </c>
      <c r="H330" s="2" t="s">
        <v>244</v>
      </c>
      <c r="I330" s="2" t="s">
        <v>25</v>
      </c>
      <c r="J330" s="3">
        <v>71.209317999999996</v>
      </c>
      <c r="K330" s="3">
        <v>-156.52255199999999</v>
      </c>
      <c r="L330" s="36">
        <v>148</v>
      </c>
      <c r="M330" s="36">
        <v>49</v>
      </c>
      <c r="N330" s="37">
        <v>30.376648550724639</v>
      </c>
      <c r="O330" s="37">
        <v>49.526727053140092</v>
      </c>
      <c r="P330" s="40">
        <v>18</v>
      </c>
      <c r="Q330" s="37"/>
      <c r="R330" s="10" t="s">
        <v>35</v>
      </c>
      <c r="S330" s="49"/>
      <c r="T330" s="34" t="s">
        <v>899</v>
      </c>
      <c r="U330" s="18"/>
      <c r="V330" s="83"/>
    </row>
    <row r="331" spans="1:25" s="96" customFormat="1" ht="15" customHeight="1">
      <c r="A331" s="5">
        <v>330</v>
      </c>
      <c r="B331" s="36">
        <v>133</v>
      </c>
      <c r="C331" s="4" t="s">
        <v>543</v>
      </c>
      <c r="D331" s="2" t="s">
        <v>280</v>
      </c>
      <c r="E331" s="35" t="s">
        <v>545</v>
      </c>
      <c r="F331" s="2" t="s">
        <v>9</v>
      </c>
      <c r="G331" s="2" t="s">
        <v>232</v>
      </c>
      <c r="H331" s="2" t="s">
        <v>244</v>
      </c>
      <c r="I331" s="2" t="s">
        <v>25</v>
      </c>
      <c r="J331" s="3">
        <v>71.203000000000003</v>
      </c>
      <c r="K331" s="3">
        <v>-156.52164200000001</v>
      </c>
      <c r="L331" s="36">
        <v>148</v>
      </c>
      <c r="M331" s="36">
        <v>36</v>
      </c>
      <c r="N331" s="37">
        <v>23.400405344202902</v>
      </c>
      <c r="O331" s="37">
        <v>28.01951766304348</v>
      </c>
      <c r="P331" s="37">
        <v>0</v>
      </c>
      <c r="Q331" s="37">
        <v>0</v>
      </c>
      <c r="R331" s="4"/>
      <c r="S331" s="49"/>
      <c r="T331" s="34"/>
      <c r="U331" s="61"/>
      <c r="V331" s="83"/>
      <c r="W331" s="63"/>
      <c r="X331" s="63"/>
      <c r="Y331" s="63"/>
    </row>
    <row r="332" spans="1:25" s="96" customFormat="1" ht="15" customHeight="1">
      <c r="A332" s="5">
        <v>331</v>
      </c>
      <c r="B332" s="36">
        <v>134</v>
      </c>
      <c r="C332" s="4" t="s">
        <v>543</v>
      </c>
      <c r="D332" s="2" t="s">
        <v>281</v>
      </c>
      <c r="E332" s="35" t="s">
        <v>545</v>
      </c>
      <c r="F332" s="2" t="s">
        <v>9</v>
      </c>
      <c r="G332" s="2" t="s">
        <v>232</v>
      </c>
      <c r="H332" s="2" t="s">
        <v>34</v>
      </c>
      <c r="I332" s="2" t="s">
        <v>25</v>
      </c>
      <c r="J332" s="3">
        <v>71.202994000000004</v>
      </c>
      <c r="K332" s="3">
        <v>-156.53334599999999</v>
      </c>
      <c r="L332" s="36">
        <v>147</v>
      </c>
      <c r="M332" s="36">
        <v>41</v>
      </c>
      <c r="N332" s="37">
        <v>34.590612383540375</v>
      </c>
      <c r="O332" s="37">
        <v>46.996958580368904</v>
      </c>
      <c r="P332" s="40">
        <v>15</v>
      </c>
      <c r="Q332" s="37"/>
      <c r="R332" s="10" t="s">
        <v>35</v>
      </c>
      <c r="S332" s="49"/>
      <c r="T332" s="34" t="s">
        <v>899</v>
      </c>
      <c r="U332" s="61"/>
      <c r="V332" s="83"/>
      <c r="W332" s="63"/>
      <c r="X332" s="63"/>
      <c r="Y332" s="63"/>
    </row>
    <row r="333" spans="1:25" s="96" customFormat="1" ht="15" customHeight="1">
      <c r="A333" s="5">
        <v>332</v>
      </c>
      <c r="B333" s="36">
        <v>135</v>
      </c>
      <c r="C333" s="4" t="s">
        <v>543</v>
      </c>
      <c r="D333" s="2" t="s">
        <v>282</v>
      </c>
      <c r="E333" s="35" t="s">
        <v>545</v>
      </c>
      <c r="F333" s="2" t="s">
        <v>9</v>
      </c>
      <c r="G333" s="2" t="s">
        <v>232</v>
      </c>
      <c r="H333" s="2" t="s">
        <v>34</v>
      </c>
      <c r="I333" s="2" t="s">
        <v>25</v>
      </c>
      <c r="J333" s="3">
        <v>71.211280000000002</v>
      </c>
      <c r="K333" s="3">
        <v>-156.53613200000001</v>
      </c>
      <c r="L333" s="36">
        <v>132</v>
      </c>
      <c r="M333" s="36">
        <v>38</v>
      </c>
      <c r="N333" s="37">
        <v>21.645923913043479</v>
      </c>
      <c r="O333" s="37">
        <v>58.769266304347823</v>
      </c>
      <c r="P333" s="40">
        <v>20</v>
      </c>
      <c r="Q333" s="37"/>
      <c r="R333" s="10" t="s">
        <v>35</v>
      </c>
      <c r="S333" s="49"/>
      <c r="T333" s="83"/>
      <c r="U333" s="61"/>
      <c r="V333" s="83"/>
      <c r="W333" s="34"/>
      <c r="X333" s="63"/>
      <c r="Y333" s="63"/>
    </row>
    <row r="334" spans="1:25" s="96" customFormat="1" ht="15" customHeight="1">
      <c r="A334" s="5">
        <v>333</v>
      </c>
      <c r="B334" s="36">
        <v>136</v>
      </c>
      <c r="C334" s="4" t="s">
        <v>543</v>
      </c>
      <c r="D334" s="2" t="s">
        <v>283</v>
      </c>
      <c r="E334" s="35" t="s">
        <v>545</v>
      </c>
      <c r="F334" s="2" t="s">
        <v>9</v>
      </c>
      <c r="G334" s="2" t="s">
        <v>232</v>
      </c>
      <c r="H334" s="2" t="s">
        <v>34</v>
      </c>
      <c r="I334" s="2" t="s">
        <v>25</v>
      </c>
      <c r="J334" s="3">
        <v>71.217001999999994</v>
      </c>
      <c r="K334" s="3">
        <v>-156.539805</v>
      </c>
      <c r="L334" s="36">
        <v>143</v>
      </c>
      <c r="M334" s="36">
        <v>33</v>
      </c>
      <c r="N334" s="37">
        <v>25.657173913043479</v>
      </c>
      <c r="O334" s="37">
        <v>47.266987126701807</v>
      </c>
      <c r="P334" s="40">
        <v>14</v>
      </c>
      <c r="Q334" s="37"/>
      <c r="R334" s="10" t="s">
        <v>35</v>
      </c>
      <c r="S334" s="49"/>
      <c r="T334" s="83"/>
      <c r="U334" s="34"/>
      <c r="V334" s="83"/>
      <c r="W334" s="34"/>
      <c r="X334" s="63"/>
      <c r="Y334" s="63"/>
    </row>
    <row r="335" spans="1:25" s="96" customFormat="1" ht="15" customHeight="1">
      <c r="A335" s="5">
        <v>334</v>
      </c>
      <c r="B335" s="36">
        <v>137</v>
      </c>
      <c r="C335" s="4" t="s">
        <v>543</v>
      </c>
      <c r="D335" s="2" t="s">
        <v>284</v>
      </c>
      <c r="E335" s="35" t="s">
        <v>545</v>
      </c>
      <c r="F335" s="2" t="s">
        <v>9</v>
      </c>
      <c r="G335" s="2" t="s">
        <v>232</v>
      </c>
      <c r="H335" s="2" t="s">
        <v>34</v>
      </c>
      <c r="I335" s="2" t="s">
        <v>25</v>
      </c>
      <c r="J335" s="3">
        <v>71.216954999999999</v>
      </c>
      <c r="K335" s="3">
        <v>-156.54736</v>
      </c>
      <c r="L335" s="36">
        <v>118</v>
      </c>
      <c r="M335" s="36">
        <v>39</v>
      </c>
      <c r="N335" s="37">
        <v>22.830599129885819</v>
      </c>
      <c r="O335" s="37">
        <v>66.928825826196771</v>
      </c>
      <c r="P335" s="37">
        <v>0</v>
      </c>
      <c r="Q335" s="37"/>
      <c r="R335" s="4"/>
      <c r="S335" s="49"/>
      <c r="T335" s="34"/>
      <c r="U335" s="34"/>
      <c r="V335" s="34"/>
      <c r="W335" s="34"/>
      <c r="X335" s="5"/>
      <c r="Y335" s="5"/>
    </row>
    <row r="336" spans="1:25" s="96" customFormat="1" ht="15" customHeight="1">
      <c r="A336" s="5">
        <v>335</v>
      </c>
      <c r="B336" s="36">
        <v>161</v>
      </c>
      <c r="C336" s="23" t="s">
        <v>537</v>
      </c>
      <c r="D336" s="56" t="s">
        <v>285</v>
      </c>
      <c r="E336" s="57" t="s">
        <v>545</v>
      </c>
      <c r="F336" s="56" t="s">
        <v>9</v>
      </c>
      <c r="G336" s="56" t="s">
        <v>232</v>
      </c>
      <c r="H336" s="56"/>
      <c r="I336" s="56"/>
      <c r="J336" s="58">
        <v>65.077166666666699</v>
      </c>
      <c r="K336" s="58">
        <v>-145.87266666666699</v>
      </c>
      <c r="L336" s="55">
        <v>152</v>
      </c>
      <c r="M336" s="55"/>
      <c r="N336" s="59">
        <v>29.856140000000003</v>
      </c>
      <c r="O336" s="59">
        <v>47.351430000000008</v>
      </c>
      <c r="P336" s="59">
        <v>7.513934783085304</v>
      </c>
      <c r="Q336" s="59"/>
      <c r="R336" s="23"/>
      <c r="S336" s="60"/>
      <c r="T336" s="34"/>
      <c r="U336" s="18"/>
      <c r="V336" s="34"/>
      <c r="W336" s="34"/>
      <c r="X336" s="5"/>
      <c r="Y336" s="5"/>
    </row>
    <row r="337" spans="1:25" s="96" customFormat="1" ht="15" customHeight="1">
      <c r="A337" s="5">
        <v>336</v>
      </c>
      <c r="B337" s="36">
        <v>289</v>
      </c>
      <c r="C337" s="23" t="s">
        <v>525</v>
      </c>
      <c r="D337" s="56" t="s">
        <v>286</v>
      </c>
      <c r="E337" s="57" t="s">
        <v>545</v>
      </c>
      <c r="F337" s="56" t="s">
        <v>9</v>
      </c>
      <c r="G337" s="56" t="s">
        <v>232</v>
      </c>
      <c r="H337" s="56"/>
      <c r="I337" s="56"/>
      <c r="J337" s="58">
        <v>66.581999999999994</v>
      </c>
      <c r="K337" s="58">
        <v>-164.309</v>
      </c>
      <c r="L337" s="55">
        <v>310</v>
      </c>
      <c r="M337" s="55">
        <v>100</v>
      </c>
      <c r="N337" s="59">
        <v>10.315520652629138</v>
      </c>
      <c r="O337" s="59">
        <v>18.477564975046192</v>
      </c>
      <c r="P337" s="59">
        <v>6.2659207165614923</v>
      </c>
      <c r="Q337" s="59">
        <v>10.483749892405637</v>
      </c>
      <c r="R337" s="23" t="s">
        <v>287</v>
      </c>
      <c r="S337" s="60">
        <v>39639</v>
      </c>
      <c r="T337" s="34"/>
      <c r="U337" s="18"/>
      <c r="V337" s="18">
        <v>5</v>
      </c>
      <c r="W337" s="33"/>
      <c r="X337" s="5"/>
      <c r="Y337" s="5"/>
    </row>
    <row r="338" spans="1:25" s="96" customFormat="1" ht="15" customHeight="1">
      <c r="A338" s="5">
        <v>337</v>
      </c>
      <c r="B338" s="36">
        <v>343</v>
      </c>
      <c r="C338" s="44" t="s">
        <v>532</v>
      </c>
      <c r="D338" s="16" t="s">
        <v>176</v>
      </c>
      <c r="E338" s="57" t="s">
        <v>546</v>
      </c>
      <c r="F338" s="7" t="s">
        <v>9</v>
      </c>
      <c r="G338" s="16" t="s">
        <v>232</v>
      </c>
      <c r="H338" s="16" t="s">
        <v>288</v>
      </c>
      <c r="I338" s="7"/>
      <c r="J338" s="9">
        <v>68.633330000000001</v>
      </c>
      <c r="K338" s="9">
        <v>-133.80000000000001</v>
      </c>
      <c r="L338" s="39">
        <v>300</v>
      </c>
      <c r="M338" s="39"/>
      <c r="N338" s="40">
        <v>14.4</v>
      </c>
      <c r="O338" s="40">
        <v>65.900000000000006</v>
      </c>
      <c r="P338" s="40">
        <v>60</v>
      </c>
      <c r="Q338" s="40">
        <v>60</v>
      </c>
      <c r="R338" s="17"/>
      <c r="S338" s="50"/>
      <c r="T338" s="34"/>
      <c r="U338" s="18"/>
      <c r="V338" s="34"/>
      <c r="W338" s="33"/>
      <c r="X338" s="5"/>
      <c r="Y338" s="5"/>
    </row>
    <row r="339" spans="1:25" s="63" customFormat="1" ht="15" customHeight="1">
      <c r="A339" s="5">
        <v>338</v>
      </c>
      <c r="B339" s="36">
        <v>344</v>
      </c>
      <c r="C339" s="44" t="s">
        <v>532</v>
      </c>
      <c r="D339" s="16" t="s">
        <v>289</v>
      </c>
      <c r="E339" s="57" t="s">
        <v>546</v>
      </c>
      <c r="F339" s="7" t="s">
        <v>9</v>
      </c>
      <c r="G339" s="16" t="s">
        <v>232</v>
      </c>
      <c r="H339" s="16" t="s">
        <v>288</v>
      </c>
      <c r="I339" s="7"/>
      <c r="J339" s="9">
        <v>68.110830000000007</v>
      </c>
      <c r="K339" s="9">
        <v>-133.47471999999999</v>
      </c>
      <c r="L339" s="39">
        <v>220</v>
      </c>
      <c r="M339" s="39"/>
      <c r="N339" s="40">
        <v>13.2</v>
      </c>
      <c r="O339" s="40">
        <v>41.3</v>
      </c>
      <c r="P339" s="40">
        <v>35.200000000000003</v>
      </c>
      <c r="Q339" s="40"/>
      <c r="R339" s="17"/>
      <c r="S339" s="50"/>
      <c r="T339" s="34"/>
      <c r="U339" s="18"/>
      <c r="V339" s="34"/>
      <c r="W339" s="33"/>
      <c r="X339" s="5"/>
      <c r="Y339" s="5"/>
    </row>
    <row r="340" spans="1:25" s="63" customFormat="1" ht="15" customHeight="1">
      <c r="A340" s="5">
        <v>339</v>
      </c>
      <c r="B340" s="36">
        <v>345</v>
      </c>
      <c r="C340" s="44" t="s">
        <v>532</v>
      </c>
      <c r="D340" s="16" t="s">
        <v>290</v>
      </c>
      <c r="E340" s="35" t="s">
        <v>546</v>
      </c>
      <c r="F340" s="7" t="s">
        <v>9</v>
      </c>
      <c r="G340" s="16" t="s">
        <v>232</v>
      </c>
      <c r="H340" s="16" t="s">
        <v>34</v>
      </c>
      <c r="I340" s="7"/>
      <c r="J340" s="9">
        <v>65.761939999999996</v>
      </c>
      <c r="K340" s="9">
        <v>-127.91222</v>
      </c>
      <c r="L340" s="39">
        <v>244</v>
      </c>
      <c r="M340" s="39"/>
      <c r="N340" s="40">
        <v>50.8</v>
      </c>
      <c r="O340" s="40">
        <v>89.2</v>
      </c>
      <c r="P340" s="40">
        <v>23.4</v>
      </c>
      <c r="Q340" s="40"/>
      <c r="R340" s="17"/>
      <c r="S340" s="50"/>
      <c r="T340" s="34"/>
      <c r="U340" s="18"/>
      <c r="V340" s="34"/>
      <c r="W340" s="33"/>
      <c r="X340" s="5"/>
      <c r="Y340" s="5"/>
    </row>
    <row r="341" spans="1:25" s="63" customFormat="1" ht="15" customHeight="1">
      <c r="A341" s="5">
        <v>340</v>
      </c>
      <c r="B341" s="36">
        <v>346</v>
      </c>
      <c r="C341" s="44" t="s">
        <v>532</v>
      </c>
      <c r="D341" s="16" t="s">
        <v>291</v>
      </c>
      <c r="E341" s="35" t="s">
        <v>546</v>
      </c>
      <c r="F341" s="7" t="s">
        <v>9</v>
      </c>
      <c r="G341" s="16" t="s">
        <v>232</v>
      </c>
      <c r="H341" s="16" t="s">
        <v>34</v>
      </c>
      <c r="I341" s="7"/>
      <c r="J341" s="9">
        <v>65.289720000000003</v>
      </c>
      <c r="K341" s="9">
        <v>-126.88278</v>
      </c>
      <c r="L341" s="39">
        <v>300</v>
      </c>
      <c r="M341" s="39"/>
      <c r="N341" s="40">
        <v>12</v>
      </c>
      <c r="O341" s="40">
        <v>28.2</v>
      </c>
      <c r="P341" s="40">
        <v>21.7</v>
      </c>
      <c r="Q341" s="40">
        <v>34.299999999999997</v>
      </c>
      <c r="R341" s="17"/>
      <c r="S341" s="50"/>
      <c r="T341" s="34"/>
      <c r="U341" s="18"/>
      <c r="V341" s="34"/>
      <c r="W341" s="33"/>
      <c r="X341" s="5"/>
      <c r="Y341" s="5"/>
    </row>
    <row r="342" spans="1:25" s="63" customFormat="1" ht="15" customHeight="1">
      <c r="A342" s="5">
        <v>341</v>
      </c>
      <c r="B342" s="36">
        <v>347</v>
      </c>
      <c r="C342" s="44" t="s">
        <v>532</v>
      </c>
      <c r="D342" s="16" t="s">
        <v>292</v>
      </c>
      <c r="E342" s="35" t="s">
        <v>546</v>
      </c>
      <c r="F342" s="7" t="s">
        <v>9</v>
      </c>
      <c r="G342" s="16" t="s">
        <v>232</v>
      </c>
      <c r="H342" s="16" t="s">
        <v>34</v>
      </c>
      <c r="I342" s="7"/>
      <c r="J342" s="9">
        <v>64.912499999999994</v>
      </c>
      <c r="K342" s="9">
        <v>-125.58139</v>
      </c>
      <c r="L342" s="39">
        <v>300</v>
      </c>
      <c r="M342" s="39"/>
      <c r="N342" s="40">
        <v>14.4</v>
      </c>
      <c r="O342" s="40">
        <v>50.4</v>
      </c>
      <c r="P342" s="40">
        <v>106.1</v>
      </c>
      <c r="Q342" s="40">
        <v>44.5</v>
      </c>
      <c r="R342" s="17"/>
      <c r="S342" s="50"/>
      <c r="T342" s="34"/>
      <c r="U342" s="18"/>
      <c r="V342" s="34"/>
      <c r="W342" s="33"/>
      <c r="X342" s="5"/>
      <c r="Y342" s="5"/>
    </row>
    <row r="343" spans="1:25" s="63" customFormat="1" ht="15" customHeight="1">
      <c r="A343" s="5">
        <v>342</v>
      </c>
      <c r="B343" s="36">
        <v>348</v>
      </c>
      <c r="C343" s="44" t="s">
        <v>532</v>
      </c>
      <c r="D343" s="16" t="s">
        <v>293</v>
      </c>
      <c r="E343" s="35" t="s">
        <v>546</v>
      </c>
      <c r="F343" s="7" t="s">
        <v>9</v>
      </c>
      <c r="G343" s="16" t="s">
        <v>232</v>
      </c>
      <c r="H343" s="16" t="s">
        <v>34</v>
      </c>
      <c r="I343" s="7"/>
      <c r="J343" s="9">
        <v>63.611939999999997</v>
      </c>
      <c r="K343" s="9">
        <v>-123.64194000000001</v>
      </c>
      <c r="L343" s="39">
        <v>300</v>
      </c>
      <c r="M343" s="39"/>
      <c r="N343" s="40">
        <v>13</v>
      </c>
      <c r="O343" s="40">
        <v>46.2</v>
      </c>
      <c r="P343" s="40">
        <v>37.299999999999997</v>
      </c>
      <c r="Q343" s="40">
        <v>30.1</v>
      </c>
      <c r="R343" s="17"/>
      <c r="S343" s="50"/>
      <c r="T343" s="34"/>
      <c r="U343" s="18"/>
      <c r="V343" s="61"/>
      <c r="W343" s="33"/>
      <c r="X343" s="54"/>
      <c r="Y343" s="54"/>
    </row>
    <row r="344" spans="1:25" s="96" customFormat="1" ht="15" customHeight="1">
      <c r="A344" s="5">
        <v>343</v>
      </c>
      <c r="B344" s="36">
        <v>349</v>
      </c>
      <c r="C344" s="44" t="s">
        <v>532</v>
      </c>
      <c r="D344" s="16" t="s">
        <v>294</v>
      </c>
      <c r="E344" s="35" t="s">
        <v>546</v>
      </c>
      <c r="F344" s="7" t="s">
        <v>9</v>
      </c>
      <c r="G344" s="16" t="s">
        <v>232</v>
      </c>
      <c r="H344" s="16" t="s">
        <v>34</v>
      </c>
      <c r="I344" s="7"/>
      <c r="J344" s="9">
        <v>63.609439999999999</v>
      </c>
      <c r="K344" s="9">
        <v>-123.63111000000001</v>
      </c>
      <c r="L344" s="39">
        <v>300</v>
      </c>
      <c r="M344" s="39"/>
      <c r="N344" s="40">
        <v>11</v>
      </c>
      <c r="O344" s="40">
        <v>85.4</v>
      </c>
      <c r="P344" s="40">
        <v>89.2</v>
      </c>
      <c r="Q344" s="40">
        <v>36.6</v>
      </c>
      <c r="R344" s="17"/>
      <c r="S344" s="50"/>
      <c r="T344" s="34"/>
      <c r="U344" s="18"/>
      <c r="V344" s="61"/>
      <c r="W344" s="33"/>
      <c r="X344" s="54"/>
      <c r="Y344" s="54"/>
    </row>
    <row r="345" spans="1:25" s="185" customFormat="1" ht="15" customHeight="1" thickBot="1">
      <c r="A345" s="5">
        <v>344</v>
      </c>
      <c r="B345" s="140">
        <v>342</v>
      </c>
      <c r="C345" s="177" t="s">
        <v>539</v>
      </c>
      <c r="D345" s="178" t="s">
        <v>295</v>
      </c>
      <c r="E345" s="179" t="s">
        <v>548</v>
      </c>
      <c r="F345" s="156" t="s">
        <v>9</v>
      </c>
      <c r="G345" s="156" t="s">
        <v>232</v>
      </c>
      <c r="H345" s="156"/>
      <c r="I345" s="180" t="s">
        <v>296</v>
      </c>
      <c r="J345" s="181">
        <v>74.497399999999999</v>
      </c>
      <c r="K345" s="181">
        <v>-20.497489999999999</v>
      </c>
      <c r="L345" s="182">
        <v>134</v>
      </c>
      <c r="M345" s="182">
        <v>120</v>
      </c>
      <c r="N345" s="183">
        <v>5.2</v>
      </c>
      <c r="O345" s="183">
        <v>17.600000000000001</v>
      </c>
      <c r="P345" s="183">
        <v>8.4</v>
      </c>
      <c r="Q345" s="183"/>
      <c r="R345" s="177" t="s">
        <v>297</v>
      </c>
      <c r="S345" s="184" t="s">
        <v>886</v>
      </c>
      <c r="T345" s="155"/>
      <c r="U345" s="155"/>
      <c r="V345" s="155"/>
      <c r="W345" s="154"/>
      <c r="X345" s="176"/>
      <c r="Y345" s="176"/>
    </row>
    <row r="346" spans="1:25" s="18" customFormat="1" ht="15" customHeight="1">
      <c r="A346" s="5">
        <v>345</v>
      </c>
      <c r="B346" s="5"/>
      <c r="C346" s="6"/>
      <c r="D346" s="27"/>
      <c r="E346" s="46"/>
      <c r="F346" s="27"/>
      <c r="G346" s="7"/>
      <c r="H346" s="7"/>
      <c r="I346" s="7"/>
      <c r="J346" s="46"/>
      <c r="K346" s="34" t="s">
        <v>551</v>
      </c>
      <c r="L346" s="36">
        <f>AVERAGE(L285:L345)</f>
        <v>196.62295081967213</v>
      </c>
      <c r="M346" s="36">
        <f t="shared" ref="M346:Q346" si="20">AVERAGE(M285:M345)</f>
        <v>50.226415094339622</v>
      </c>
      <c r="N346" s="36">
        <f t="shared" si="20"/>
        <v>21.833677767189123</v>
      </c>
      <c r="O346" s="36">
        <f t="shared" si="20"/>
        <v>51.023080860096478</v>
      </c>
      <c r="P346" s="36">
        <f t="shared" si="20"/>
        <v>26.414723220146815</v>
      </c>
      <c r="Q346" s="36">
        <f t="shared" si="20"/>
        <v>27.076603880529049</v>
      </c>
      <c r="R346" s="36"/>
      <c r="S346" s="50"/>
      <c r="T346" s="5"/>
      <c r="U346" s="5"/>
      <c r="V346" s="52"/>
    </row>
    <row r="347" spans="1:25" s="18" customFormat="1" ht="15" customHeight="1">
      <c r="A347" s="5">
        <v>346</v>
      </c>
      <c r="B347" s="5"/>
      <c r="C347" s="6"/>
      <c r="D347" s="27"/>
      <c r="E347" s="46"/>
      <c r="F347" s="27"/>
      <c r="G347" s="7"/>
      <c r="H347" s="7"/>
      <c r="I347" s="7"/>
      <c r="J347" s="33"/>
      <c r="K347" s="34" t="s">
        <v>552</v>
      </c>
      <c r="L347" s="36">
        <f>STDEV(L285:L345)</f>
        <v>60.641065276050398</v>
      </c>
      <c r="M347" s="36">
        <f t="shared" ref="M347:Q347" si="21">STDEV(M285:M345)</f>
        <v>18.253705113287129</v>
      </c>
      <c r="N347" s="36">
        <f t="shared" si="21"/>
        <v>10.841694463609615</v>
      </c>
      <c r="O347" s="36">
        <f t="shared" si="21"/>
        <v>18.838550386605764</v>
      </c>
      <c r="P347" s="36">
        <f t="shared" si="21"/>
        <v>20.688248710251234</v>
      </c>
      <c r="Q347" s="36">
        <f t="shared" si="21"/>
        <v>15.809601513738487</v>
      </c>
      <c r="R347" s="36"/>
      <c r="S347" s="50"/>
      <c r="T347" s="5"/>
      <c r="U347" s="5"/>
      <c r="V347" s="51"/>
    </row>
    <row r="348" spans="1:25" ht="15" customHeight="1">
      <c r="A348" s="5">
        <v>347</v>
      </c>
      <c r="C348" s="6"/>
      <c r="D348" s="27"/>
      <c r="E348" s="46"/>
      <c r="F348" s="27"/>
      <c r="G348" s="7"/>
      <c r="H348" s="7"/>
      <c r="I348" s="7"/>
      <c r="K348" s="34" t="s">
        <v>553</v>
      </c>
      <c r="L348" s="36">
        <f>MAX(L285:L345)</f>
        <v>355</v>
      </c>
      <c r="M348" s="36">
        <f t="shared" ref="M348:Q348" si="22">MAX(M285:M345)</f>
        <v>120</v>
      </c>
      <c r="N348" s="36">
        <f t="shared" si="22"/>
        <v>58.129379271353635</v>
      </c>
      <c r="O348" s="36">
        <f t="shared" si="22"/>
        <v>95.009699954267461</v>
      </c>
      <c r="P348" s="36">
        <f t="shared" si="22"/>
        <v>106.1</v>
      </c>
      <c r="Q348" s="36">
        <f t="shared" si="22"/>
        <v>60</v>
      </c>
      <c r="R348" s="36"/>
      <c r="S348" s="50"/>
      <c r="T348" s="5"/>
      <c r="U348" s="5"/>
      <c r="V348" s="51"/>
    </row>
    <row r="349" spans="1:25" ht="15" customHeight="1">
      <c r="A349" s="5">
        <v>348</v>
      </c>
      <c r="C349" s="6"/>
      <c r="D349" s="27"/>
      <c r="E349" s="46"/>
      <c r="F349" s="27"/>
      <c r="G349" s="7"/>
      <c r="H349" s="7"/>
      <c r="I349" s="7"/>
      <c r="K349" s="34" t="s">
        <v>554</v>
      </c>
      <c r="L349" s="36">
        <f>MIN(L285:L345)</f>
        <v>118</v>
      </c>
      <c r="M349" s="36">
        <f t="shared" ref="M349:Q349" si="23">MIN(M285:M345)</f>
        <v>19</v>
      </c>
      <c r="N349" s="36">
        <f t="shared" si="23"/>
        <v>5.0238605659985556</v>
      </c>
      <c r="O349" s="36">
        <f t="shared" si="23"/>
        <v>14.10282784004516</v>
      </c>
      <c r="P349" s="36">
        <f t="shared" si="23"/>
        <v>0</v>
      </c>
      <c r="Q349" s="36">
        <f t="shared" si="23"/>
        <v>0</v>
      </c>
      <c r="R349" s="36"/>
      <c r="S349" s="50"/>
      <c r="T349" s="5"/>
      <c r="U349" s="5"/>
      <c r="V349" s="51"/>
    </row>
    <row r="350" spans="1:25" ht="15" customHeight="1">
      <c r="A350" s="5">
        <v>349</v>
      </c>
      <c r="C350" s="6"/>
      <c r="D350" s="27"/>
      <c r="E350" s="46"/>
      <c r="F350" s="27"/>
      <c r="G350" s="7"/>
      <c r="H350" s="7"/>
      <c r="I350" s="7"/>
      <c r="K350" s="34" t="s">
        <v>555</v>
      </c>
      <c r="L350" s="36">
        <f>COUNT(L285:L345)</f>
        <v>61</v>
      </c>
      <c r="M350" s="36">
        <f t="shared" ref="M350:Q350" si="24">COUNT(M285:M345)</f>
        <v>53</v>
      </c>
      <c r="N350" s="36">
        <f t="shared" si="24"/>
        <v>61</v>
      </c>
      <c r="O350" s="36">
        <f t="shared" si="24"/>
        <v>61</v>
      </c>
      <c r="P350" s="36">
        <f t="shared" si="24"/>
        <v>61</v>
      </c>
      <c r="Q350" s="36">
        <f t="shared" si="24"/>
        <v>13</v>
      </c>
      <c r="R350" s="36"/>
      <c r="S350" s="50"/>
      <c r="T350" s="5"/>
      <c r="U350" s="5"/>
      <c r="V350" s="51"/>
    </row>
    <row r="351" spans="1:25" ht="15" customHeight="1">
      <c r="A351" s="5">
        <v>350</v>
      </c>
      <c r="C351" s="6"/>
      <c r="D351" s="27"/>
      <c r="E351" s="46"/>
      <c r="F351" s="27"/>
      <c r="G351" s="7"/>
      <c r="H351" s="7"/>
      <c r="I351" s="7"/>
      <c r="L351" s="34"/>
      <c r="M351" s="36"/>
      <c r="N351" s="36"/>
      <c r="O351" s="36"/>
      <c r="P351" s="36"/>
      <c r="Q351" s="36"/>
      <c r="R351" s="36"/>
      <c r="S351" s="36"/>
      <c r="T351" s="50"/>
      <c r="U351" s="5"/>
      <c r="V351" s="5"/>
      <c r="W351" s="51"/>
    </row>
    <row r="352" spans="1:25" ht="15" customHeight="1">
      <c r="A352" s="5">
        <v>351</v>
      </c>
      <c r="C352" s="6"/>
      <c r="D352" s="27"/>
      <c r="E352" s="46"/>
      <c r="F352" s="27"/>
      <c r="G352" s="7"/>
      <c r="H352" s="7"/>
      <c r="I352" s="7"/>
      <c r="L352" s="34"/>
      <c r="M352" s="36"/>
      <c r="N352" s="36"/>
      <c r="O352" s="36"/>
      <c r="P352" s="36"/>
      <c r="Q352" s="36"/>
      <c r="R352" s="36"/>
      <c r="S352" s="36"/>
      <c r="T352" s="50"/>
      <c r="U352" s="5"/>
      <c r="V352" s="5"/>
      <c r="W352" s="51"/>
    </row>
    <row r="353" spans="1:25" s="96" customFormat="1" ht="15" customHeight="1">
      <c r="A353" s="5">
        <v>352</v>
      </c>
      <c r="B353" s="36">
        <v>93</v>
      </c>
      <c r="C353" s="4" t="s">
        <v>513</v>
      </c>
      <c r="D353" s="2" t="s">
        <v>298</v>
      </c>
      <c r="E353" s="35" t="s">
        <v>547</v>
      </c>
      <c r="F353" s="2" t="s">
        <v>9</v>
      </c>
      <c r="G353" s="2" t="s">
        <v>232</v>
      </c>
      <c r="H353" s="2" t="s">
        <v>244</v>
      </c>
      <c r="I353" s="2" t="s">
        <v>30</v>
      </c>
      <c r="J353" s="3">
        <v>67.046443999999994</v>
      </c>
      <c r="K353" s="3">
        <v>62.933722199999998</v>
      </c>
      <c r="L353" s="36">
        <v>990</v>
      </c>
      <c r="M353" s="36">
        <v>115</v>
      </c>
      <c r="N353" s="37">
        <v>2.118733591298366</v>
      </c>
      <c r="O353" s="37">
        <v>4.8797335912983657</v>
      </c>
      <c r="P353" s="37">
        <v>3.8639999999999999</v>
      </c>
      <c r="Q353" s="37">
        <v>7.4078000000000008</v>
      </c>
      <c r="R353" s="4"/>
      <c r="S353" s="49"/>
      <c r="T353" s="34"/>
      <c r="U353" s="34"/>
      <c r="V353" s="34">
        <v>2</v>
      </c>
      <c r="W353" s="5"/>
      <c r="X353" s="5"/>
      <c r="Y353" s="5"/>
    </row>
    <row r="354" spans="1:25" s="96" customFormat="1" ht="16.5" customHeight="1">
      <c r="A354" s="5">
        <v>353</v>
      </c>
      <c r="B354" s="36">
        <v>94</v>
      </c>
      <c r="C354" s="23" t="s">
        <v>513</v>
      </c>
      <c r="D354" s="56" t="s">
        <v>299</v>
      </c>
      <c r="E354" s="57" t="s">
        <v>547</v>
      </c>
      <c r="F354" s="56" t="s">
        <v>9</v>
      </c>
      <c r="G354" s="56" t="s">
        <v>232</v>
      </c>
      <c r="H354" s="56" t="s">
        <v>34</v>
      </c>
      <c r="I354" s="56" t="s">
        <v>30</v>
      </c>
      <c r="J354" s="58">
        <v>67.054860000000005</v>
      </c>
      <c r="K354" s="58">
        <v>62.919330000000002</v>
      </c>
      <c r="L354" s="55">
        <v>440</v>
      </c>
      <c r="M354" s="55">
        <v>75</v>
      </c>
      <c r="N354" s="59">
        <v>9.8502667231918632</v>
      </c>
      <c r="O354" s="59">
        <v>20.235966723191861</v>
      </c>
      <c r="P354" s="59">
        <v>9.4315999999999995</v>
      </c>
      <c r="Q354" s="59">
        <v>24.92</v>
      </c>
      <c r="R354" s="23"/>
      <c r="S354" s="60"/>
      <c r="T354" s="34"/>
      <c r="U354" s="34"/>
      <c r="V354" s="34">
        <v>2</v>
      </c>
      <c r="W354" s="5"/>
      <c r="X354" s="5"/>
      <c r="Y354" s="5"/>
    </row>
    <row r="355" spans="1:25" s="96" customFormat="1" ht="15" customHeight="1">
      <c r="A355" s="5">
        <v>354</v>
      </c>
      <c r="B355" s="36">
        <v>262</v>
      </c>
      <c r="C355" s="23" t="s">
        <v>516</v>
      </c>
      <c r="D355" s="56" t="s">
        <v>300</v>
      </c>
      <c r="E355" s="57" t="s">
        <v>547</v>
      </c>
      <c r="F355" s="56" t="s">
        <v>9</v>
      </c>
      <c r="G355" s="56" t="s">
        <v>232</v>
      </c>
      <c r="H355" s="56"/>
      <c r="I355" s="56"/>
      <c r="J355" s="58">
        <v>73.607500000000002</v>
      </c>
      <c r="K355" s="58">
        <v>117.1824</v>
      </c>
      <c r="L355" s="55">
        <v>420</v>
      </c>
      <c r="M355" s="55">
        <v>50</v>
      </c>
      <c r="N355" s="59">
        <v>10.872562839028033</v>
      </c>
      <c r="O355" s="59">
        <v>51.054492700859633</v>
      </c>
      <c r="P355" s="59">
        <v>45.8897799961101</v>
      </c>
      <c r="Q355" s="59">
        <v>35.470784433505685</v>
      </c>
      <c r="R355" s="23" t="s">
        <v>860</v>
      </c>
      <c r="S355" s="60">
        <v>37850</v>
      </c>
      <c r="T355" s="34"/>
      <c r="U355" s="34"/>
      <c r="V355" s="61"/>
      <c r="W355" s="33"/>
      <c r="X355" s="54"/>
      <c r="Y355" s="54"/>
    </row>
    <row r="356" spans="1:25" s="96" customFormat="1" ht="15" customHeight="1">
      <c r="A356" s="5">
        <v>355</v>
      </c>
      <c r="B356" s="36">
        <v>271</v>
      </c>
      <c r="C356" s="23" t="s">
        <v>519</v>
      </c>
      <c r="D356" s="56" t="s">
        <v>301</v>
      </c>
      <c r="E356" s="57" t="s">
        <v>547</v>
      </c>
      <c r="F356" s="56" t="s">
        <v>9</v>
      </c>
      <c r="G356" s="56" t="s">
        <v>232</v>
      </c>
      <c r="H356" s="56"/>
      <c r="I356" s="56"/>
      <c r="J356" s="58">
        <v>71.78</v>
      </c>
      <c r="K356" s="58">
        <v>129.39699999999999</v>
      </c>
      <c r="L356" s="55">
        <v>260</v>
      </c>
      <c r="M356" s="55">
        <v>56</v>
      </c>
      <c r="N356" s="59">
        <v>21.29145527589003</v>
      </c>
      <c r="O356" s="59">
        <v>47.279083039157179</v>
      </c>
      <c r="P356" s="59">
        <v>19.468761659799746</v>
      </c>
      <c r="Q356" s="59">
        <v>16.078413710942812</v>
      </c>
      <c r="R356" s="23" t="s">
        <v>868</v>
      </c>
      <c r="S356" s="60">
        <v>36016</v>
      </c>
      <c r="T356" s="34" t="s">
        <v>898</v>
      </c>
      <c r="U356" s="34"/>
      <c r="V356" s="18">
        <v>5</v>
      </c>
      <c r="W356" s="33"/>
      <c r="X356" s="5"/>
      <c r="Y356" s="5"/>
    </row>
    <row r="357" spans="1:25" s="96" customFormat="1" ht="15" customHeight="1">
      <c r="A357" s="5">
        <v>356</v>
      </c>
      <c r="B357" s="36">
        <v>272</v>
      </c>
      <c r="C357" s="23" t="s">
        <v>519</v>
      </c>
      <c r="D357" s="56" t="s">
        <v>302</v>
      </c>
      <c r="E357" s="57" t="s">
        <v>547</v>
      </c>
      <c r="F357" s="56" t="s">
        <v>9</v>
      </c>
      <c r="G357" s="56" t="s">
        <v>232</v>
      </c>
      <c r="H357" s="56"/>
      <c r="I357" s="56"/>
      <c r="J357" s="58">
        <v>71.5</v>
      </c>
      <c r="K357" s="58">
        <v>129.5</v>
      </c>
      <c r="L357" s="55">
        <v>389.99999999999989</v>
      </c>
      <c r="M357" s="55">
        <v>75</v>
      </c>
      <c r="N357" s="59">
        <v>11.760842386921912</v>
      </c>
      <c r="O357" s="59">
        <v>38.075652784570437</v>
      </c>
      <c r="P357" s="59">
        <v>24.161673573484819</v>
      </c>
      <c r="Q357" s="59">
        <v>14.1629351777372</v>
      </c>
      <c r="R357" s="23" t="s">
        <v>871</v>
      </c>
      <c r="S357" s="60">
        <v>36016</v>
      </c>
      <c r="T357" s="34"/>
      <c r="U357" s="34"/>
      <c r="V357" s="34"/>
      <c r="W357" s="33"/>
      <c r="X357" s="5"/>
      <c r="Y357" s="5"/>
    </row>
    <row r="358" spans="1:25" s="96" customFormat="1" ht="15.75" customHeight="1">
      <c r="A358" s="5">
        <v>357</v>
      </c>
      <c r="B358" s="36">
        <v>275</v>
      </c>
      <c r="C358" s="23" t="s">
        <v>520</v>
      </c>
      <c r="D358" s="56" t="s">
        <v>303</v>
      </c>
      <c r="E358" s="57" t="s">
        <v>547</v>
      </c>
      <c r="F358" s="56" t="s">
        <v>9</v>
      </c>
      <c r="G358" s="56" t="s">
        <v>232</v>
      </c>
      <c r="H358" s="56"/>
      <c r="I358" s="56"/>
      <c r="J358" s="58">
        <v>73.34</v>
      </c>
      <c r="K358" s="58">
        <v>141.25</v>
      </c>
      <c r="L358" s="55">
        <v>276</v>
      </c>
      <c r="M358" s="55">
        <v>56</v>
      </c>
      <c r="N358" s="59">
        <v>21.29145527589003</v>
      </c>
      <c r="O358" s="59">
        <v>78.37734936117468</v>
      </c>
      <c r="P358" s="59">
        <v>27.990546900697353</v>
      </c>
      <c r="Q358" s="59">
        <v>14.796336234201419</v>
      </c>
      <c r="R358" s="23" t="s">
        <v>875</v>
      </c>
      <c r="S358" s="60">
        <v>36387</v>
      </c>
      <c r="T358" s="34" t="s">
        <v>898</v>
      </c>
      <c r="U358" s="34"/>
      <c r="V358" s="34"/>
      <c r="W358" s="33"/>
      <c r="X358" s="5"/>
      <c r="Y358" s="5"/>
    </row>
    <row r="359" spans="1:25" s="96" customFormat="1" ht="15" customHeight="1">
      <c r="A359" s="5">
        <v>358</v>
      </c>
      <c r="B359" s="36">
        <v>279</v>
      </c>
      <c r="C359" s="23" t="s">
        <v>521</v>
      </c>
      <c r="D359" s="56" t="s">
        <v>304</v>
      </c>
      <c r="E359" s="57" t="s">
        <v>547</v>
      </c>
      <c r="F359" s="56" t="s">
        <v>9</v>
      </c>
      <c r="G359" s="56" t="s">
        <v>232</v>
      </c>
      <c r="H359" s="56"/>
      <c r="I359" s="56" t="s">
        <v>305</v>
      </c>
      <c r="J359" s="58">
        <v>73.349199999999996</v>
      </c>
      <c r="K359" s="58">
        <v>141.24007</v>
      </c>
      <c r="L359" s="55">
        <v>325</v>
      </c>
      <c r="M359" s="55">
        <v>45</v>
      </c>
      <c r="N359" s="59">
        <v>11.722199691799904</v>
      </c>
      <c r="O359" s="59">
        <v>29.29632033818104</v>
      </c>
      <c r="P359" s="59">
        <v>9.2837561812444847</v>
      </c>
      <c r="Q359" s="59">
        <v>16.896117582730504</v>
      </c>
      <c r="R359" s="23" t="s">
        <v>874</v>
      </c>
      <c r="S359" s="60">
        <v>39288</v>
      </c>
      <c r="T359" s="34"/>
      <c r="U359" s="34"/>
      <c r="V359" s="18">
        <v>5</v>
      </c>
      <c r="W359" s="33"/>
      <c r="X359" s="5"/>
      <c r="Y359" s="5"/>
    </row>
    <row r="360" spans="1:25" s="96" customFormat="1" ht="15" customHeight="1">
      <c r="A360" s="5">
        <v>359</v>
      </c>
      <c r="B360" s="36">
        <v>280</v>
      </c>
      <c r="C360" s="23" t="s">
        <v>522</v>
      </c>
      <c r="D360" s="56" t="s">
        <v>306</v>
      </c>
      <c r="E360" s="57" t="s">
        <v>547</v>
      </c>
      <c r="F360" s="56" t="s">
        <v>9</v>
      </c>
      <c r="G360" s="56" t="s">
        <v>232</v>
      </c>
      <c r="H360" s="56"/>
      <c r="I360" s="56"/>
      <c r="J360" s="58">
        <v>73.335120000000003</v>
      </c>
      <c r="K360" s="58">
        <v>141.33000000000001</v>
      </c>
      <c r="L360" s="55">
        <v>350</v>
      </c>
      <c r="M360" s="55">
        <v>52</v>
      </c>
      <c r="N360" s="59">
        <v>21.29145527589003</v>
      </c>
      <c r="O360" s="59">
        <v>45.913997496638572</v>
      </c>
      <c r="P360" s="59">
        <v>15.375460875584565</v>
      </c>
      <c r="Q360" s="59">
        <v>14.796336234201419</v>
      </c>
      <c r="R360" s="23" t="s">
        <v>876</v>
      </c>
      <c r="S360" s="60">
        <v>39293</v>
      </c>
      <c r="T360" s="34"/>
      <c r="U360" s="34"/>
      <c r="V360" s="18">
        <v>5</v>
      </c>
      <c r="W360" s="33"/>
      <c r="X360" s="5"/>
      <c r="Y360" s="5"/>
    </row>
    <row r="361" spans="1:25" ht="15" customHeight="1">
      <c r="A361" s="5">
        <v>360</v>
      </c>
      <c r="B361" s="36">
        <v>283</v>
      </c>
      <c r="C361" s="23" t="s">
        <v>522</v>
      </c>
      <c r="D361" s="56" t="s">
        <v>307</v>
      </c>
      <c r="E361" s="57" t="s">
        <v>547</v>
      </c>
      <c r="F361" s="56" t="s">
        <v>9</v>
      </c>
      <c r="G361" s="56" t="s">
        <v>232</v>
      </c>
      <c r="H361" s="56"/>
      <c r="I361" s="56" t="s">
        <v>214</v>
      </c>
      <c r="J361" s="58">
        <v>72.68347</v>
      </c>
      <c r="K361" s="58">
        <v>143.47525999999999</v>
      </c>
      <c r="L361" s="55">
        <v>440</v>
      </c>
      <c r="M361" s="55">
        <v>50</v>
      </c>
      <c r="N361" s="59">
        <v>12.088545019936399</v>
      </c>
      <c r="O361" s="59">
        <v>32.372125690735665</v>
      </c>
      <c r="P361" s="59">
        <v>21.917233779689646</v>
      </c>
      <c r="Q361" s="59">
        <v>21.138249245331664</v>
      </c>
      <c r="R361" s="23" t="s">
        <v>878</v>
      </c>
      <c r="S361" s="60">
        <v>39316</v>
      </c>
      <c r="T361" s="34"/>
      <c r="V361" s="18">
        <v>5</v>
      </c>
      <c r="W361" s="33"/>
    </row>
    <row r="362" spans="1:25" ht="15" customHeight="1">
      <c r="A362" s="5">
        <v>361</v>
      </c>
      <c r="B362" s="36">
        <v>284</v>
      </c>
      <c r="C362" s="23" t="s">
        <v>524</v>
      </c>
      <c r="D362" s="56" t="s">
        <v>877</v>
      </c>
      <c r="E362" s="57" t="s">
        <v>547</v>
      </c>
      <c r="F362" s="56" t="s">
        <v>9</v>
      </c>
      <c r="G362" s="56" t="s">
        <v>232</v>
      </c>
      <c r="H362" s="56"/>
      <c r="I362" s="56" t="s">
        <v>214</v>
      </c>
      <c r="J362" s="58">
        <v>74.869</v>
      </c>
      <c r="K362" s="58">
        <v>142.161</v>
      </c>
      <c r="L362" s="55">
        <v>475</v>
      </c>
      <c r="M362" s="55">
        <v>75</v>
      </c>
      <c r="N362" s="59">
        <v>4.2158582013796924</v>
      </c>
      <c r="O362" s="59">
        <v>17.211056808017943</v>
      </c>
      <c r="P362" s="59">
        <v>35.131135</v>
      </c>
      <c r="Q362" s="59">
        <v>10.509225999999991</v>
      </c>
      <c r="R362" s="23" t="s">
        <v>308</v>
      </c>
      <c r="S362" s="60">
        <v>37487</v>
      </c>
      <c r="T362" s="34"/>
      <c r="V362" s="18">
        <v>5</v>
      </c>
      <c r="W362" s="33"/>
    </row>
    <row r="363" spans="1:25" ht="15" customHeight="1">
      <c r="A363" s="5">
        <v>362</v>
      </c>
      <c r="B363" s="36">
        <v>286</v>
      </c>
      <c r="C363" s="23" t="s">
        <v>523</v>
      </c>
      <c r="D363" s="56" t="s">
        <v>309</v>
      </c>
      <c r="E363" s="57" t="s">
        <v>547</v>
      </c>
      <c r="F363" s="56" t="s">
        <v>9</v>
      </c>
      <c r="G363" s="56" t="s">
        <v>232</v>
      </c>
      <c r="H363" s="56"/>
      <c r="I363" s="56" t="s">
        <v>214</v>
      </c>
      <c r="J363" s="58">
        <v>75.366016000000002</v>
      </c>
      <c r="K363" s="58">
        <v>135.58744999999999</v>
      </c>
      <c r="L363" s="55">
        <v>210</v>
      </c>
      <c r="M363" s="55">
        <v>80</v>
      </c>
      <c r="N363" s="59">
        <v>8.0295124973784766</v>
      </c>
      <c r="O363" s="59">
        <v>16.364493123448501</v>
      </c>
      <c r="P363" s="59">
        <v>10.467466579777668</v>
      </c>
      <c r="Q363" s="59"/>
      <c r="R363" s="23" t="s">
        <v>872</v>
      </c>
      <c r="S363" s="60">
        <v>37485</v>
      </c>
      <c r="T363" s="34"/>
      <c r="V363" s="18">
        <v>5</v>
      </c>
      <c r="W363" s="33"/>
    </row>
    <row r="364" spans="1:25" s="63" customFormat="1" ht="15" customHeight="1">
      <c r="A364" s="5">
        <v>363</v>
      </c>
      <c r="B364" s="36">
        <v>287</v>
      </c>
      <c r="C364" s="23" t="s">
        <v>523</v>
      </c>
      <c r="D364" s="56" t="s">
        <v>310</v>
      </c>
      <c r="E364" s="57" t="s">
        <v>547</v>
      </c>
      <c r="F364" s="56" t="s">
        <v>9</v>
      </c>
      <c r="G364" s="56" t="s">
        <v>232</v>
      </c>
      <c r="H364" s="56"/>
      <c r="I364" s="56" t="s">
        <v>214</v>
      </c>
      <c r="J364" s="58">
        <v>74.246049999999997</v>
      </c>
      <c r="K364" s="58">
        <v>140.350866</v>
      </c>
      <c r="L364" s="55">
        <v>360</v>
      </c>
      <c r="M364" s="55">
        <v>50</v>
      </c>
      <c r="N364" s="59">
        <v>8.8875974036329168</v>
      </c>
      <c r="O364" s="59">
        <v>25.35010782548585</v>
      </c>
      <c r="P364" s="59">
        <v>10.821058930609198</v>
      </c>
      <c r="Q364" s="59">
        <v>11.217765081272084</v>
      </c>
      <c r="R364" s="23" t="s">
        <v>873</v>
      </c>
      <c r="S364" s="60">
        <v>37495</v>
      </c>
      <c r="T364" s="34"/>
      <c r="U364" s="34"/>
      <c r="V364" s="18">
        <v>5</v>
      </c>
      <c r="W364" s="33"/>
      <c r="X364" s="5"/>
      <c r="Y364" s="5"/>
    </row>
    <row r="365" spans="1:25" s="63" customFormat="1" ht="15" customHeight="1">
      <c r="A365" s="5">
        <v>364</v>
      </c>
      <c r="B365" s="36">
        <v>288</v>
      </c>
      <c r="C365" s="23" t="s">
        <v>523</v>
      </c>
      <c r="D365" s="56" t="s">
        <v>311</v>
      </c>
      <c r="E365" s="57" t="s">
        <v>547</v>
      </c>
      <c r="F365" s="56" t="s">
        <v>9</v>
      </c>
      <c r="G365" s="56" t="s">
        <v>232</v>
      </c>
      <c r="H365" s="56"/>
      <c r="I365" s="56" t="s">
        <v>214</v>
      </c>
      <c r="J365" s="58">
        <v>74.246049999999997</v>
      </c>
      <c r="K365" s="58">
        <v>140.350866</v>
      </c>
      <c r="L365" s="55">
        <v>300</v>
      </c>
      <c r="M365" s="55"/>
      <c r="N365" s="59">
        <v>8.8875974036329168</v>
      </c>
      <c r="O365" s="59">
        <v>25.35010782548585</v>
      </c>
      <c r="P365" s="59">
        <v>0</v>
      </c>
      <c r="Q365" s="59">
        <v>0</v>
      </c>
      <c r="R365" s="23" t="s">
        <v>873</v>
      </c>
      <c r="S365" s="60">
        <v>37495</v>
      </c>
      <c r="T365" s="34"/>
      <c r="U365" s="34"/>
      <c r="V365" s="18">
        <v>5</v>
      </c>
      <c r="W365" s="33" t="s">
        <v>923</v>
      </c>
      <c r="X365" s="5"/>
      <c r="Y365" s="5"/>
    </row>
    <row r="366" spans="1:25" s="63" customFormat="1" ht="15" customHeight="1">
      <c r="A366" s="5">
        <v>365</v>
      </c>
      <c r="B366" s="36">
        <v>294</v>
      </c>
      <c r="C366" s="23" t="s">
        <v>527</v>
      </c>
      <c r="D366" s="56" t="s">
        <v>312</v>
      </c>
      <c r="E366" s="57" t="s">
        <v>547</v>
      </c>
      <c r="F366" s="56" t="s">
        <v>9</v>
      </c>
      <c r="G366" s="56" t="s">
        <v>232</v>
      </c>
      <c r="H366" s="56"/>
      <c r="I366" s="56" t="s">
        <v>313</v>
      </c>
      <c r="J366" s="58">
        <v>68.632840000000002</v>
      </c>
      <c r="K366" s="58">
        <v>159.08754999999999</v>
      </c>
      <c r="L366" s="69">
        <v>500</v>
      </c>
      <c r="M366" s="55">
        <v>75</v>
      </c>
      <c r="N366" s="59">
        <v>2.6123633620655866</v>
      </c>
      <c r="O366" s="59">
        <v>11.708192027840845</v>
      </c>
      <c r="P366" s="59">
        <v>7.6861273508113754</v>
      </c>
      <c r="Q366" s="59">
        <v>11.527865848845046</v>
      </c>
      <c r="R366" s="23" t="s">
        <v>879</v>
      </c>
      <c r="S366" s="60">
        <v>39669</v>
      </c>
      <c r="T366" s="83"/>
      <c r="U366" s="34"/>
      <c r="V366" s="18">
        <v>5</v>
      </c>
      <c r="W366" s="82"/>
      <c r="X366" s="5"/>
      <c r="Y366" s="5"/>
    </row>
    <row r="367" spans="1:25" s="63" customFormat="1" ht="15" customHeight="1">
      <c r="A367" s="5">
        <v>366</v>
      </c>
      <c r="B367" s="36">
        <v>340</v>
      </c>
      <c r="C367" s="81" t="s">
        <v>539</v>
      </c>
      <c r="D367" s="98" t="s">
        <v>314</v>
      </c>
      <c r="E367" s="92" t="s">
        <v>547</v>
      </c>
      <c r="F367" s="70" t="s">
        <v>9</v>
      </c>
      <c r="G367" s="70" t="s">
        <v>232</v>
      </c>
      <c r="H367" s="70"/>
      <c r="I367" s="98" t="s">
        <v>315</v>
      </c>
      <c r="J367" s="80">
        <v>69.458830000000006</v>
      </c>
      <c r="K367" s="80">
        <v>161.78417999999999</v>
      </c>
      <c r="L367" s="76">
        <v>125</v>
      </c>
      <c r="M367" s="76">
        <v>66.5</v>
      </c>
      <c r="N367" s="77">
        <v>8.4</v>
      </c>
      <c r="O367" s="77">
        <v>30.6</v>
      </c>
      <c r="P367" s="77">
        <v>10.9</v>
      </c>
      <c r="Q367" s="77"/>
      <c r="R367" s="81" t="s">
        <v>316</v>
      </c>
      <c r="S367" s="79" t="s">
        <v>885</v>
      </c>
      <c r="T367" s="83"/>
      <c r="U367" s="83"/>
      <c r="V367" s="96"/>
      <c r="W367" s="82"/>
      <c r="X367" s="96"/>
      <c r="Y367" s="96"/>
    </row>
    <row r="368" spans="1:25" s="63" customFormat="1" ht="15" customHeight="1">
      <c r="A368" s="5">
        <v>367</v>
      </c>
      <c r="B368" s="36">
        <v>341</v>
      </c>
      <c r="C368" s="81" t="s">
        <v>539</v>
      </c>
      <c r="D368" s="98" t="s">
        <v>317</v>
      </c>
      <c r="E368" s="92" t="s">
        <v>547</v>
      </c>
      <c r="F368" s="70" t="s">
        <v>9</v>
      </c>
      <c r="G368" s="70" t="s">
        <v>232</v>
      </c>
      <c r="H368" s="70"/>
      <c r="I368" s="70" t="s">
        <v>880</v>
      </c>
      <c r="J368" s="80">
        <v>69.435869999999994</v>
      </c>
      <c r="K368" s="80">
        <v>161.71709000000001</v>
      </c>
      <c r="L368" s="76">
        <v>165</v>
      </c>
      <c r="M368" s="76">
        <v>37</v>
      </c>
      <c r="N368" s="77">
        <v>13.4</v>
      </c>
      <c r="O368" s="77">
        <v>36.299999999999997</v>
      </c>
      <c r="P368" s="77">
        <v>21.3</v>
      </c>
      <c r="Q368" s="77"/>
      <c r="R368" s="100" t="s">
        <v>318</v>
      </c>
      <c r="S368" s="79" t="s">
        <v>885</v>
      </c>
      <c r="T368" s="83"/>
      <c r="U368" s="83"/>
      <c r="V368" s="96"/>
      <c r="W368" s="82"/>
      <c r="X368" s="96"/>
      <c r="Y368" s="96"/>
    </row>
    <row r="369" spans="1:25" s="63" customFormat="1" ht="15" customHeight="1">
      <c r="A369" s="5">
        <v>368</v>
      </c>
      <c r="B369" s="36">
        <v>397</v>
      </c>
      <c r="C369" s="23" t="s">
        <v>516</v>
      </c>
      <c r="D369" s="56" t="s">
        <v>563</v>
      </c>
      <c r="E369" s="62" t="s">
        <v>547</v>
      </c>
      <c r="F369" s="56" t="s">
        <v>9</v>
      </c>
      <c r="G369" s="56" t="s">
        <v>232</v>
      </c>
      <c r="H369" s="56"/>
      <c r="I369" s="56"/>
      <c r="J369" s="58">
        <v>73.639600000000002</v>
      </c>
      <c r="K369" s="58">
        <v>116.8817</v>
      </c>
      <c r="L369" s="55">
        <v>250</v>
      </c>
      <c r="M369" s="55">
        <v>40</v>
      </c>
      <c r="N369" s="59">
        <v>12.716504445024118</v>
      </c>
      <c r="O369" s="59">
        <v>40.443628452487822</v>
      </c>
      <c r="P369" s="59">
        <v>34.231343252736984</v>
      </c>
      <c r="Q369" s="59">
        <v>18.870790039727993</v>
      </c>
      <c r="R369" s="23" t="s">
        <v>857</v>
      </c>
      <c r="S369" s="60">
        <v>37856</v>
      </c>
      <c r="T369" s="83" t="s">
        <v>898</v>
      </c>
      <c r="U369" s="61"/>
      <c r="V369" s="18">
        <v>5</v>
      </c>
      <c r="W369" s="82"/>
      <c r="X369" s="5"/>
      <c r="Y369" s="5"/>
    </row>
    <row r="370" spans="1:25" s="63" customFormat="1" ht="15" customHeight="1">
      <c r="A370" s="5">
        <v>369</v>
      </c>
      <c r="B370" s="36">
        <v>403</v>
      </c>
      <c r="C370" s="70" t="s">
        <v>572</v>
      </c>
      <c r="D370" s="71" t="s">
        <v>576</v>
      </c>
      <c r="E370" s="70" t="s">
        <v>547</v>
      </c>
      <c r="F370" s="98" t="s">
        <v>9</v>
      </c>
      <c r="G370" s="73" t="s">
        <v>232</v>
      </c>
      <c r="H370" s="70"/>
      <c r="I370" s="70" t="s">
        <v>577</v>
      </c>
      <c r="J370" s="74">
        <v>62.242896899999998</v>
      </c>
      <c r="K370" s="74">
        <v>129.5834739</v>
      </c>
      <c r="L370" s="76">
        <v>178</v>
      </c>
      <c r="M370" s="76">
        <v>161</v>
      </c>
      <c r="N370" s="77">
        <v>3.7085480603190453</v>
      </c>
      <c r="O370" s="77">
        <v>21.468915253336764</v>
      </c>
      <c r="P370" s="77">
        <v>10.537057841389927</v>
      </c>
      <c r="Q370" s="77"/>
      <c r="R370" s="78" t="s">
        <v>578</v>
      </c>
      <c r="S370" s="79">
        <v>41113</v>
      </c>
      <c r="T370" s="83"/>
      <c r="U370" s="83"/>
      <c r="V370" s="83"/>
      <c r="W370" s="82"/>
    </row>
    <row r="371" spans="1:25" ht="15" customHeight="1">
      <c r="A371" s="5">
        <v>370</v>
      </c>
      <c r="B371" s="36">
        <v>404</v>
      </c>
      <c r="C371" s="70" t="s">
        <v>572</v>
      </c>
      <c r="D371" s="71" t="s">
        <v>579</v>
      </c>
      <c r="E371" s="70" t="s">
        <v>547</v>
      </c>
      <c r="F371" s="98" t="s">
        <v>9</v>
      </c>
      <c r="G371" s="73" t="s">
        <v>232</v>
      </c>
      <c r="H371" s="70"/>
      <c r="I371" s="70" t="s">
        <v>577</v>
      </c>
      <c r="J371" s="74">
        <v>62.254250399999997</v>
      </c>
      <c r="K371" s="74">
        <v>129.61877430000001</v>
      </c>
      <c r="L371" s="76">
        <v>200</v>
      </c>
      <c r="M371" s="76">
        <v>105</v>
      </c>
      <c r="N371" s="77">
        <v>6.8582883076327574</v>
      </c>
      <c r="O371" s="77">
        <v>13.867356135046373</v>
      </c>
      <c r="P371" s="77">
        <v>8.2209391357327224</v>
      </c>
      <c r="Q371" s="77"/>
      <c r="R371" s="78" t="s">
        <v>578</v>
      </c>
      <c r="S371" s="79">
        <v>41115</v>
      </c>
      <c r="T371" s="83"/>
      <c r="U371" s="83"/>
      <c r="V371" s="83"/>
      <c r="W371" s="82"/>
      <c r="X371" s="63"/>
      <c r="Y371" s="63"/>
    </row>
    <row r="372" spans="1:25" ht="15" customHeight="1">
      <c r="A372" s="5">
        <v>371</v>
      </c>
      <c r="B372" s="36">
        <v>405</v>
      </c>
      <c r="C372" s="70" t="s">
        <v>572</v>
      </c>
      <c r="D372" s="71" t="s">
        <v>580</v>
      </c>
      <c r="E372" s="70" t="s">
        <v>547</v>
      </c>
      <c r="F372" s="98" t="s">
        <v>9</v>
      </c>
      <c r="G372" s="73" t="s">
        <v>232</v>
      </c>
      <c r="H372" s="70"/>
      <c r="I372" s="70" t="s">
        <v>577</v>
      </c>
      <c r="J372" s="74">
        <v>62.253538599999999</v>
      </c>
      <c r="K372" s="74">
        <v>129.61872070000001</v>
      </c>
      <c r="L372" s="76">
        <v>200</v>
      </c>
      <c r="M372" s="76">
        <v>155</v>
      </c>
      <c r="N372" s="77">
        <v>3.9340408325182827</v>
      </c>
      <c r="O372" s="77">
        <v>6.791631061507081</v>
      </c>
      <c r="P372" s="77">
        <v>7.569015971766321</v>
      </c>
      <c r="Q372" s="77"/>
      <c r="R372" s="78" t="s">
        <v>581</v>
      </c>
      <c r="S372" s="79">
        <v>41115</v>
      </c>
      <c r="T372" s="83"/>
      <c r="U372" s="83"/>
      <c r="V372" s="83"/>
      <c r="W372" s="82"/>
      <c r="X372" s="63"/>
      <c r="Y372" s="63"/>
    </row>
    <row r="373" spans="1:25" ht="15" customHeight="1">
      <c r="A373" s="5">
        <v>372</v>
      </c>
      <c r="B373" s="36">
        <v>408</v>
      </c>
      <c r="C373" s="82" t="s">
        <v>572</v>
      </c>
      <c r="D373" s="83" t="s">
        <v>588</v>
      </c>
      <c r="E373" s="70" t="s">
        <v>547</v>
      </c>
      <c r="F373" s="82" t="s">
        <v>9</v>
      </c>
      <c r="G373" s="82" t="s">
        <v>232</v>
      </c>
      <c r="H373" s="82"/>
      <c r="I373" s="82" t="s">
        <v>577</v>
      </c>
      <c r="J373" s="84">
        <v>62.3165227</v>
      </c>
      <c r="K373" s="84">
        <v>129.49916880000001</v>
      </c>
      <c r="L373" s="69">
        <v>165</v>
      </c>
      <c r="M373" s="69">
        <v>110</v>
      </c>
      <c r="N373" s="85">
        <v>5.0821129346847371</v>
      </c>
      <c r="O373" s="85">
        <v>23.580495935375087</v>
      </c>
      <c r="P373" s="85">
        <v>20.473166984262317</v>
      </c>
      <c r="Q373" s="85"/>
      <c r="R373" s="86" t="s">
        <v>589</v>
      </c>
      <c r="S373" s="87">
        <v>41117</v>
      </c>
      <c r="T373" s="83"/>
      <c r="U373" s="83"/>
      <c r="V373" s="83"/>
      <c r="W373" s="82"/>
      <c r="X373" s="63"/>
      <c r="Y373" s="63"/>
    </row>
    <row r="374" spans="1:25" ht="15" customHeight="1">
      <c r="A374" s="5">
        <v>373</v>
      </c>
      <c r="B374" s="36">
        <v>409</v>
      </c>
      <c r="C374" s="82" t="s">
        <v>572</v>
      </c>
      <c r="D374" s="83" t="s">
        <v>590</v>
      </c>
      <c r="E374" s="70" t="s">
        <v>547</v>
      </c>
      <c r="F374" s="82" t="s">
        <v>9</v>
      </c>
      <c r="G374" s="82" t="s">
        <v>232</v>
      </c>
      <c r="H374" s="82"/>
      <c r="I374" s="82" t="s">
        <v>577</v>
      </c>
      <c r="J374" s="84">
        <v>62.316569800000003</v>
      </c>
      <c r="K374" s="84">
        <v>129.50112150000001</v>
      </c>
      <c r="L374" s="69">
        <v>160</v>
      </c>
      <c r="M374" s="69">
        <v>74</v>
      </c>
      <c r="N374" s="85">
        <v>6.3267651840588623</v>
      </c>
      <c r="O374" s="85">
        <v>18.99972347311617</v>
      </c>
      <c r="P374" s="85">
        <v>9.8456717740726987</v>
      </c>
      <c r="Q374" s="85"/>
      <c r="R374" s="86" t="s">
        <v>589</v>
      </c>
      <c r="S374" s="87">
        <v>41117</v>
      </c>
      <c r="T374" s="83"/>
      <c r="U374" s="83"/>
      <c r="V374" s="83"/>
      <c r="W374" s="82"/>
      <c r="X374" s="63"/>
      <c r="Y374" s="63"/>
    </row>
    <row r="375" spans="1:25" s="63" customFormat="1" ht="15" customHeight="1">
      <c r="A375" s="5">
        <v>374</v>
      </c>
      <c r="B375" s="36">
        <v>412</v>
      </c>
      <c r="C375" s="82" t="s">
        <v>572</v>
      </c>
      <c r="D375" s="83" t="s">
        <v>596</v>
      </c>
      <c r="E375" s="70" t="s">
        <v>547</v>
      </c>
      <c r="F375" s="82" t="s">
        <v>9</v>
      </c>
      <c r="G375" s="82" t="s">
        <v>232</v>
      </c>
      <c r="H375" s="82"/>
      <c r="I375" s="82" t="s">
        <v>597</v>
      </c>
      <c r="J375" s="84">
        <v>62.316755100000002</v>
      </c>
      <c r="K375" s="84">
        <v>129.51266889999999</v>
      </c>
      <c r="L375" s="69">
        <v>180</v>
      </c>
      <c r="M375" s="69">
        <v>130</v>
      </c>
      <c r="N375" s="85">
        <v>10.792611476021763</v>
      </c>
      <c r="O375" s="85">
        <v>25.670126469020364</v>
      </c>
      <c r="P375" s="85">
        <v>20.375657929495585</v>
      </c>
      <c r="Q375" s="85"/>
      <c r="R375" s="86" t="s">
        <v>595</v>
      </c>
      <c r="S375" s="87">
        <v>41117</v>
      </c>
      <c r="T375" s="83"/>
      <c r="U375" s="96"/>
      <c r="V375" s="83"/>
      <c r="W375" s="82"/>
    </row>
    <row r="376" spans="1:25" s="153" customFormat="1" ht="15" customHeight="1" thickBot="1">
      <c r="A376" s="5">
        <v>375</v>
      </c>
      <c r="B376" s="140">
        <v>415</v>
      </c>
      <c r="C376" s="157" t="s">
        <v>572</v>
      </c>
      <c r="D376" s="151" t="s">
        <v>603</v>
      </c>
      <c r="E376" s="144" t="s">
        <v>547</v>
      </c>
      <c r="F376" s="157" t="s">
        <v>9</v>
      </c>
      <c r="G376" s="157" t="s">
        <v>232</v>
      </c>
      <c r="H376" s="157"/>
      <c r="I376" s="157" t="s">
        <v>604</v>
      </c>
      <c r="J376" s="173">
        <v>70.829033300000006</v>
      </c>
      <c r="K376" s="173">
        <v>147.4419833</v>
      </c>
      <c r="L376" s="140">
        <v>200</v>
      </c>
      <c r="M376" s="140">
        <v>100</v>
      </c>
      <c r="N376" s="186">
        <v>9.0349687586448546</v>
      </c>
      <c r="O376" s="186">
        <v>30.678917596702838</v>
      </c>
      <c r="P376" s="186">
        <v>14.968359308861686</v>
      </c>
      <c r="Q376" s="186"/>
      <c r="R376" s="187" t="s">
        <v>605</v>
      </c>
      <c r="S376" s="188">
        <v>41127</v>
      </c>
      <c r="T376" s="155"/>
      <c r="U376" s="163"/>
      <c r="V376" s="151"/>
      <c r="W376" s="154"/>
    </row>
    <row r="377" spans="1:25" s="18" customFormat="1" ht="15" customHeight="1">
      <c r="A377" s="5">
        <v>376</v>
      </c>
      <c r="B377" s="5"/>
      <c r="C377" s="6"/>
      <c r="D377" s="27"/>
      <c r="E377" s="46"/>
      <c r="F377" s="27"/>
      <c r="G377" s="7"/>
      <c r="H377" s="7"/>
      <c r="I377" s="7"/>
      <c r="J377" s="46"/>
      <c r="K377" s="34" t="s">
        <v>551</v>
      </c>
      <c r="L377" s="36">
        <f>AVERAGE(L353:L376)</f>
        <v>314.95833333333331</v>
      </c>
      <c r="M377" s="36">
        <f t="shared" ref="M377:Q377" si="25">AVERAGE(M353:M376)</f>
        <v>79.673913043478265</v>
      </c>
      <c r="N377" s="36">
        <f t="shared" si="25"/>
        <v>9.7989285394516923</v>
      </c>
      <c r="O377" s="36">
        <f t="shared" si="25"/>
        <v>28.827894738028291</v>
      </c>
      <c r="P377" s="36">
        <f t="shared" si="25"/>
        <v>16.662908876088633</v>
      </c>
      <c r="Q377" s="36">
        <f t="shared" si="25"/>
        <v>15.556615684892554</v>
      </c>
      <c r="R377" s="36"/>
      <c r="S377" s="50"/>
      <c r="T377" s="5"/>
      <c r="U377" s="5"/>
      <c r="V377" s="51"/>
    </row>
    <row r="378" spans="1:25" s="18" customFormat="1" ht="15.75" customHeight="1">
      <c r="A378" s="5">
        <v>377</v>
      </c>
      <c r="B378" s="5"/>
      <c r="C378" s="6"/>
      <c r="D378" s="27"/>
      <c r="E378" s="46"/>
      <c r="F378" s="27"/>
      <c r="G378" s="7"/>
      <c r="H378" s="7"/>
      <c r="I378" s="7"/>
      <c r="J378" s="33"/>
      <c r="K378" s="34" t="s">
        <v>552</v>
      </c>
      <c r="L378" s="36">
        <f>STDEV(L353:L376)</f>
        <v>182.79412966662721</v>
      </c>
      <c r="M378" s="36">
        <f t="shared" ref="M378:Q378" si="26">STDEV(M353:M376)</f>
        <v>35.330777432602503</v>
      </c>
      <c r="N378" s="36">
        <f t="shared" si="26"/>
        <v>5.5018740331973319</v>
      </c>
      <c r="O378" s="36">
        <f t="shared" si="26"/>
        <v>16.191441237410672</v>
      </c>
      <c r="P378" s="36">
        <f t="shared" si="26"/>
        <v>10.936131457188489</v>
      </c>
      <c r="Q378" s="37">
        <f t="shared" si="26"/>
        <v>8.322788374565663</v>
      </c>
      <c r="R378" s="36"/>
      <c r="S378" s="50"/>
      <c r="T378" s="5"/>
      <c r="U378" s="5"/>
      <c r="V378" s="51"/>
    </row>
    <row r="379" spans="1:25" s="18" customFormat="1" ht="15" customHeight="1">
      <c r="A379" s="5">
        <v>378</v>
      </c>
      <c r="B379" s="5"/>
      <c r="C379" s="6"/>
      <c r="D379" s="27"/>
      <c r="E379" s="46"/>
      <c r="F379" s="27"/>
      <c r="G379" s="7"/>
      <c r="H379" s="7"/>
      <c r="I379" s="7"/>
      <c r="J379" s="33"/>
      <c r="K379" s="34" t="s">
        <v>553</v>
      </c>
      <c r="L379" s="36">
        <f>MAX(L353:L376)</f>
        <v>990</v>
      </c>
      <c r="M379" s="36">
        <f t="shared" ref="M379:Q379" si="27">MAX(M353:M376)</f>
        <v>161</v>
      </c>
      <c r="N379" s="36">
        <f t="shared" si="27"/>
        <v>21.29145527589003</v>
      </c>
      <c r="O379" s="36">
        <f t="shared" si="27"/>
        <v>78.37734936117468</v>
      </c>
      <c r="P379" s="36">
        <f t="shared" si="27"/>
        <v>45.8897799961101</v>
      </c>
      <c r="Q379" s="36">
        <f t="shared" si="27"/>
        <v>35.470784433505685</v>
      </c>
      <c r="R379" s="36"/>
      <c r="S379" s="50"/>
      <c r="T379" s="5"/>
      <c r="U379" s="5"/>
      <c r="V379" s="51"/>
    </row>
    <row r="380" spans="1:25" s="18" customFormat="1" ht="15" customHeight="1">
      <c r="A380" s="5">
        <v>379</v>
      </c>
      <c r="B380" s="5"/>
      <c r="C380" s="6"/>
      <c r="D380" s="27"/>
      <c r="E380" s="46"/>
      <c r="F380" s="27"/>
      <c r="G380" s="7"/>
      <c r="H380" s="7"/>
      <c r="I380" s="7"/>
      <c r="J380" s="33"/>
      <c r="K380" s="34" t="s">
        <v>554</v>
      </c>
      <c r="L380" s="36">
        <f>MIN(L353:L376)</f>
        <v>125</v>
      </c>
      <c r="M380" s="36">
        <f t="shared" ref="M380:Q380" si="28">MIN(M353:M376)</f>
        <v>37</v>
      </c>
      <c r="N380" s="36">
        <f t="shared" si="28"/>
        <v>2.118733591298366</v>
      </c>
      <c r="O380" s="36">
        <f t="shared" si="28"/>
        <v>4.8797335912983657</v>
      </c>
      <c r="P380" s="36">
        <f t="shared" si="28"/>
        <v>0</v>
      </c>
      <c r="Q380" s="36">
        <f t="shared" si="28"/>
        <v>0</v>
      </c>
      <c r="R380" s="36"/>
      <c r="S380" s="50"/>
      <c r="T380" s="5"/>
      <c r="U380" s="5"/>
      <c r="V380" s="51"/>
    </row>
    <row r="381" spans="1:25" ht="15" customHeight="1">
      <c r="A381" s="5">
        <v>380</v>
      </c>
      <c r="C381" s="6"/>
      <c r="D381" s="27"/>
      <c r="E381" s="46"/>
      <c r="F381" s="27"/>
      <c r="G381" s="7"/>
      <c r="H381" s="7"/>
      <c r="I381" s="7"/>
      <c r="K381" s="34" t="s">
        <v>555</v>
      </c>
      <c r="L381" s="36">
        <f>COUNT(L353:L376)</f>
        <v>24</v>
      </c>
      <c r="M381" s="36">
        <f t="shared" ref="M381:Q381" si="29">COUNT(M353:M376)</f>
        <v>23</v>
      </c>
      <c r="N381" s="36">
        <f t="shared" si="29"/>
        <v>24</v>
      </c>
      <c r="O381" s="36">
        <f t="shared" si="29"/>
        <v>24</v>
      </c>
      <c r="P381" s="36">
        <f t="shared" si="29"/>
        <v>24</v>
      </c>
      <c r="Q381" s="36">
        <f t="shared" si="29"/>
        <v>14</v>
      </c>
      <c r="R381" s="36"/>
      <c r="S381" s="50"/>
      <c r="T381" s="5"/>
      <c r="U381" s="5"/>
      <c r="V381" s="51"/>
    </row>
    <row r="382" spans="1:25" ht="15" customHeight="1">
      <c r="A382" s="5">
        <v>381</v>
      </c>
      <c r="C382" s="6"/>
      <c r="D382" s="27"/>
      <c r="E382" s="46"/>
      <c r="F382" s="27"/>
      <c r="G382" s="7"/>
      <c r="H382" s="7"/>
      <c r="I382" s="7"/>
      <c r="L382" s="34"/>
      <c r="M382" s="36"/>
      <c r="N382" s="36"/>
      <c r="O382" s="36"/>
      <c r="P382" s="36"/>
      <c r="Q382" s="36"/>
      <c r="R382" s="36"/>
      <c r="S382" s="36"/>
      <c r="T382" s="50"/>
      <c r="U382" s="5"/>
      <c r="V382" s="5"/>
      <c r="W382" s="51"/>
    </row>
    <row r="383" spans="1:25" s="96" customFormat="1" ht="15" customHeight="1">
      <c r="A383" s="5">
        <v>382</v>
      </c>
      <c r="B383" s="36">
        <v>165</v>
      </c>
      <c r="C383" s="4" t="s">
        <v>537</v>
      </c>
      <c r="D383" s="2" t="s">
        <v>387</v>
      </c>
      <c r="E383" s="35" t="s">
        <v>545</v>
      </c>
      <c r="F383" s="2" t="s">
        <v>320</v>
      </c>
      <c r="G383" s="2" t="s">
        <v>388</v>
      </c>
      <c r="H383" s="2"/>
      <c r="I383" s="2"/>
      <c r="J383" s="3">
        <v>61.5833333333333</v>
      </c>
      <c r="K383" s="3">
        <v>-151.416666666667</v>
      </c>
      <c r="L383" s="36">
        <v>200</v>
      </c>
      <c r="M383" s="36"/>
      <c r="N383" s="37">
        <v>53.494185746869874</v>
      </c>
      <c r="O383" s="37">
        <v>131.1417405283932</v>
      </c>
      <c r="P383" s="37">
        <v>82.942082872676906</v>
      </c>
      <c r="Q383" s="37">
        <v>0</v>
      </c>
      <c r="R383" s="4"/>
      <c r="S383" s="49"/>
      <c r="T383" s="34"/>
      <c r="U383" s="34"/>
      <c r="V383" s="34"/>
      <c r="W383" s="3"/>
      <c r="X383" s="5"/>
      <c r="Y383" s="5"/>
    </row>
    <row r="384" spans="1:25" s="96" customFormat="1" ht="16.5" customHeight="1">
      <c r="A384" s="5">
        <v>383</v>
      </c>
      <c r="B384" s="36">
        <v>390</v>
      </c>
      <c r="C384" s="31" t="s">
        <v>528</v>
      </c>
      <c r="D384" s="11" t="s">
        <v>319</v>
      </c>
      <c r="E384" s="35" t="s">
        <v>545</v>
      </c>
      <c r="F384" s="11" t="s">
        <v>320</v>
      </c>
      <c r="G384" s="2"/>
      <c r="H384" s="2"/>
      <c r="I384" s="11" t="s">
        <v>321</v>
      </c>
      <c r="J384" s="13">
        <v>60.633000000000003</v>
      </c>
      <c r="K384" s="13">
        <v>-151.083</v>
      </c>
      <c r="L384" s="48">
        <v>380</v>
      </c>
      <c r="M384" s="36"/>
      <c r="N384" s="43">
        <v>10.4</v>
      </c>
      <c r="O384" s="43">
        <v>37.4</v>
      </c>
      <c r="P384" s="43">
        <v>42.2</v>
      </c>
      <c r="Q384" s="43">
        <v>37.1</v>
      </c>
      <c r="R384" s="31" t="s">
        <v>894</v>
      </c>
      <c r="S384" s="49"/>
      <c r="T384" s="3"/>
      <c r="U384" s="18"/>
      <c r="V384" s="34"/>
      <c r="W384" s="4"/>
      <c r="X384" s="5"/>
      <c r="Y384" s="5"/>
    </row>
    <row r="385" spans="1:25" s="96" customFormat="1" ht="15" customHeight="1">
      <c r="A385" s="5">
        <v>384</v>
      </c>
      <c r="B385" s="36">
        <v>391</v>
      </c>
      <c r="C385" s="31" t="s">
        <v>528</v>
      </c>
      <c r="D385" s="32" t="s">
        <v>322</v>
      </c>
      <c r="E385" s="35" t="s">
        <v>545</v>
      </c>
      <c r="F385" s="11" t="s">
        <v>320</v>
      </c>
      <c r="G385" s="2"/>
      <c r="H385" s="2"/>
      <c r="I385" s="11" t="s">
        <v>321</v>
      </c>
      <c r="J385" s="13">
        <v>60.45</v>
      </c>
      <c r="K385" s="13">
        <v>-151.25</v>
      </c>
      <c r="L385" s="41">
        <v>285</v>
      </c>
      <c r="M385" s="36"/>
      <c r="N385" s="42">
        <v>18.2</v>
      </c>
      <c r="O385" s="42">
        <v>68.8</v>
      </c>
      <c r="P385" s="43">
        <v>82.399999999999991</v>
      </c>
      <c r="Q385" s="43">
        <v>69.600000000000023</v>
      </c>
      <c r="R385" s="31" t="s">
        <v>323</v>
      </c>
      <c r="S385" s="49"/>
      <c r="T385" s="3"/>
      <c r="U385" s="18"/>
      <c r="V385" s="34"/>
      <c r="W385" s="4"/>
      <c r="X385" s="5"/>
      <c r="Y385" s="5"/>
    </row>
    <row r="386" spans="1:25" s="96" customFormat="1" ht="15" customHeight="1">
      <c r="A386" s="5">
        <v>385</v>
      </c>
      <c r="B386" s="36">
        <v>392</v>
      </c>
      <c r="C386" s="31" t="s">
        <v>529</v>
      </c>
      <c r="D386" s="12" t="s">
        <v>324</v>
      </c>
      <c r="E386" s="35" t="s">
        <v>545</v>
      </c>
      <c r="F386" s="11" t="s">
        <v>320</v>
      </c>
      <c r="G386" s="2"/>
      <c r="H386" s="2"/>
      <c r="I386" s="11" t="s">
        <v>325</v>
      </c>
      <c r="J386" s="13">
        <v>62.417000000000002</v>
      </c>
      <c r="K386" s="13">
        <v>-150.68299999999999</v>
      </c>
      <c r="L386" s="41">
        <v>262</v>
      </c>
      <c r="M386" s="36"/>
      <c r="N386" s="42">
        <v>12.7</v>
      </c>
      <c r="O386" s="42">
        <v>54.7</v>
      </c>
      <c r="P386" s="43">
        <v>60.3</v>
      </c>
      <c r="Q386" s="43">
        <v>40.5</v>
      </c>
      <c r="R386" s="15"/>
      <c r="S386" s="49"/>
      <c r="T386" s="3"/>
      <c r="U386" s="34"/>
      <c r="V386" s="34"/>
      <c r="W386" s="4"/>
      <c r="X386" s="5"/>
      <c r="Y386" s="5"/>
    </row>
    <row r="387" spans="1:25" s="96" customFormat="1" ht="15" customHeight="1">
      <c r="A387" s="5">
        <v>386</v>
      </c>
      <c r="B387" s="36">
        <v>393</v>
      </c>
      <c r="C387" s="31" t="s">
        <v>542</v>
      </c>
      <c r="D387" s="12" t="s">
        <v>326</v>
      </c>
      <c r="E387" s="35" t="s">
        <v>545</v>
      </c>
      <c r="F387" s="11" t="s">
        <v>320</v>
      </c>
      <c r="G387" s="2"/>
      <c r="H387" s="2"/>
      <c r="I387" s="12" t="s">
        <v>321</v>
      </c>
      <c r="J387" s="13">
        <v>62.375</v>
      </c>
      <c r="K387" s="13">
        <v>-151.08099999999999</v>
      </c>
      <c r="L387" s="41">
        <v>262</v>
      </c>
      <c r="M387" s="36"/>
      <c r="N387" s="42">
        <v>18</v>
      </c>
      <c r="O387" s="42">
        <v>65</v>
      </c>
      <c r="P387" s="42">
        <v>90.800000000000011</v>
      </c>
      <c r="Q387" s="42">
        <v>44.599999999999994</v>
      </c>
      <c r="R387" s="31" t="s">
        <v>327</v>
      </c>
      <c r="S387" s="49"/>
      <c r="T387" s="3"/>
      <c r="U387" s="34"/>
      <c r="V387" s="34"/>
      <c r="W387" s="4"/>
      <c r="X387" s="5"/>
      <c r="Y387" s="5"/>
    </row>
    <row r="388" spans="1:25" s="96" customFormat="1" ht="15.75" customHeight="1">
      <c r="A388" s="5">
        <v>387</v>
      </c>
      <c r="B388" s="36">
        <v>394</v>
      </c>
      <c r="C388" s="31" t="s">
        <v>562</v>
      </c>
      <c r="D388" s="12" t="s">
        <v>328</v>
      </c>
      <c r="E388" s="35" t="s">
        <v>545</v>
      </c>
      <c r="F388" s="11" t="s">
        <v>320</v>
      </c>
      <c r="G388" s="2"/>
      <c r="H388" s="2"/>
      <c r="I388" s="12" t="s">
        <v>329</v>
      </c>
      <c r="J388" s="13">
        <v>64.826999999999998</v>
      </c>
      <c r="K388" s="13">
        <v>-163.45400000000001</v>
      </c>
      <c r="L388" s="41">
        <v>272</v>
      </c>
      <c r="M388" s="36"/>
      <c r="N388" s="42">
        <v>17.7</v>
      </c>
      <c r="O388" s="42">
        <v>76.400000000000006</v>
      </c>
      <c r="P388" s="42">
        <v>83.5</v>
      </c>
      <c r="Q388" s="42">
        <v>44.400000000000006</v>
      </c>
      <c r="R388" s="15"/>
      <c r="S388" s="49"/>
      <c r="T388" s="3"/>
      <c r="U388" s="34"/>
      <c r="V388" s="34"/>
      <c r="W388" s="4"/>
      <c r="X388" s="5"/>
      <c r="Y388" s="5"/>
    </row>
    <row r="389" spans="1:25" s="96" customFormat="1" ht="15" customHeight="1">
      <c r="A389" s="5">
        <v>388</v>
      </c>
      <c r="B389" s="36">
        <v>251</v>
      </c>
      <c r="C389" s="4" t="s">
        <v>538</v>
      </c>
      <c r="D389" s="2" t="s">
        <v>330</v>
      </c>
      <c r="E389" s="35" t="s">
        <v>546</v>
      </c>
      <c r="F389" s="2" t="s">
        <v>320</v>
      </c>
      <c r="G389" s="2"/>
      <c r="H389" s="2"/>
      <c r="I389" s="2"/>
      <c r="J389" s="3">
        <v>63.605555555555554</v>
      </c>
      <c r="K389" s="3">
        <v>-137.63333333333333</v>
      </c>
      <c r="L389" s="36">
        <v>240</v>
      </c>
      <c r="M389" s="36"/>
      <c r="N389" s="37">
        <v>34.275000000000006</v>
      </c>
      <c r="O389" s="37">
        <v>115.712</v>
      </c>
      <c r="P389" s="37">
        <v>181.24800000000005</v>
      </c>
      <c r="Q389" s="37">
        <v>63.36</v>
      </c>
      <c r="R389" s="4"/>
      <c r="S389" s="49"/>
      <c r="T389" s="3" t="s">
        <v>900</v>
      </c>
      <c r="U389" s="34"/>
      <c r="V389" s="18"/>
      <c r="W389" s="4"/>
      <c r="X389" s="18"/>
      <c r="Y389" s="18"/>
    </row>
    <row r="390" spans="1:25" s="96" customFormat="1" ht="15" customHeight="1">
      <c r="A390" s="5">
        <v>389</v>
      </c>
      <c r="B390" s="36">
        <v>252</v>
      </c>
      <c r="C390" s="4" t="s">
        <v>538</v>
      </c>
      <c r="D390" s="2" t="s">
        <v>331</v>
      </c>
      <c r="E390" s="35" t="s">
        <v>546</v>
      </c>
      <c r="F390" s="2" t="s">
        <v>320</v>
      </c>
      <c r="G390" s="2"/>
      <c r="H390" s="2"/>
      <c r="I390" s="2"/>
      <c r="J390" s="3">
        <v>63.783333333333331</v>
      </c>
      <c r="K390" s="3">
        <v>-137.74166666666667</v>
      </c>
      <c r="L390" s="36">
        <v>405</v>
      </c>
      <c r="M390" s="36"/>
      <c r="N390" s="37">
        <v>30.225000000000001</v>
      </c>
      <c r="O390" s="37">
        <v>145.97500000000002</v>
      </c>
      <c r="P390" s="37">
        <v>145.38999999999999</v>
      </c>
      <c r="Q390" s="37">
        <v>145.38999999999999</v>
      </c>
      <c r="R390" s="4"/>
      <c r="S390" s="49"/>
      <c r="T390" s="3"/>
      <c r="U390" s="34"/>
      <c r="V390" s="114"/>
      <c r="W390" s="4"/>
      <c r="X390" s="91"/>
      <c r="Y390" s="91"/>
    </row>
    <row r="391" spans="1:25" ht="15" customHeight="1">
      <c r="A391" s="5">
        <v>390</v>
      </c>
      <c r="B391" s="36">
        <v>253</v>
      </c>
      <c r="C391" s="4" t="s">
        <v>538</v>
      </c>
      <c r="D391" s="2" t="s">
        <v>332</v>
      </c>
      <c r="E391" s="35" t="s">
        <v>546</v>
      </c>
      <c r="F391" s="2" t="s">
        <v>320</v>
      </c>
      <c r="G391" s="2"/>
      <c r="H391" s="2"/>
      <c r="I391" s="2"/>
      <c r="J391" s="3">
        <v>63.791666666666664</v>
      </c>
      <c r="K391" s="3">
        <v>-138.86250000000001</v>
      </c>
      <c r="L391" s="36">
        <v>270</v>
      </c>
      <c r="M391" s="36"/>
      <c r="N391" s="37">
        <v>35.025000000000006</v>
      </c>
      <c r="O391" s="37">
        <v>117.48350000000002</v>
      </c>
      <c r="P391" s="37">
        <v>197.12000000000009</v>
      </c>
      <c r="Q391" s="37">
        <v>9.6</v>
      </c>
      <c r="R391" s="4"/>
      <c r="S391" s="49"/>
      <c r="T391" s="3" t="s">
        <v>900</v>
      </c>
      <c r="V391" s="61"/>
      <c r="W391" s="4"/>
      <c r="X391" s="54"/>
      <c r="Y391" s="54"/>
    </row>
    <row r="392" spans="1:25" ht="15" customHeight="1">
      <c r="A392" s="5">
        <v>391</v>
      </c>
      <c r="B392" s="36">
        <v>254</v>
      </c>
      <c r="C392" s="4" t="s">
        <v>538</v>
      </c>
      <c r="D392" s="2" t="s">
        <v>333</v>
      </c>
      <c r="E392" s="35" t="s">
        <v>546</v>
      </c>
      <c r="F392" s="2" t="s">
        <v>320</v>
      </c>
      <c r="G392" s="2"/>
      <c r="H392" s="2"/>
      <c r="I392" s="2"/>
      <c r="J392" s="3">
        <v>63.801388888888887</v>
      </c>
      <c r="K392" s="3">
        <v>-138.84166666666667</v>
      </c>
      <c r="L392" s="36">
        <v>338</v>
      </c>
      <c r="M392" s="36"/>
      <c r="N392" s="37">
        <v>32.325000000000003</v>
      </c>
      <c r="O392" s="37">
        <v>96.725000000000009</v>
      </c>
      <c r="P392" s="37">
        <v>120.06349999999999</v>
      </c>
      <c r="Q392" s="37">
        <v>111.41499999999996</v>
      </c>
      <c r="R392" s="4"/>
      <c r="S392" s="49"/>
      <c r="T392" s="3"/>
      <c r="V392" s="61"/>
      <c r="W392" s="15"/>
      <c r="X392" s="54"/>
      <c r="Y392" s="54"/>
    </row>
    <row r="393" spans="1:25" ht="15" customHeight="1">
      <c r="A393" s="5">
        <v>392</v>
      </c>
      <c r="B393" s="36">
        <v>255</v>
      </c>
      <c r="C393" s="4" t="s">
        <v>538</v>
      </c>
      <c r="D393" s="2" t="s">
        <v>334</v>
      </c>
      <c r="E393" s="35" t="s">
        <v>546</v>
      </c>
      <c r="F393" s="2" t="s">
        <v>320</v>
      </c>
      <c r="G393" s="2"/>
      <c r="H393" s="2"/>
      <c r="I393" s="2"/>
      <c r="J393" s="3">
        <v>63.801388888888887</v>
      </c>
      <c r="K393" s="3">
        <v>-138.84166666666667</v>
      </c>
      <c r="L393" s="36">
        <v>350</v>
      </c>
      <c r="M393" s="36"/>
      <c r="N393" s="37">
        <v>30.887999999999998</v>
      </c>
      <c r="O393" s="37">
        <v>128.1088</v>
      </c>
      <c r="P393" s="37">
        <v>145.34700000000001</v>
      </c>
      <c r="Q393" s="37">
        <v>146.31299999999999</v>
      </c>
      <c r="R393" s="4"/>
      <c r="S393" s="49"/>
      <c r="T393" s="3"/>
      <c r="V393" s="61"/>
      <c r="W393" s="15"/>
      <c r="X393" s="54"/>
      <c r="Y393" s="54"/>
    </row>
    <row r="394" spans="1:25" s="63" customFormat="1" ht="15" customHeight="1">
      <c r="A394" s="5">
        <v>393</v>
      </c>
      <c r="B394" s="36">
        <v>256</v>
      </c>
      <c r="C394" s="4" t="s">
        <v>538</v>
      </c>
      <c r="D394" s="2" t="s">
        <v>335</v>
      </c>
      <c r="E394" s="35" t="s">
        <v>546</v>
      </c>
      <c r="F394" s="2" t="s">
        <v>320</v>
      </c>
      <c r="G394" s="2"/>
      <c r="H394" s="2"/>
      <c r="I394" s="2"/>
      <c r="J394" s="3">
        <v>63.801388888888887</v>
      </c>
      <c r="K394" s="3">
        <v>-138.84166666666667</v>
      </c>
      <c r="L394" s="36">
        <v>440</v>
      </c>
      <c r="M394" s="36"/>
      <c r="N394" s="37">
        <v>18.989999999999998</v>
      </c>
      <c r="O394" s="37">
        <v>77.470500000000001</v>
      </c>
      <c r="P394" s="37">
        <v>105.41699999999999</v>
      </c>
      <c r="Q394" s="37">
        <v>214.464</v>
      </c>
      <c r="R394" s="4"/>
      <c r="S394" s="49"/>
      <c r="T394" s="3"/>
      <c r="U394" s="34"/>
      <c r="V394" s="61"/>
      <c r="W394" s="15"/>
      <c r="X394" s="54"/>
      <c r="Y394" s="54"/>
    </row>
    <row r="395" spans="1:25" s="63" customFormat="1" ht="15" customHeight="1">
      <c r="A395" s="5">
        <v>394</v>
      </c>
      <c r="B395" s="36">
        <v>257</v>
      </c>
      <c r="C395" s="4" t="s">
        <v>538</v>
      </c>
      <c r="D395" s="2" t="s">
        <v>336</v>
      </c>
      <c r="E395" s="35" t="s">
        <v>546</v>
      </c>
      <c r="F395" s="2" t="s">
        <v>320</v>
      </c>
      <c r="G395" s="2"/>
      <c r="H395" s="2"/>
      <c r="I395" s="2"/>
      <c r="J395" s="3">
        <v>63.459722222222226</v>
      </c>
      <c r="K395" s="3">
        <v>-137.32083333333333</v>
      </c>
      <c r="L395" s="36">
        <v>460</v>
      </c>
      <c r="M395" s="36"/>
      <c r="N395" s="37">
        <v>27.822500000000005</v>
      </c>
      <c r="O395" s="37">
        <v>121.64250000000001</v>
      </c>
      <c r="P395" s="37">
        <v>139.45000000000002</v>
      </c>
      <c r="Q395" s="37">
        <v>133</v>
      </c>
      <c r="R395" s="4"/>
      <c r="S395" s="49"/>
      <c r="T395" s="9"/>
      <c r="U395" s="34"/>
      <c r="V395" s="61"/>
      <c r="W395" s="23"/>
      <c r="X395" s="54"/>
      <c r="Y395" s="54"/>
    </row>
    <row r="396" spans="1:25" s="63" customFormat="1" ht="15" customHeight="1">
      <c r="A396" s="5">
        <v>395</v>
      </c>
      <c r="B396" s="36">
        <v>375</v>
      </c>
      <c r="C396" s="44" t="s">
        <v>532</v>
      </c>
      <c r="D396" s="16" t="s">
        <v>337</v>
      </c>
      <c r="E396" s="35" t="s">
        <v>546</v>
      </c>
      <c r="F396" s="16" t="s">
        <v>320</v>
      </c>
      <c r="G396" s="16"/>
      <c r="H396" s="16"/>
      <c r="I396" s="7"/>
      <c r="J396" s="9">
        <v>60.983330000000002</v>
      </c>
      <c r="K396" s="9">
        <v>-119.81667</v>
      </c>
      <c r="L396" s="39">
        <v>250</v>
      </c>
      <c r="M396" s="39"/>
      <c r="N396" s="40">
        <v>10.7</v>
      </c>
      <c r="O396" s="40">
        <v>67.3</v>
      </c>
      <c r="P396" s="40">
        <v>88.5</v>
      </c>
      <c r="Q396" s="40">
        <v>41.99</v>
      </c>
      <c r="R396" s="17"/>
      <c r="S396" s="50"/>
      <c r="T396" s="9"/>
      <c r="U396" s="18"/>
      <c r="V396" s="34"/>
      <c r="W396" s="17"/>
      <c r="X396" s="5"/>
      <c r="Y396" s="5"/>
    </row>
    <row r="397" spans="1:25" s="63" customFormat="1" ht="15" customHeight="1">
      <c r="A397" s="5">
        <v>396</v>
      </c>
      <c r="B397" s="36">
        <v>376</v>
      </c>
      <c r="C397" s="44" t="s">
        <v>532</v>
      </c>
      <c r="D397" s="16" t="s">
        <v>338</v>
      </c>
      <c r="E397" s="35" t="s">
        <v>546</v>
      </c>
      <c r="F397" s="16" t="s">
        <v>320</v>
      </c>
      <c r="G397" s="16"/>
      <c r="H397" s="16"/>
      <c r="I397" s="7"/>
      <c r="J397" s="9">
        <v>60.983330000000002</v>
      </c>
      <c r="K397" s="9">
        <v>-119.81667</v>
      </c>
      <c r="L397" s="39">
        <v>200</v>
      </c>
      <c r="M397" s="39"/>
      <c r="N397" s="40">
        <v>16.2</v>
      </c>
      <c r="O397" s="40">
        <v>63.3</v>
      </c>
      <c r="P397" s="40">
        <v>77.7</v>
      </c>
      <c r="Q397" s="40">
        <v>19.86</v>
      </c>
      <c r="R397" s="17"/>
      <c r="S397" s="50"/>
      <c r="T397" s="9"/>
      <c r="U397" s="18"/>
      <c r="V397" s="34"/>
      <c r="W397" s="25"/>
      <c r="X397" s="5"/>
      <c r="Y397" s="5"/>
    </row>
    <row r="398" spans="1:25" s="176" customFormat="1" ht="15" customHeight="1" thickBot="1">
      <c r="A398" s="5">
        <v>397</v>
      </c>
      <c r="B398" s="140">
        <v>377</v>
      </c>
      <c r="C398" s="139" t="s">
        <v>532</v>
      </c>
      <c r="D398" s="189" t="s">
        <v>339</v>
      </c>
      <c r="E398" s="143" t="s">
        <v>546</v>
      </c>
      <c r="F398" s="189" t="s">
        <v>320</v>
      </c>
      <c r="G398" s="189"/>
      <c r="H398" s="189"/>
      <c r="I398" s="144"/>
      <c r="J398" s="145">
        <v>60.564720000000001</v>
      </c>
      <c r="K398" s="145">
        <v>-120.28722</v>
      </c>
      <c r="L398" s="146">
        <v>270</v>
      </c>
      <c r="M398" s="146"/>
      <c r="N398" s="147">
        <v>11.1</v>
      </c>
      <c r="O398" s="147">
        <v>36.9</v>
      </c>
      <c r="P398" s="147">
        <v>46.4</v>
      </c>
      <c r="Q398" s="147">
        <v>36.880000000000003</v>
      </c>
      <c r="R398" s="141"/>
      <c r="S398" s="149"/>
      <c r="T398" s="145"/>
      <c r="U398" s="163"/>
      <c r="V398" s="151"/>
      <c r="W398" s="190"/>
      <c r="X398" s="153"/>
      <c r="Y398" s="153"/>
    </row>
    <row r="399" spans="1:25" ht="15.75" customHeight="1">
      <c r="A399" s="5">
        <v>398</v>
      </c>
      <c r="C399" s="6"/>
      <c r="D399" s="27"/>
      <c r="E399" s="46"/>
      <c r="F399" s="27"/>
      <c r="G399" s="7"/>
      <c r="H399" s="7"/>
      <c r="I399" s="7"/>
      <c r="J399" s="46"/>
      <c r="K399" s="34" t="s">
        <v>551</v>
      </c>
      <c r="L399" s="36">
        <f>AVERAGE(L383:L398)</f>
        <v>305.25</v>
      </c>
      <c r="M399" s="36"/>
      <c r="N399" s="36">
        <f t="shared" ref="N399:Q399" si="30">AVERAGE(N383:N398)</f>
        <v>23.627792859179365</v>
      </c>
      <c r="O399" s="36">
        <f t="shared" si="30"/>
        <v>87.753690033024569</v>
      </c>
      <c r="P399" s="36">
        <f t="shared" si="30"/>
        <v>105.54859892954232</v>
      </c>
      <c r="Q399" s="36">
        <f t="shared" si="30"/>
        <v>72.404499999999999</v>
      </c>
      <c r="R399" s="36"/>
      <c r="S399" s="50"/>
      <c r="T399" s="5"/>
      <c r="U399" s="5"/>
      <c r="V399" s="51"/>
    </row>
    <row r="400" spans="1:25" ht="15" customHeight="1">
      <c r="A400" s="5">
        <v>399</v>
      </c>
      <c r="C400" s="6"/>
      <c r="D400" s="27"/>
      <c r="E400" s="46"/>
      <c r="F400" s="27"/>
      <c r="G400" s="7"/>
      <c r="H400" s="7"/>
      <c r="I400" s="7"/>
      <c r="K400" s="34" t="s">
        <v>552</v>
      </c>
      <c r="L400" s="36">
        <f>STDEV(L383:L398)</f>
        <v>80.798102287945682</v>
      </c>
      <c r="M400" s="36"/>
      <c r="N400" s="36">
        <f t="shared" ref="N400:Q400" si="31">STDEV(N383:N398)</f>
        <v>11.877567182522458</v>
      </c>
      <c r="O400" s="36">
        <f t="shared" si="31"/>
        <v>34.77292151316589</v>
      </c>
      <c r="P400" s="36">
        <f t="shared" si="31"/>
        <v>45.477310217790986</v>
      </c>
      <c r="Q400" s="36">
        <f t="shared" si="31"/>
        <v>60.116538692775705</v>
      </c>
      <c r="R400" s="36"/>
      <c r="S400" s="50"/>
      <c r="T400" s="5"/>
      <c r="U400" s="5"/>
      <c r="V400" s="51"/>
    </row>
    <row r="401" spans="1:25" ht="15" customHeight="1">
      <c r="A401" s="5">
        <v>400</v>
      </c>
      <c r="C401" s="6"/>
      <c r="D401" s="27"/>
      <c r="E401" s="46"/>
      <c r="F401" s="27"/>
      <c r="G401" s="7"/>
      <c r="H401" s="7"/>
      <c r="I401" s="7"/>
      <c r="K401" s="34" t="s">
        <v>553</v>
      </c>
      <c r="L401" s="36">
        <f>MAX(L383:L398)</f>
        <v>460</v>
      </c>
      <c r="M401" s="36"/>
      <c r="N401" s="36">
        <f t="shared" ref="N401:Q401" si="32">MAX(N383:N398)</f>
        <v>53.494185746869874</v>
      </c>
      <c r="O401" s="36">
        <f t="shared" si="32"/>
        <v>145.97500000000002</v>
      </c>
      <c r="P401" s="36">
        <f t="shared" si="32"/>
        <v>197.12000000000009</v>
      </c>
      <c r="Q401" s="36">
        <f t="shared" si="32"/>
        <v>214.464</v>
      </c>
      <c r="R401" s="36"/>
      <c r="S401" s="50"/>
      <c r="T401" s="5"/>
      <c r="U401" s="5"/>
      <c r="V401" s="51"/>
    </row>
    <row r="402" spans="1:25" ht="15" customHeight="1">
      <c r="A402" s="5">
        <v>401</v>
      </c>
      <c r="C402" s="6"/>
      <c r="D402" s="27"/>
      <c r="E402" s="46"/>
      <c r="F402" s="27"/>
      <c r="G402" s="7"/>
      <c r="H402" s="7"/>
      <c r="I402" s="7"/>
      <c r="K402" s="34" t="s">
        <v>554</v>
      </c>
      <c r="L402" s="36">
        <f>MIN(L383:L398)</f>
        <v>200</v>
      </c>
      <c r="M402" s="36"/>
      <c r="N402" s="36">
        <f t="shared" ref="N402:Q402" si="33">MIN(N383:N398)</f>
        <v>10.4</v>
      </c>
      <c r="O402" s="36">
        <f t="shared" si="33"/>
        <v>36.9</v>
      </c>
      <c r="P402" s="36">
        <f t="shared" si="33"/>
        <v>42.2</v>
      </c>
      <c r="Q402" s="36">
        <f t="shared" si="33"/>
        <v>0</v>
      </c>
      <c r="R402" s="36"/>
      <c r="S402" s="50"/>
      <c r="T402" s="5"/>
      <c r="U402" s="5"/>
      <c r="V402" s="51"/>
    </row>
    <row r="403" spans="1:25" ht="15" customHeight="1">
      <c r="A403" s="5">
        <v>402</v>
      </c>
      <c r="C403" s="6"/>
      <c r="D403" s="27"/>
      <c r="E403" s="46"/>
      <c r="F403" s="27"/>
      <c r="G403" s="7"/>
      <c r="H403" s="7"/>
      <c r="I403" s="7"/>
      <c r="K403" s="34" t="s">
        <v>555</v>
      </c>
      <c r="L403" s="36">
        <f>COUNT(L383:L398)</f>
        <v>16</v>
      </c>
      <c r="M403" s="36"/>
      <c r="N403" s="36">
        <f t="shared" ref="N403:Q403" si="34">COUNT(N383:N398)</f>
        <v>16</v>
      </c>
      <c r="O403" s="36">
        <f t="shared" si="34"/>
        <v>16</v>
      </c>
      <c r="P403" s="36">
        <f t="shared" si="34"/>
        <v>16</v>
      </c>
      <c r="Q403" s="36">
        <f t="shared" si="34"/>
        <v>16</v>
      </c>
      <c r="R403" s="36"/>
      <c r="S403" s="50"/>
      <c r="T403" s="5"/>
      <c r="U403" s="5"/>
      <c r="V403" s="51"/>
    </row>
    <row r="404" spans="1:25" ht="15" customHeight="1">
      <c r="A404" s="5">
        <v>403</v>
      </c>
      <c r="C404" s="6"/>
      <c r="D404" s="27"/>
      <c r="E404" s="46"/>
      <c r="F404" s="27"/>
      <c r="G404" s="7"/>
      <c r="H404" s="7"/>
      <c r="I404" s="7"/>
      <c r="L404" s="34"/>
      <c r="M404" s="36"/>
      <c r="N404" s="36"/>
      <c r="O404" s="36"/>
      <c r="P404" s="36"/>
      <c r="Q404" s="36"/>
      <c r="R404" s="36"/>
      <c r="S404" s="36"/>
      <c r="T404" s="50"/>
      <c r="U404" s="5"/>
      <c r="V404" s="5"/>
      <c r="W404" s="51"/>
    </row>
    <row r="405" spans="1:25" ht="15" customHeight="1">
      <c r="A405" s="5">
        <v>404</v>
      </c>
      <c r="C405" s="6"/>
      <c r="D405" s="27"/>
      <c r="E405" s="46"/>
      <c r="F405" s="27"/>
      <c r="G405" s="7"/>
      <c r="H405" s="7"/>
      <c r="I405" s="7"/>
      <c r="L405" s="34"/>
      <c r="M405" s="36"/>
      <c r="N405" s="36"/>
      <c r="O405" s="36"/>
      <c r="P405" s="36"/>
      <c r="Q405" s="36"/>
      <c r="R405" s="36"/>
      <c r="S405" s="36"/>
      <c r="T405" s="50"/>
      <c r="U405" s="5"/>
      <c r="V405" s="5"/>
      <c r="W405" s="51"/>
    </row>
    <row r="406" spans="1:25" s="63" customFormat="1" ht="15" customHeight="1">
      <c r="A406" s="5">
        <v>405</v>
      </c>
      <c r="B406" s="36">
        <v>350</v>
      </c>
      <c r="C406" s="81" t="s">
        <v>541</v>
      </c>
      <c r="D406" s="95" t="s">
        <v>340</v>
      </c>
      <c r="E406" s="92" t="s">
        <v>547</v>
      </c>
      <c r="F406" s="95" t="s">
        <v>320</v>
      </c>
      <c r="G406" s="95"/>
      <c r="H406" s="70"/>
      <c r="I406" s="95" t="s">
        <v>341</v>
      </c>
      <c r="J406" s="80">
        <v>65.55</v>
      </c>
      <c r="K406" s="80">
        <v>58.916670000000003</v>
      </c>
      <c r="L406" s="76">
        <v>253</v>
      </c>
      <c r="M406" s="76"/>
      <c r="N406" s="77">
        <v>26.2</v>
      </c>
      <c r="O406" s="77">
        <v>87.4</v>
      </c>
      <c r="P406" s="77">
        <v>87.4</v>
      </c>
      <c r="Q406" s="77">
        <v>58.2</v>
      </c>
      <c r="R406" s="81" t="s">
        <v>342</v>
      </c>
      <c r="S406" s="79" t="s">
        <v>889</v>
      </c>
      <c r="T406" s="80"/>
      <c r="U406" s="83"/>
      <c r="V406" s="83"/>
      <c r="W406" s="102"/>
    </row>
    <row r="407" spans="1:25" s="63" customFormat="1" ht="15" customHeight="1">
      <c r="A407" s="5">
        <v>406</v>
      </c>
      <c r="B407" s="36">
        <v>351</v>
      </c>
      <c r="C407" s="81" t="s">
        <v>541</v>
      </c>
      <c r="D407" s="95" t="s">
        <v>343</v>
      </c>
      <c r="E407" s="92" t="s">
        <v>547</v>
      </c>
      <c r="F407" s="95" t="s">
        <v>320</v>
      </c>
      <c r="G407" s="95"/>
      <c r="H407" s="70"/>
      <c r="I407" s="95" t="s">
        <v>344</v>
      </c>
      <c r="J407" s="80">
        <v>65.55</v>
      </c>
      <c r="K407" s="80">
        <v>58.916670000000003</v>
      </c>
      <c r="L407" s="76">
        <v>253</v>
      </c>
      <c r="M407" s="76"/>
      <c r="N407" s="77">
        <v>26.2</v>
      </c>
      <c r="O407" s="77">
        <v>87.4</v>
      </c>
      <c r="P407" s="77">
        <v>87.4</v>
      </c>
      <c r="Q407" s="77">
        <v>54.5</v>
      </c>
      <c r="R407" s="81" t="s">
        <v>342</v>
      </c>
      <c r="S407" s="79" t="s">
        <v>889</v>
      </c>
      <c r="T407" s="80"/>
      <c r="U407" s="83"/>
      <c r="V407" s="83"/>
      <c r="W407" s="81"/>
    </row>
    <row r="408" spans="1:25" ht="15" customHeight="1">
      <c r="A408" s="5">
        <v>407</v>
      </c>
      <c r="B408" s="36">
        <v>352</v>
      </c>
      <c r="C408" s="81" t="s">
        <v>541</v>
      </c>
      <c r="D408" s="95" t="s">
        <v>345</v>
      </c>
      <c r="E408" s="92" t="s">
        <v>547</v>
      </c>
      <c r="F408" s="95" t="s">
        <v>320</v>
      </c>
      <c r="G408" s="95"/>
      <c r="H408" s="70"/>
      <c r="I408" s="95" t="s">
        <v>346</v>
      </c>
      <c r="J408" s="80">
        <v>67.213380000000001</v>
      </c>
      <c r="K408" s="80">
        <v>59.488079999999997</v>
      </c>
      <c r="L408" s="76">
        <v>164</v>
      </c>
      <c r="M408" s="76"/>
      <c r="N408" s="77">
        <v>22</v>
      </c>
      <c r="O408" s="77">
        <v>73.400000000000006</v>
      </c>
      <c r="P408" s="77">
        <v>57.8</v>
      </c>
      <c r="Q408" s="85">
        <v>9.6</v>
      </c>
      <c r="R408" s="81" t="s">
        <v>342</v>
      </c>
      <c r="S408" s="79" t="s">
        <v>889</v>
      </c>
      <c r="T408" s="103"/>
      <c r="U408" s="83"/>
      <c r="V408" s="96"/>
      <c r="W408" s="81"/>
      <c r="X408" s="96"/>
      <c r="Y408" s="96"/>
    </row>
    <row r="409" spans="1:25" ht="15" customHeight="1">
      <c r="A409" s="5">
        <v>408</v>
      </c>
      <c r="B409" s="36">
        <v>353</v>
      </c>
      <c r="C409" s="81" t="s">
        <v>541</v>
      </c>
      <c r="D409" s="95" t="s">
        <v>347</v>
      </c>
      <c r="E409" s="92" t="s">
        <v>547</v>
      </c>
      <c r="F409" s="95" t="s">
        <v>320</v>
      </c>
      <c r="G409" s="95"/>
      <c r="H409" s="70"/>
      <c r="I409" s="95" t="s">
        <v>348</v>
      </c>
      <c r="J409" s="80">
        <v>67.208150000000003</v>
      </c>
      <c r="K409" s="80">
        <v>59.519979999999997</v>
      </c>
      <c r="L409" s="76">
        <v>150</v>
      </c>
      <c r="M409" s="104"/>
      <c r="N409" s="77">
        <v>9.6</v>
      </c>
      <c r="O409" s="77">
        <v>56.3</v>
      </c>
      <c r="P409" s="77">
        <v>37.700000000000003</v>
      </c>
      <c r="Q409" s="85">
        <v>9.6</v>
      </c>
      <c r="R409" s="81" t="s">
        <v>342</v>
      </c>
      <c r="S409" s="79" t="s">
        <v>889</v>
      </c>
      <c r="T409" s="80"/>
      <c r="U409" s="83"/>
      <c r="V409" s="96"/>
      <c r="W409" s="81"/>
      <c r="X409" s="96"/>
      <c r="Y409" s="96"/>
    </row>
    <row r="410" spans="1:25" ht="15" customHeight="1">
      <c r="A410" s="5">
        <v>409</v>
      </c>
      <c r="B410" s="36">
        <v>354</v>
      </c>
      <c r="C410" s="81" t="s">
        <v>541</v>
      </c>
      <c r="D410" s="95" t="s">
        <v>349</v>
      </c>
      <c r="E410" s="92" t="s">
        <v>547</v>
      </c>
      <c r="F410" s="95" t="s">
        <v>320</v>
      </c>
      <c r="G410" s="95"/>
      <c r="H410" s="70"/>
      <c r="I410" s="95" t="s">
        <v>350</v>
      </c>
      <c r="J410" s="80">
        <v>66.133330000000001</v>
      </c>
      <c r="K410" s="80">
        <v>58.366669999999999</v>
      </c>
      <c r="L410" s="76">
        <v>650</v>
      </c>
      <c r="M410" s="104"/>
      <c r="N410" s="77">
        <v>8.1</v>
      </c>
      <c r="O410" s="105">
        <v>16.399999999999999</v>
      </c>
      <c r="P410" s="105">
        <v>54</v>
      </c>
      <c r="Q410" s="77">
        <v>40.5</v>
      </c>
      <c r="R410" s="81" t="s">
        <v>351</v>
      </c>
      <c r="S410" s="79"/>
      <c r="T410" s="80"/>
      <c r="U410" s="83"/>
      <c r="V410" s="96"/>
      <c r="W410" s="81"/>
      <c r="X410" s="96"/>
      <c r="Y410" s="96"/>
    </row>
    <row r="411" spans="1:25" ht="15" customHeight="1">
      <c r="A411" s="5">
        <v>410</v>
      </c>
      <c r="B411" s="36">
        <v>355</v>
      </c>
      <c r="C411" s="82" t="s">
        <v>888</v>
      </c>
      <c r="D411" s="95" t="s">
        <v>352</v>
      </c>
      <c r="E411" s="92" t="s">
        <v>547</v>
      </c>
      <c r="F411" s="95" t="s">
        <v>320</v>
      </c>
      <c r="G411" s="95"/>
      <c r="H411" s="70"/>
      <c r="I411" s="95" t="s">
        <v>353</v>
      </c>
      <c r="J411" s="80">
        <v>65.75</v>
      </c>
      <c r="K411" s="80">
        <v>57.25</v>
      </c>
      <c r="L411" s="76">
        <v>210</v>
      </c>
      <c r="M411" s="104"/>
      <c r="N411" s="77">
        <v>7.4</v>
      </c>
      <c r="O411" s="105">
        <v>38.76</v>
      </c>
      <c r="P411" s="105">
        <v>71.3</v>
      </c>
      <c r="Q411" s="77">
        <v>23.7</v>
      </c>
      <c r="R411" s="81" t="s">
        <v>342</v>
      </c>
      <c r="S411" s="79"/>
      <c r="T411" s="103"/>
      <c r="U411" s="83"/>
      <c r="V411" s="96"/>
      <c r="W411" s="81"/>
      <c r="X411" s="96"/>
      <c r="Y411" s="96"/>
    </row>
    <row r="412" spans="1:25" s="63" customFormat="1" ht="15" customHeight="1">
      <c r="A412" s="5">
        <v>411</v>
      </c>
      <c r="B412" s="36">
        <v>356</v>
      </c>
      <c r="C412" s="82" t="s">
        <v>888</v>
      </c>
      <c r="D412" s="95" t="s">
        <v>354</v>
      </c>
      <c r="E412" s="92" t="s">
        <v>547</v>
      </c>
      <c r="F412" s="95" t="s">
        <v>320</v>
      </c>
      <c r="G412" s="95"/>
      <c r="H412" s="70"/>
      <c r="I412" s="95" t="s">
        <v>355</v>
      </c>
      <c r="J412" s="80">
        <v>65.75</v>
      </c>
      <c r="K412" s="80">
        <v>57.25</v>
      </c>
      <c r="L412" s="76">
        <v>225</v>
      </c>
      <c r="M412" s="104"/>
      <c r="N412" s="77">
        <v>7.9</v>
      </c>
      <c r="O412" s="105">
        <v>71.760000000000005</v>
      </c>
      <c r="P412" s="105">
        <v>172.2</v>
      </c>
      <c r="Q412" s="77">
        <v>44.9</v>
      </c>
      <c r="R412" s="81" t="s">
        <v>342</v>
      </c>
      <c r="S412" s="79"/>
      <c r="T412" s="103"/>
      <c r="U412" s="83"/>
      <c r="V412" s="96"/>
      <c r="W412" s="81"/>
      <c r="X412" s="96"/>
      <c r="Y412" s="96"/>
    </row>
    <row r="413" spans="1:25" ht="15" customHeight="1">
      <c r="A413" s="5">
        <v>412</v>
      </c>
      <c r="B413" s="36">
        <v>357</v>
      </c>
      <c r="C413" s="81" t="s">
        <v>541</v>
      </c>
      <c r="D413" s="97" t="s">
        <v>356</v>
      </c>
      <c r="E413" s="92" t="s">
        <v>547</v>
      </c>
      <c r="F413" s="97" t="s">
        <v>320</v>
      </c>
      <c r="G413" s="70"/>
      <c r="H413" s="70"/>
      <c r="I413" s="97" t="s">
        <v>357</v>
      </c>
      <c r="J413" s="80">
        <v>65.649439999999998</v>
      </c>
      <c r="K413" s="80">
        <v>58.916670000000003</v>
      </c>
      <c r="L413" s="76">
        <v>140</v>
      </c>
      <c r="M413" s="76"/>
      <c r="N413" s="77">
        <v>17.3</v>
      </c>
      <c r="O413" s="105">
        <v>57.7</v>
      </c>
      <c r="P413" s="105">
        <v>94</v>
      </c>
      <c r="Q413" s="85">
        <v>9.6</v>
      </c>
      <c r="R413" s="81" t="s">
        <v>342</v>
      </c>
      <c r="S413" s="79"/>
      <c r="T413" s="106"/>
      <c r="U413" s="83"/>
      <c r="V413" s="96"/>
      <c r="W413" s="81"/>
      <c r="X413" s="96"/>
      <c r="Y413" s="96"/>
    </row>
    <row r="414" spans="1:25" ht="15" customHeight="1">
      <c r="A414" s="5">
        <v>413</v>
      </c>
      <c r="B414" s="36">
        <v>358</v>
      </c>
      <c r="C414" s="81" t="s">
        <v>541</v>
      </c>
      <c r="D414" s="97" t="s">
        <v>358</v>
      </c>
      <c r="E414" s="92" t="s">
        <v>547</v>
      </c>
      <c r="F414" s="97" t="s">
        <v>320</v>
      </c>
      <c r="G414" s="70"/>
      <c r="H414" s="70"/>
      <c r="I414" s="97" t="s">
        <v>359</v>
      </c>
      <c r="J414" s="80">
        <v>65.482219999999998</v>
      </c>
      <c r="K414" s="80">
        <v>56.916670000000003</v>
      </c>
      <c r="L414" s="76">
        <v>170</v>
      </c>
      <c r="M414" s="76"/>
      <c r="N414" s="77">
        <v>17.3</v>
      </c>
      <c r="O414" s="77">
        <v>57.7</v>
      </c>
      <c r="P414" s="77">
        <v>108.4</v>
      </c>
      <c r="Q414" s="85">
        <v>9.6</v>
      </c>
      <c r="R414" s="81" t="s">
        <v>342</v>
      </c>
      <c r="S414" s="79"/>
      <c r="T414" s="80"/>
      <c r="U414" s="83"/>
      <c r="V414" s="96"/>
      <c r="W414" s="81"/>
      <c r="X414" s="96"/>
      <c r="Y414" s="96"/>
    </row>
    <row r="415" spans="1:25" ht="15" customHeight="1">
      <c r="A415" s="5">
        <v>414</v>
      </c>
      <c r="B415" s="36">
        <v>359</v>
      </c>
      <c r="C415" s="81" t="s">
        <v>541</v>
      </c>
      <c r="D415" s="97" t="s">
        <v>360</v>
      </c>
      <c r="E415" s="92" t="s">
        <v>547</v>
      </c>
      <c r="F415" s="97" t="s">
        <v>320</v>
      </c>
      <c r="G415" s="70"/>
      <c r="H415" s="70"/>
      <c r="I415" s="97" t="s">
        <v>361</v>
      </c>
      <c r="J415" s="80">
        <v>66.215559999999996</v>
      </c>
      <c r="K415" s="80">
        <v>56.75</v>
      </c>
      <c r="L415" s="76">
        <v>180</v>
      </c>
      <c r="M415" s="76"/>
      <c r="N415" s="77">
        <v>17.3</v>
      </c>
      <c r="O415" s="77">
        <v>57.7</v>
      </c>
      <c r="P415" s="77">
        <v>110.7</v>
      </c>
      <c r="Q415" s="85">
        <v>9.6</v>
      </c>
      <c r="R415" s="81" t="s">
        <v>342</v>
      </c>
      <c r="S415" s="79"/>
      <c r="T415" s="80"/>
      <c r="U415" s="96"/>
      <c r="V415" s="96"/>
      <c r="W415" s="81"/>
      <c r="X415" s="96"/>
      <c r="Y415" s="96"/>
    </row>
    <row r="416" spans="1:25" ht="15" customHeight="1">
      <c r="A416" s="5">
        <v>415</v>
      </c>
      <c r="B416" s="36">
        <v>360</v>
      </c>
      <c r="C416" s="81" t="s">
        <v>541</v>
      </c>
      <c r="D416" s="97" t="s">
        <v>362</v>
      </c>
      <c r="E416" s="92" t="s">
        <v>547</v>
      </c>
      <c r="F416" s="97" t="s">
        <v>320</v>
      </c>
      <c r="G416" s="70"/>
      <c r="H416" s="70"/>
      <c r="I416" s="97" t="s">
        <v>363</v>
      </c>
      <c r="J416" s="80">
        <v>66.415559999999999</v>
      </c>
      <c r="K416" s="80">
        <v>56.5</v>
      </c>
      <c r="L416" s="76">
        <v>172</v>
      </c>
      <c r="M416" s="76"/>
      <c r="N416" s="77">
        <v>17.3</v>
      </c>
      <c r="O416" s="77">
        <v>57.7</v>
      </c>
      <c r="P416" s="77">
        <v>108.9</v>
      </c>
      <c r="Q416" s="85">
        <v>9.6</v>
      </c>
      <c r="R416" s="81" t="s">
        <v>342</v>
      </c>
      <c r="S416" s="79"/>
      <c r="T416" s="80"/>
      <c r="U416" s="96"/>
      <c r="V416" s="83"/>
      <c r="W416" s="81"/>
      <c r="X416" s="63"/>
      <c r="Y416" s="63"/>
    </row>
    <row r="417" spans="1:25" ht="15" customHeight="1">
      <c r="A417" s="5">
        <v>416</v>
      </c>
      <c r="B417" s="36">
        <v>361</v>
      </c>
      <c r="C417" s="81" t="s">
        <v>541</v>
      </c>
      <c r="D417" s="97" t="s">
        <v>364</v>
      </c>
      <c r="E417" s="92" t="s">
        <v>547</v>
      </c>
      <c r="F417" s="97" t="s">
        <v>320</v>
      </c>
      <c r="G417" s="70"/>
      <c r="H417" s="70"/>
      <c r="I417" s="97" t="s">
        <v>365</v>
      </c>
      <c r="J417" s="80">
        <v>66.315830000000005</v>
      </c>
      <c r="K417" s="80">
        <v>57.333300000000001</v>
      </c>
      <c r="L417" s="76">
        <v>123</v>
      </c>
      <c r="M417" s="76"/>
      <c r="N417" s="77">
        <v>17.3</v>
      </c>
      <c r="O417" s="77">
        <v>57.7</v>
      </c>
      <c r="P417" s="77">
        <v>85.8</v>
      </c>
      <c r="Q417" s="85">
        <v>9.6</v>
      </c>
      <c r="R417" s="81" t="s">
        <v>342</v>
      </c>
      <c r="S417" s="79"/>
      <c r="T417" s="80"/>
      <c r="U417" s="83"/>
      <c r="V417" s="83"/>
      <c r="W417" s="81"/>
      <c r="X417" s="63"/>
      <c r="Y417" s="63"/>
    </row>
    <row r="418" spans="1:25" ht="15" customHeight="1">
      <c r="A418" s="5">
        <v>417</v>
      </c>
      <c r="B418" s="36">
        <v>362</v>
      </c>
      <c r="C418" s="81" t="s">
        <v>541</v>
      </c>
      <c r="D418" s="97" t="s">
        <v>366</v>
      </c>
      <c r="E418" s="92" t="s">
        <v>547</v>
      </c>
      <c r="F418" s="97" t="s">
        <v>320</v>
      </c>
      <c r="G418" s="70"/>
      <c r="H418" s="70"/>
      <c r="I418" s="97" t="s">
        <v>367</v>
      </c>
      <c r="J418" s="80">
        <v>66.449169999999995</v>
      </c>
      <c r="K418" s="80">
        <v>57.333300000000001</v>
      </c>
      <c r="L418" s="76">
        <v>223</v>
      </c>
      <c r="M418" s="76"/>
      <c r="N418" s="77">
        <v>18</v>
      </c>
      <c r="O418" s="77">
        <v>59.8</v>
      </c>
      <c r="P418" s="77">
        <v>59.8</v>
      </c>
      <c r="Q418" s="77">
        <v>28.5</v>
      </c>
      <c r="R418" s="81" t="s">
        <v>342</v>
      </c>
      <c r="S418" s="79"/>
      <c r="T418" s="80"/>
      <c r="U418" s="83"/>
      <c r="V418" s="83"/>
      <c r="W418" s="81"/>
      <c r="X418" s="63"/>
      <c r="Y418" s="63"/>
    </row>
    <row r="419" spans="1:25" ht="15" customHeight="1">
      <c r="A419" s="5">
        <v>418</v>
      </c>
      <c r="B419" s="36">
        <v>363</v>
      </c>
      <c r="C419" s="81" t="s">
        <v>541</v>
      </c>
      <c r="D419" s="97" t="s">
        <v>356</v>
      </c>
      <c r="E419" s="92" t="s">
        <v>547</v>
      </c>
      <c r="F419" s="97" t="s">
        <v>320</v>
      </c>
      <c r="G419" s="70"/>
      <c r="H419" s="70"/>
      <c r="I419" s="97" t="s">
        <v>368</v>
      </c>
      <c r="J419" s="80">
        <v>65.649439999999998</v>
      </c>
      <c r="K419" s="80">
        <v>58.916670000000003</v>
      </c>
      <c r="L419" s="76">
        <v>140</v>
      </c>
      <c r="M419" s="76"/>
      <c r="N419" s="77">
        <v>17.3</v>
      </c>
      <c r="O419" s="77">
        <v>57.7</v>
      </c>
      <c r="P419" s="77">
        <v>94</v>
      </c>
      <c r="Q419" s="85">
        <v>9.6</v>
      </c>
      <c r="R419" s="81" t="s">
        <v>342</v>
      </c>
      <c r="S419" s="79"/>
      <c r="T419" s="80"/>
      <c r="U419" s="83"/>
      <c r="V419" s="83"/>
      <c r="W419" s="81"/>
      <c r="X419" s="63"/>
      <c r="Y419" s="63"/>
    </row>
    <row r="420" spans="1:25" ht="15" customHeight="1">
      <c r="A420" s="5">
        <v>419</v>
      </c>
      <c r="B420" s="36">
        <v>364</v>
      </c>
      <c r="C420" s="81" t="s">
        <v>541</v>
      </c>
      <c r="D420" s="97" t="s">
        <v>358</v>
      </c>
      <c r="E420" s="92" t="s">
        <v>547</v>
      </c>
      <c r="F420" s="97" t="s">
        <v>320</v>
      </c>
      <c r="G420" s="70"/>
      <c r="H420" s="70"/>
      <c r="I420" s="97" t="s">
        <v>369</v>
      </c>
      <c r="J420" s="80">
        <v>65.482219999999998</v>
      </c>
      <c r="K420" s="80">
        <v>56.916670000000003</v>
      </c>
      <c r="L420" s="76">
        <v>170</v>
      </c>
      <c r="M420" s="76"/>
      <c r="N420" s="77">
        <v>17.3</v>
      </c>
      <c r="O420" s="77">
        <v>57.7</v>
      </c>
      <c r="P420" s="77">
        <v>108.4</v>
      </c>
      <c r="Q420" s="85">
        <v>9.6</v>
      </c>
      <c r="R420" s="81" t="s">
        <v>342</v>
      </c>
      <c r="S420" s="79"/>
      <c r="T420" s="80"/>
      <c r="U420" s="83"/>
      <c r="V420" s="83"/>
      <c r="W420" s="81"/>
      <c r="X420" s="63"/>
      <c r="Y420" s="63"/>
    </row>
    <row r="421" spans="1:25" ht="15" customHeight="1">
      <c r="A421" s="5">
        <v>420</v>
      </c>
      <c r="B421" s="36">
        <v>365</v>
      </c>
      <c r="C421" s="81" t="s">
        <v>541</v>
      </c>
      <c r="D421" s="97" t="s">
        <v>360</v>
      </c>
      <c r="E421" s="92" t="s">
        <v>547</v>
      </c>
      <c r="F421" s="97" t="s">
        <v>320</v>
      </c>
      <c r="G421" s="70"/>
      <c r="H421" s="70"/>
      <c r="I421" s="97" t="s">
        <v>370</v>
      </c>
      <c r="J421" s="80">
        <v>66.215559999999996</v>
      </c>
      <c r="K421" s="80">
        <v>56.75</v>
      </c>
      <c r="L421" s="76">
        <v>180</v>
      </c>
      <c r="M421" s="76"/>
      <c r="N421" s="77">
        <v>17.3</v>
      </c>
      <c r="O421" s="77">
        <v>57.7</v>
      </c>
      <c r="P421" s="77">
        <v>110.7</v>
      </c>
      <c r="Q421" s="85">
        <v>9.6</v>
      </c>
      <c r="R421" s="81" t="s">
        <v>342</v>
      </c>
      <c r="S421" s="79"/>
      <c r="T421" s="80"/>
      <c r="U421" s="83"/>
      <c r="V421" s="96"/>
      <c r="W421" s="81"/>
      <c r="X421" s="96"/>
      <c r="Y421" s="96"/>
    </row>
    <row r="422" spans="1:25" ht="15" customHeight="1">
      <c r="A422" s="5">
        <v>421</v>
      </c>
      <c r="B422" s="36">
        <v>366</v>
      </c>
      <c r="C422" s="81" t="s">
        <v>541</v>
      </c>
      <c r="D422" s="97" t="s">
        <v>362</v>
      </c>
      <c r="E422" s="92" t="s">
        <v>547</v>
      </c>
      <c r="F422" s="97" t="s">
        <v>320</v>
      </c>
      <c r="G422" s="70"/>
      <c r="H422" s="70"/>
      <c r="I422" s="97" t="s">
        <v>371</v>
      </c>
      <c r="J422" s="80">
        <v>66.415559999999999</v>
      </c>
      <c r="K422" s="80">
        <v>56.5</v>
      </c>
      <c r="L422" s="76">
        <v>172</v>
      </c>
      <c r="M422" s="76"/>
      <c r="N422" s="77">
        <v>17.3</v>
      </c>
      <c r="O422" s="77">
        <v>57.7</v>
      </c>
      <c r="P422" s="77">
        <v>108.9</v>
      </c>
      <c r="Q422" s="85">
        <v>9.6</v>
      </c>
      <c r="R422" s="81" t="s">
        <v>342</v>
      </c>
      <c r="S422" s="79"/>
      <c r="T422" s="80"/>
      <c r="U422" s="83"/>
      <c r="V422" s="96"/>
      <c r="W422" s="81"/>
      <c r="X422" s="96"/>
      <c r="Y422" s="96"/>
    </row>
    <row r="423" spans="1:25" ht="15" customHeight="1">
      <c r="A423" s="5">
        <v>422</v>
      </c>
      <c r="B423" s="36">
        <v>367</v>
      </c>
      <c r="C423" s="81" t="s">
        <v>541</v>
      </c>
      <c r="D423" s="97" t="s">
        <v>364</v>
      </c>
      <c r="E423" s="92" t="s">
        <v>547</v>
      </c>
      <c r="F423" s="97" t="s">
        <v>320</v>
      </c>
      <c r="G423" s="70"/>
      <c r="H423" s="70"/>
      <c r="I423" s="97" t="s">
        <v>372</v>
      </c>
      <c r="J423" s="80">
        <v>66.315830000000005</v>
      </c>
      <c r="K423" s="80">
        <v>57.333300000000001</v>
      </c>
      <c r="L423" s="76">
        <v>123</v>
      </c>
      <c r="M423" s="76"/>
      <c r="N423" s="77">
        <v>17.3</v>
      </c>
      <c r="O423" s="77">
        <v>57.7</v>
      </c>
      <c r="P423" s="77">
        <v>85.8</v>
      </c>
      <c r="Q423" s="85">
        <v>9.6</v>
      </c>
      <c r="R423" s="81" t="s">
        <v>342</v>
      </c>
      <c r="S423" s="79"/>
      <c r="T423" s="80"/>
      <c r="U423" s="83"/>
      <c r="V423" s="96"/>
      <c r="W423" s="81"/>
      <c r="X423" s="96"/>
      <c r="Y423" s="96"/>
    </row>
    <row r="424" spans="1:25" ht="15" customHeight="1">
      <c r="A424" s="5">
        <v>423</v>
      </c>
      <c r="B424" s="36">
        <v>368</v>
      </c>
      <c r="C424" s="81" t="s">
        <v>541</v>
      </c>
      <c r="D424" s="97" t="s">
        <v>373</v>
      </c>
      <c r="E424" s="92" t="s">
        <v>547</v>
      </c>
      <c r="F424" s="97" t="s">
        <v>320</v>
      </c>
      <c r="G424" s="70"/>
      <c r="H424" s="70"/>
      <c r="I424" s="97" t="s">
        <v>374</v>
      </c>
      <c r="J424" s="80">
        <v>65.982500000000002</v>
      </c>
      <c r="K424" s="80">
        <v>57.416670000000003</v>
      </c>
      <c r="L424" s="76">
        <v>160</v>
      </c>
      <c r="M424" s="76"/>
      <c r="N424" s="77">
        <v>17.3</v>
      </c>
      <c r="O424" s="77">
        <v>57.7</v>
      </c>
      <c r="P424" s="77">
        <v>103.6</v>
      </c>
      <c r="Q424" s="85">
        <v>9.6</v>
      </c>
      <c r="R424" s="81" t="s">
        <v>342</v>
      </c>
      <c r="S424" s="79"/>
      <c r="T424" s="80"/>
      <c r="U424" s="83"/>
      <c r="V424" s="96"/>
      <c r="W424" s="81"/>
      <c r="X424" s="96"/>
      <c r="Y424" s="96"/>
    </row>
    <row r="425" spans="1:25" s="63" customFormat="1" ht="15" customHeight="1">
      <c r="A425" s="5">
        <v>424</v>
      </c>
      <c r="B425" s="36">
        <v>369</v>
      </c>
      <c r="C425" s="81" t="s">
        <v>541</v>
      </c>
      <c r="D425" s="97" t="s">
        <v>375</v>
      </c>
      <c r="E425" s="92" t="s">
        <v>547</v>
      </c>
      <c r="F425" s="97" t="s">
        <v>320</v>
      </c>
      <c r="G425" s="70"/>
      <c r="H425" s="70"/>
      <c r="I425" s="97" t="s">
        <v>376</v>
      </c>
      <c r="J425" s="80">
        <v>65.932220000000001</v>
      </c>
      <c r="K425" s="80">
        <v>56.616669999999999</v>
      </c>
      <c r="L425" s="76">
        <v>280</v>
      </c>
      <c r="M425" s="76"/>
      <c r="N425" s="77">
        <v>18</v>
      </c>
      <c r="O425" s="77">
        <v>59.8</v>
      </c>
      <c r="P425" s="77">
        <v>59.8</v>
      </c>
      <c r="Q425" s="77">
        <v>54.7</v>
      </c>
      <c r="R425" s="81" t="s">
        <v>342</v>
      </c>
      <c r="S425" s="79"/>
      <c r="T425" s="80"/>
      <c r="U425" s="83"/>
      <c r="V425" s="96"/>
      <c r="W425" s="81"/>
      <c r="X425" s="96"/>
      <c r="Y425" s="96"/>
    </row>
    <row r="426" spans="1:25" s="63" customFormat="1" ht="15" customHeight="1">
      <c r="A426" s="5">
        <v>425</v>
      </c>
      <c r="B426" s="36">
        <v>370</v>
      </c>
      <c r="C426" s="81" t="s">
        <v>541</v>
      </c>
      <c r="D426" s="97" t="s">
        <v>377</v>
      </c>
      <c r="E426" s="92" t="s">
        <v>547</v>
      </c>
      <c r="F426" s="97" t="s">
        <v>320</v>
      </c>
      <c r="G426" s="70"/>
      <c r="H426" s="70"/>
      <c r="I426" s="97" t="s">
        <v>378</v>
      </c>
      <c r="J426" s="80">
        <v>66.265559999999994</v>
      </c>
      <c r="K426" s="80">
        <v>56.616669999999999</v>
      </c>
      <c r="L426" s="76">
        <v>120</v>
      </c>
      <c r="M426" s="76"/>
      <c r="N426" s="77">
        <v>18</v>
      </c>
      <c r="O426" s="77">
        <v>57.7</v>
      </c>
      <c r="P426" s="77">
        <v>86.9</v>
      </c>
      <c r="Q426" s="85">
        <v>9.6</v>
      </c>
      <c r="R426" s="81" t="s">
        <v>342</v>
      </c>
      <c r="S426" s="79"/>
      <c r="T426" s="80"/>
      <c r="U426" s="83"/>
      <c r="V426" s="96"/>
      <c r="W426" s="81"/>
      <c r="X426" s="96"/>
      <c r="Y426" s="96"/>
    </row>
    <row r="427" spans="1:25" s="63" customFormat="1" ht="15" customHeight="1">
      <c r="A427" s="5">
        <v>426</v>
      </c>
      <c r="B427" s="36">
        <v>371</v>
      </c>
      <c r="C427" s="81" t="s">
        <v>541</v>
      </c>
      <c r="D427" s="97" t="s">
        <v>379</v>
      </c>
      <c r="E427" s="92" t="s">
        <v>547</v>
      </c>
      <c r="F427" s="97" t="s">
        <v>320</v>
      </c>
      <c r="G427" s="70"/>
      <c r="H427" s="70"/>
      <c r="I427" s="97" t="s">
        <v>380</v>
      </c>
      <c r="J427" s="80">
        <v>64.985820000000004</v>
      </c>
      <c r="K427" s="80">
        <v>65.592290000000006</v>
      </c>
      <c r="L427" s="76">
        <v>375</v>
      </c>
      <c r="M427" s="76"/>
      <c r="N427" s="77">
        <v>18.600000000000001</v>
      </c>
      <c r="O427" s="77">
        <v>62</v>
      </c>
      <c r="P427" s="77">
        <v>62</v>
      </c>
      <c r="Q427" s="77">
        <v>62</v>
      </c>
      <c r="R427" s="81" t="s">
        <v>342</v>
      </c>
      <c r="S427" s="79" t="s">
        <v>889</v>
      </c>
      <c r="T427" s="80"/>
      <c r="U427" s="83"/>
      <c r="V427" s="96"/>
      <c r="W427" s="81"/>
      <c r="X427" s="96"/>
      <c r="Y427" s="96"/>
    </row>
    <row r="428" spans="1:25" s="63" customFormat="1" ht="15" customHeight="1">
      <c r="A428" s="5">
        <v>427</v>
      </c>
      <c r="B428" s="36">
        <v>372</v>
      </c>
      <c r="C428" s="81" t="s">
        <v>541</v>
      </c>
      <c r="D428" s="97" t="s">
        <v>381</v>
      </c>
      <c r="E428" s="92" t="s">
        <v>547</v>
      </c>
      <c r="F428" s="97" t="s">
        <v>320</v>
      </c>
      <c r="G428" s="70"/>
      <c r="H428" s="70"/>
      <c r="I428" s="97" t="s">
        <v>382</v>
      </c>
      <c r="J428" s="80">
        <v>66.566940000000002</v>
      </c>
      <c r="K428" s="80">
        <v>61.166670000000003</v>
      </c>
      <c r="L428" s="76">
        <v>300</v>
      </c>
      <c r="M428" s="76"/>
      <c r="N428" s="77">
        <v>18</v>
      </c>
      <c r="O428" s="77">
        <v>59.8</v>
      </c>
      <c r="P428" s="77">
        <v>59.8</v>
      </c>
      <c r="Q428" s="77">
        <v>59.8</v>
      </c>
      <c r="R428" s="81" t="s">
        <v>342</v>
      </c>
      <c r="S428" s="79"/>
      <c r="T428" s="80"/>
      <c r="U428" s="83"/>
      <c r="V428" s="96"/>
      <c r="W428" s="81"/>
      <c r="X428" s="96"/>
      <c r="Y428" s="96"/>
    </row>
    <row r="429" spans="1:25" s="63" customFormat="1" ht="15" customHeight="1">
      <c r="A429" s="5">
        <v>428</v>
      </c>
      <c r="B429" s="36">
        <v>373</v>
      </c>
      <c r="C429" s="81" t="s">
        <v>541</v>
      </c>
      <c r="D429" s="97" t="s">
        <v>383</v>
      </c>
      <c r="E429" s="92" t="s">
        <v>547</v>
      </c>
      <c r="F429" s="97" t="s">
        <v>320</v>
      </c>
      <c r="G429" s="70"/>
      <c r="H429" s="70"/>
      <c r="I429" s="97" t="s">
        <v>384</v>
      </c>
      <c r="J429" s="80">
        <v>67.281499999999994</v>
      </c>
      <c r="K429" s="80">
        <v>59.519979999999997</v>
      </c>
      <c r="L429" s="76">
        <v>209</v>
      </c>
      <c r="M429" s="76"/>
      <c r="N429" s="77">
        <v>18.5</v>
      </c>
      <c r="O429" s="77">
        <v>61.8</v>
      </c>
      <c r="P429" s="77">
        <v>49.7</v>
      </c>
      <c r="Q429" s="77">
        <v>45.9</v>
      </c>
      <c r="R429" s="81" t="s">
        <v>342</v>
      </c>
      <c r="S429" s="79" t="s">
        <v>889</v>
      </c>
      <c r="T429" s="80"/>
      <c r="U429" s="83"/>
      <c r="V429" s="96"/>
      <c r="W429" s="81"/>
      <c r="X429" s="96"/>
      <c r="Y429" s="96"/>
    </row>
    <row r="430" spans="1:25" s="63" customFormat="1" ht="15" customHeight="1">
      <c r="A430" s="5">
        <v>429</v>
      </c>
      <c r="B430" s="36">
        <v>374</v>
      </c>
      <c r="C430" s="81" t="s">
        <v>541</v>
      </c>
      <c r="D430" s="97" t="s">
        <v>385</v>
      </c>
      <c r="E430" s="92" t="s">
        <v>547</v>
      </c>
      <c r="F430" s="97" t="s">
        <v>320</v>
      </c>
      <c r="G430" s="70"/>
      <c r="H430" s="70"/>
      <c r="I430" s="97" t="s">
        <v>386</v>
      </c>
      <c r="J430" s="80">
        <v>67.842500000000001</v>
      </c>
      <c r="K430" s="80">
        <v>65.927999999999997</v>
      </c>
      <c r="L430" s="76">
        <v>115</v>
      </c>
      <c r="M430" s="76"/>
      <c r="N430" s="77">
        <v>18.5</v>
      </c>
      <c r="O430" s="77">
        <v>61.8</v>
      </c>
      <c r="P430" s="77">
        <v>86.6</v>
      </c>
      <c r="Q430" s="85">
        <v>9.6</v>
      </c>
      <c r="R430" s="81" t="s">
        <v>342</v>
      </c>
      <c r="S430" s="79" t="s">
        <v>889</v>
      </c>
      <c r="T430" s="80"/>
      <c r="U430" s="83"/>
      <c r="V430" s="96"/>
      <c r="W430" s="81"/>
      <c r="X430" s="96"/>
      <c r="Y430" s="96"/>
    </row>
    <row r="431" spans="1:25" s="63" customFormat="1" ht="15" customHeight="1">
      <c r="A431" s="5">
        <v>430</v>
      </c>
      <c r="B431" s="36">
        <v>420</v>
      </c>
      <c r="C431" s="82" t="s">
        <v>881</v>
      </c>
      <c r="D431" s="34" t="s">
        <v>613</v>
      </c>
      <c r="E431" s="7" t="s">
        <v>547</v>
      </c>
      <c r="F431" s="33" t="s">
        <v>320</v>
      </c>
      <c r="G431" s="33"/>
      <c r="H431" s="33"/>
      <c r="I431" s="33" t="s">
        <v>614</v>
      </c>
      <c r="J431" s="88">
        <v>61.546211</v>
      </c>
      <c r="K431" s="88">
        <v>72.714957999999996</v>
      </c>
      <c r="L431" s="36">
        <v>125</v>
      </c>
      <c r="M431" s="36"/>
      <c r="N431" s="37">
        <v>10.485145736434148</v>
      </c>
      <c r="O431" s="37">
        <v>41.752730774371408</v>
      </c>
      <c r="P431" s="37">
        <v>32.366379445036237</v>
      </c>
      <c r="Q431" s="37">
        <v>9.6000000000000085</v>
      </c>
      <c r="R431" s="89" t="s">
        <v>614</v>
      </c>
      <c r="S431" s="49">
        <v>36365</v>
      </c>
      <c r="T431" s="34" t="s">
        <v>900</v>
      </c>
      <c r="U431" s="34" t="s">
        <v>901</v>
      </c>
      <c r="V431" s="34"/>
      <c r="W431" s="33"/>
      <c r="X431" s="5"/>
      <c r="Y431" s="5"/>
    </row>
    <row r="432" spans="1:25" s="63" customFormat="1" ht="15" customHeight="1">
      <c r="A432" s="5">
        <v>431</v>
      </c>
      <c r="B432" s="36">
        <v>421</v>
      </c>
      <c r="C432" s="82" t="s">
        <v>881</v>
      </c>
      <c r="D432" s="34" t="s">
        <v>615</v>
      </c>
      <c r="E432" s="7" t="s">
        <v>547</v>
      </c>
      <c r="F432" s="33" t="s">
        <v>320</v>
      </c>
      <c r="G432" s="33"/>
      <c r="H432" s="33"/>
      <c r="I432" s="33" t="s">
        <v>614</v>
      </c>
      <c r="J432" s="88">
        <v>61.976582000000001</v>
      </c>
      <c r="K432" s="88">
        <v>72.180610999999999</v>
      </c>
      <c r="L432" s="36">
        <v>88</v>
      </c>
      <c r="M432" s="36"/>
      <c r="N432" s="37">
        <v>8.7756712891986197</v>
      </c>
      <c r="O432" s="37">
        <v>41.080961793034575</v>
      </c>
      <c r="P432" s="37">
        <v>14.030879999999996</v>
      </c>
      <c r="Q432" s="37">
        <v>9.5999999999999943</v>
      </c>
      <c r="R432" s="89" t="s">
        <v>614</v>
      </c>
      <c r="S432" s="49">
        <v>36365</v>
      </c>
      <c r="T432" s="34" t="s">
        <v>900</v>
      </c>
      <c r="U432" s="34" t="s">
        <v>901</v>
      </c>
      <c r="V432" s="34"/>
      <c r="W432" s="33"/>
      <c r="X432" s="5"/>
      <c r="Y432" s="5"/>
    </row>
    <row r="433" spans="1:25" s="63" customFormat="1" ht="15" customHeight="1">
      <c r="A433" s="5">
        <v>432</v>
      </c>
      <c r="B433" s="36">
        <v>422</v>
      </c>
      <c r="C433" s="82" t="s">
        <v>881</v>
      </c>
      <c r="D433" s="34" t="s">
        <v>616</v>
      </c>
      <c r="E433" s="7" t="s">
        <v>547</v>
      </c>
      <c r="F433" s="33" t="s">
        <v>320</v>
      </c>
      <c r="G433" s="33"/>
      <c r="H433" s="33"/>
      <c r="I433" s="33" t="s">
        <v>614</v>
      </c>
      <c r="J433" s="88">
        <v>61.618023000000001</v>
      </c>
      <c r="K433" s="88">
        <v>73.977928000000006</v>
      </c>
      <c r="L433" s="36">
        <v>252</v>
      </c>
      <c r="M433" s="36"/>
      <c r="N433" s="37">
        <v>14.981950319043012</v>
      </c>
      <c r="O433" s="37">
        <v>45.225996997063916</v>
      </c>
      <c r="P433" s="37">
        <v>47.793945241632173</v>
      </c>
      <c r="Q433" s="37">
        <v>39.998015325341285</v>
      </c>
      <c r="R433" s="89" t="s">
        <v>614</v>
      </c>
      <c r="S433" s="49">
        <v>36366</v>
      </c>
      <c r="T433" s="34" t="s">
        <v>900</v>
      </c>
      <c r="U433" s="34" t="s">
        <v>901</v>
      </c>
      <c r="V433" s="34"/>
      <c r="W433" s="33"/>
      <c r="X433" s="5"/>
      <c r="Y433" s="5"/>
    </row>
    <row r="434" spans="1:25" s="63" customFormat="1" ht="15" customHeight="1">
      <c r="A434" s="5">
        <v>433</v>
      </c>
      <c r="B434" s="36">
        <v>423</v>
      </c>
      <c r="C434" s="82" t="s">
        <v>881</v>
      </c>
      <c r="D434" s="34" t="s">
        <v>617</v>
      </c>
      <c r="E434" s="7" t="s">
        <v>547</v>
      </c>
      <c r="F434" s="33" t="s">
        <v>320</v>
      </c>
      <c r="G434" s="33"/>
      <c r="H434" s="33"/>
      <c r="I434" s="33" t="s">
        <v>614</v>
      </c>
      <c r="J434" s="88">
        <v>61.487217000000001</v>
      </c>
      <c r="K434" s="88">
        <v>74.315597999999994</v>
      </c>
      <c r="L434" s="36">
        <v>272</v>
      </c>
      <c r="M434" s="36"/>
      <c r="N434" s="37">
        <v>7.7801385549133331</v>
      </c>
      <c r="O434" s="37">
        <v>30.507586996816077</v>
      </c>
      <c r="P434" s="37">
        <v>42.251410410033259</v>
      </c>
      <c r="Q434" s="37">
        <v>45.138966303785949</v>
      </c>
      <c r="R434" s="89" t="s">
        <v>614</v>
      </c>
      <c r="S434" s="49">
        <v>36367</v>
      </c>
      <c r="T434" s="34" t="s">
        <v>900</v>
      </c>
      <c r="U434" s="34" t="s">
        <v>901</v>
      </c>
      <c r="V434" s="34"/>
      <c r="W434" s="33"/>
      <c r="X434" s="5"/>
      <c r="Y434" s="5"/>
    </row>
    <row r="435" spans="1:25" s="63" customFormat="1" ht="15" customHeight="1">
      <c r="A435" s="5">
        <v>434</v>
      </c>
      <c r="B435" s="36">
        <v>424</v>
      </c>
      <c r="C435" s="82" t="s">
        <v>881</v>
      </c>
      <c r="D435" s="34" t="s">
        <v>618</v>
      </c>
      <c r="E435" s="7" t="s">
        <v>547</v>
      </c>
      <c r="F435" s="33" t="s">
        <v>320</v>
      </c>
      <c r="G435" s="33"/>
      <c r="H435" s="33"/>
      <c r="I435" s="33" t="s">
        <v>614</v>
      </c>
      <c r="J435" s="88">
        <v>61.754620000000003</v>
      </c>
      <c r="K435" s="88">
        <v>73.392105000000001</v>
      </c>
      <c r="L435" s="36">
        <v>238</v>
      </c>
      <c r="M435" s="36"/>
      <c r="N435" s="37">
        <v>13.273039457639538</v>
      </c>
      <c r="O435" s="37">
        <v>49.747219507267125</v>
      </c>
      <c r="P435" s="37">
        <v>51.118241967724508</v>
      </c>
      <c r="Q435" s="37">
        <v>40.698038102095751</v>
      </c>
      <c r="R435" s="89" t="s">
        <v>614</v>
      </c>
      <c r="S435" s="49">
        <v>36368</v>
      </c>
      <c r="T435" s="34" t="s">
        <v>900</v>
      </c>
      <c r="U435" s="34" t="s">
        <v>901</v>
      </c>
      <c r="V435" s="34"/>
      <c r="W435" s="33"/>
      <c r="X435" s="5"/>
      <c r="Y435" s="5"/>
    </row>
    <row r="436" spans="1:25" s="63" customFormat="1" ht="15" customHeight="1">
      <c r="A436" s="5">
        <v>435</v>
      </c>
      <c r="B436" s="36">
        <v>425</v>
      </c>
      <c r="C436" s="82" t="s">
        <v>881</v>
      </c>
      <c r="D436" s="34" t="s">
        <v>619</v>
      </c>
      <c r="E436" s="7" t="s">
        <v>547</v>
      </c>
      <c r="F436" s="33" t="s">
        <v>320</v>
      </c>
      <c r="G436" s="33"/>
      <c r="H436" s="33"/>
      <c r="I436" s="33" t="s">
        <v>620</v>
      </c>
      <c r="J436" s="88">
        <v>62.122871000000004</v>
      </c>
      <c r="K436" s="88">
        <v>73.841224999999994</v>
      </c>
      <c r="L436" s="36">
        <v>225</v>
      </c>
      <c r="M436" s="36"/>
      <c r="N436" s="37">
        <v>9.316030262685663</v>
      </c>
      <c r="O436" s="37">
        <v>33.937227474932641</v>
      </c>
      <c r="P436" s="37">
        <v>55.854301083101333</v>
      </c>
      <c r="Q436" s="37">
        <v>29.645477350300098</v>
      </c>
      <c r="R436" s="89" t="s">
        <v>621</v>
      </c>
      <c r="S436" s="49">
        <v>36369</v>
      </c>
      <c r="T436" s="34" t="s">
        <v>900</v>
      </c>
      <c r="U436" s="34" t="s">
        <v>901</v>
      </c>
      <c r="V436" s="34"/>
      <c r="W436" s="33"/>
      <c r="X436" s="5"/>
      <c r="Y436" s="5"/>
    </row>
    <row r="437" spans="1:25" s="63" customFormat="1" ht="15" customHeight="1">
      <c r="A437" s="5">
        <v>436</v>
      </c>
      <c r="B437" s="36">
        <v>427</v>
      </c>
      <c r="C437" s="82" t="s">
        <v>881</v>
      </c>
      <c r="D437" s="34" t="s">
        <v>625</v>
      </c>
      <c r="E437" s="7" t="s">
        <v>547</v>
      </c>
      <c r="F437" s="33" t="s">
        <v>320</v>
      </c>
      <c r="G437" s="33"/>
      <c r="H437" s="33"/>
      <c r="I437" s="33" t="s">
        <v>626</v>
      </c>
      <c r="J437" s="88">
        <v>62.656863999999999</v>
      </c>
      <c r="K437" s="88">
        <v>76.768867</v>
      </c>
      <c r="L437" s="36">
        <v>98</v>
      </c>
      <c r="M437" s="36"/>
      <c r="N437" s="37">
        <v>12.565650312194041</v>
      </c>
      <c r="O437" s="37">
        <v>53.720853677393357</v>
      </c>
      <c r="P437" s="37">
        <v>16.492480000000008</v>
      </c>
      <c r="Q437" s="37">
        <v>9.5999999999999943</v>
      </c>
      <c r="R437" s="89" t="s">
        <v>627</v>
      </c>
      <c r="S437" s="49">
        <v>36375</v>
      </c>
      <c r="T437" s="34" t="s">
        <v>900</v>
      </c>
      <c r="U437" s="34" t="s">
        <v>901</v>
      </c>
      <c r="V437" s="34"/>
      <c r="W437" s="33"/>
      <c r="X437" s="5"/>
      <c r="Y437" s="5"/>
    </row>
    <row r="438" spans="1:25" ht="15" customHeight="1">
      <c r="A438" s="5">
        <v>437</v>
      </c>
      <c r="B438" s="36">
        <v>436</v>
      </c>
      <c r="C438" s="82" t="s">
        <v>881</v>
      </c>
      <c r="D438" s="34" t="s">
        <v>651</v>
      </c>
      <c r="E438" s="7" t="s">
        <v>547</v>
      </c>
      <c r="F438" s="33" t="s">
        <v>320</v>
      </c>
      <c r="I438" s="33" t="s">
        <v>652</v>
      </c>
      <c r="J438" s="88">
        <v>62.957850999999998</v>
      </c>
      <c r="K438" s="88">
        <v>74.262816999999998</v>
      </c>
      <c r="L438" s="36">
        <v>150</v>
      </c>
      <c r="M438" s="36"/>
      <c r="N438" s="37">
        <v>20.420668933163167</v>
      </c>
      <c r="O438" s="37">
        <v>68.715106287442978</v>
      </c>
      <c r="P438" s="37">
        <v>47.758949303901559</v>
      </c>
      <c r="Q438" s="37">
        <v>9.5999999999999943</v>
      </c>
      <c r="R438" s="89" t="s">
        <v>653</v>
      </c>
      <c r="S438" s="49">
        <v>36379</v>
      </c>
      <c r="T438" s="34" t="s">
        <v>900</v>
      </c>
      <c r="U438" s="34" t="s">
        <v>901</v>
      </c>
      <c r="V438" s="34"/>
      <c r="W438" s="33"/>
    </row>
    <row r="439" spans="1:25" ht="15" customHeight="1">
      <c r="A439" s="5">
        <v>438</v>
      </c>
      <c r="B439" s="36">
        <v>437</v>
      </c>
      <c r="C439" s="82" t="s">
        <v>881</v>
      </c>
      <c r="D439" s="34" t="s">
        <v>654</v>
      </c>
      <c r="E439" s="7" t="s">
        <v>547</v>
      </c>
      <c r="F439" s="33" t="s">
        <v>320</v>
      </c>
      <c r="I439" s="33" t="s">
        <v>655</v>
      </c>
      <c r="J439" s="88">
        <v>62.548813000000003</v>
      </c>
      <c r="K439" s="88">
        <v>71.715500000000006</v>
      </c>
      <c r="L439" s="36">
        <v>93</v>
      </c>
      <c r="M439" s="36"/>
      <c r="N439" s="37">
        <v>11.03356420253114</v>
      </c>
      <c r="O439" s="37">
        <v>64.894278999799809</v>
      </c>
      <c r="P439" s="37">
        <v>15.261679999999984</v>
      </c>
      <c r="Q439" s="37">
        <v>9.5999999999999943</v>
      </c>
      <c r="R439" s="89" t="s">
        <v>656</v>
      </c>
      <c r="S439" s="49">
        <v>36381</v>
      </c>
      <c r="T439" s="34" t="s">
        <v>900</v>
      </c>
      <c r="U439" s="34" t="s">
        <v>901</v>
      </c>
      <c r="V439" s="34"/>
      <c r="W439" s="33"/>
    </row>
    <row r="440" spans="1:25" ht="15" customHeight="1">
      <c r="A440" s="5">
        <v>439</v>
      </c>
      <c r="B440" s="36">
        <v>438</v>
      </c>
      <c r="C440" s="82" t="s">
        <v>881</v>
      </c>
      <c r="D440" s="34" t="s">
        <v>657</v>
      </c>
      <c r="E440" s="7" t="s">
        <v>547</v>
      </c>
      <c r="F440" s="33" t="s">
        <v>320</v>
      </c>
      <c r="I440" s="33" t="s">
        <v>658</v>
      </c>
      <c r="J440" s="88">
        <v>62.395096000000002</v>
      </c>
      <c r="K440" s="88">
        <v>72.865798999999996</v>
      </c>
      <c r="L440" s="36">
        <v>185</v>
      </c>
      <c r="M440" s="36"/>
      <c r="N440" s="37">
        <v>15.935477895906606</v>
      </c>
      <c r="O440" s="37">
        <v>61.86604699159632</v>
      </c>
      <c r="P440" s="37">
        <v>65.112361225177224</v>
      </c>
      <c r="Q440" s="37">
        <v>13.292399999999986</v>
      </c>
      <c r="R440" s="89" t="s">
        <v>656</v>
      </c>
      <c r="S440" s="49">
        <v>36382</v>
      </c>
      <c r="T440" s="34" t="s">
        <v>900</v>
      </c>
      <c r="U440" s="34" t="s">
        <v>901</v>
      </c>
      <c r="V440" s="34"/>
      <c r="W440" s="33"/>
    </row>
    <row r="441" spans="1:25" ht="15" customHeight="1">
      <c r="A441" s="5">
        <v>440</v>
      </c>
      <c r="B441" s="36">
        <v>439</v>
      </c>
      <c r="C441" s="82" t="s">
        <v>881</v>
      </c>
      <c r="D441" s="34" t="s">
        <v>659</v>
      </c>
      <c r="E441" s="7" t="s">
        <v>547</v>
      </c>
      <c r="F441" s="33" t="s">
        <v>320</v>
      </c>
      <c r="I441" s="33" t="s">
        <v>660</v>
      </c>
      <c r="J441" s="88">
        <v>60.840117999999997</v>
      </c>
      <c r="K441" s="88">
        <v>71.255768000000003</v>
      </c>
      <c r="L441" s="36">
        <v>360</v>
      </c>
      <c r="M441" s="36"/>
      <c r="N441" s="37">
        <v>7.4372571856285665</v>
      </c>
      <c r="O441" s="37">
        <v>25.626173669731504</v>
      </c>
      <c r="P441" s="37">
        <v>37.212175232110795</v>
      </c>
      <c r="Q441" s="37">
        <v>35.34020310925672</v>
      </c>
      <c r="R441" s="89" t="s">
        <v>661</v>
      </c>
      <c r="S441" s="49">
        <v>36383</v>
      </c>
      <c r="T441" s="34"/>
      <c r="U441" s="34" t="s">
        <v>901</v>
      </c>
      <c r="V441" s="34"/>
      <c r="W441" s="33"/>
    </row>
    <row r="442" spans="1:25" ht="15" customHeight="1">
      <c r="A442" s="5">
        <v>441</v>
      </c>
      <c r="B442" s="36">
        <v>440</v>
      </c>
      <c r="C442" s="82" t="s">
        <v>881</v>
      </c>
      <c r="D442" s="34" t="s">
        <v>662</v>
      </c>
      <c r="E442" s="7" t="s">
        <v>547</v>
      </c>
      <c r="F442" s="33" t="s">
        <v>320</v>
      </c>
      <c r="I442" s="33" t="s">
        <v>663</v>
      </c>
      <c r="J442" s="88">
        <v>60.653396999999998</v>
      </c>
      <c r="K442" s="88">
        <v>73.079605000000001</v>
      </c>
      <c r="L442" s="36">
        <v>215</v>
      </c>
      <c r="M442" s="36"/>
      <c r="N442" s="37">
        <v>3.2816889908256059</v>
      </c>
      <c r="O442" s="37">
        <v>21.842039915029627</v>
      </c>
      <c r="P442" s="37">
        <v>46.080236795914885</v>
      </c>
      <c r="Q442" s="37">
        <v>24.41414961428805</v>
      </c>
      <c r="R442" s="89" t="s">
        <v>664</v>
      </c>
      <c r="S442" s="49">
        <v>36384</v>
      </c>
      <c r="T442" s="34" t="s">
        <v>900</v>
      </c>
      <c r="U442" s="34" t="s">
        <v>901</v>
      </c>
      <c r="V442" s="34"/>
      <c r="W442" s="33"/>
    </row>
    <row r="443" spans="1:25" ht="15" customHeight="1">
      <c r="A443" s="5">
        <v>442</v>
      </c>
      <c r="B443" s="36">
        <v>441</v>
      </c>
      <c r="C443" s="82" t="s">
        <v>881</v>
      </c>
      <c r="D443" s="34" t="s">
        <v>665</v>
      </c>
      <c r="E443" s="7" t="s">
        <v>547</v>
      </c>
      <c r="F443" s="33" t="s">
        <v>320</v>
      </c>
      <c r="I443" s="33" t="s">
        <v>666</v>
      </c>
      <c r="J443" s="88">
        <v>61.318942999999997</v>
      </c>
      <c r="K443" s="88">
        <v>73.237305000000006</v>
      </c>
      <c r="L443" s="36">
        <v>85</v>
      </c>
      <c r="M443" s="36"/>
      <c r="N443" s="37">
        <v>4.8505336858007801</v>
      </c>
      <c r="O443" s="37">
        <v>33.865337817543356</v>
      </c>
      <c r="P443" s="37">
        <v>13.292399999999994</v>
      </c>
      <c r="Q443" s="37">
        <v>9.6000000000000014</v>
      </c>
      <c r="R443" s="89" t="s">
        <v>667</v>
      </c>
      <c r="S443" s="49">
        <v>36385</v>
      </c>
      <c r="T443" s="34" t="s">
        <v>900</v>
      </c>
      <c r="U443" s="34" t="s">
        <v>901</v>
      </c>
      <c r="V443" s="34"/>
      <c r="W443" s="33"/>
    </row>
    <row r="444" spans="1:25" ht="15" customHeight="1">
      <c r="A444" s="5">
        <v>443</v>
      </c>
      <c r="B444" s="36">
        <v>442</v>
      </c>
      <c r="C444" s="82" t="s">
        <v>881</v>
      </c>
      <c r="D444" s="34" t="s">
        <v>668</v>
      </c>
      <c r="E444" s="7" t="s">
        <v>547</v>
      </c>
      <c r="F444" s="33" t="s">
        <v>320</v>
      </c>
      <c r="I444" s="33" t="s">
        <v>669</v>
      </c>
      <c r="J444" s="88">
        <v>62.254967000000001</v>
      </c>
      <c r="K444" s="88">
        <v>74.776786999999999</v>
      </c>
      <c r="L444" s="36">
        <v>135</v>
      </c>
      <c r="M444" s="36"/>
      <c r="N444" s="37">
        <v>12.508220157570211</v>
      </c>
      <c r="O444" s="37">
        <v>66.236574506738023</v>
      </c>
      <c r="P444" s="37">
        <v>36.915613933818491</v>
      </c>
      <c r="Q444" s="37">
        <v>9.5999999999999943</v>
      </c>
      <c r="R444" s="89" t="s">
        <v>664</v>
      </c>
      <c r="S444" s="49">
        <v>36385</v>
      </c>
      <c r="T444" s="34" t="s">
        <v>900</v>
      </c>
      <c r="U444" s="34" t="s">
        <v>901</v>
      </c>
      <c r="V444" s="34"/>
      <c r="W444" s="33"/>
    </row>
    <row r="445" spans="1:25" ht="15" customHeight="1">
      <c r="A445" s="5">
        <v>444</v>
      </c>
      <c r="B445" s="36">
        <v>443</v>
      </c>
      <c r="C445" s="82" t="s">
        <v>881</v>
      </c>
      <c r="D445" s="34" t="s">
        <v>670</v>
      </c>
      <c r="E445" s="7" t="s">
        <v>547</v>
      </c>
      <c r="F445" s="33" t="s">
        <v>320</v>
      </c>
      <c r="I445" s="33" t="s">
        <v>671</v>
      </c>
      <c r="J445" s="88">
        <v>61.028556999999999</v>
      </c>
      <c r="K445" s="88">
        <v>76.468590000000006</v>
      </c>
      <c r="L445" s="36">
        <v>447</v>
      </c>
      <c r="M445" s="36"/>
      <c r="N445" s="37">
        <v>9.7595502355315134</v>
      </c>
      <c r="O445" s="37">
        <v>30.158609080233344</v>
      </c>
      <c r="P445" s="37">
        <v>34.599979690858689</v>
      </c>
      <c r="Q445" s="37">
        <v>34.622916199867319</v>
      </c>
      <c r="R445" s="89" t="s">
        <v>672</v>
      </c>
      <c r="S445" s="49">
        <v>36387</v>
      </c>
      <c r="T445" s="34"/>
      <c r="U445" s="34" t="s">
        <v>901</v>
      </c>
      <c r="V445" s="34"/>
      <c r="W445" s="33"/>
    </row>
    <row r="446" spans="1:25" ht="15" customHeight="1">
      <c r="A446" s="5">
        <v>445</v>
      </c>
      <c r="B446" s="36">
        <v>444</v>
      </c>
      <c r="C446" s="82" t="s">
        <v>881</v>
      </c>
      <c r="D446" s="34" t="s">
        <v>673</v>
      </c>
      <c r="E446" s="7" t="s">
        <v>547</v>
      </c>
      <c r="F446" s="33" t="s">
        <v>320</v>
      </c>
      <c r="I446" s="33" t="s">
        <v>674</v>
      </c>
      <c r="J446" s="88">
        <v>61.318759999999997</v>
      </c>
      <c r="K446" s="88">
        <v>76.725380000000001</v>
      </c>
      <c r="L446" s="36">
        <v>255</v>
      </c>
      <c r="M446" s="36"/>
      <c r="N446" s="37">
        <v>6.4925787022863961</v>
      </c>
      <c r="O446" s="37">
        <v>25.706474257505835</v>
      </c>
      <c r="P446" s="37">
        <v>26.937699837709769</v>
      </c>
      <c r="Q446" s="37">
        <v>33.039254392574193</v>
      </c>
      <c r="R446" s="89" t="s">
        <v>672</v>
      </c>
      <c r="S446" s="49">
        <v>36387</v>
      </c>
      <c r="T446" s="34" t="s">
        <v>900</v>
      </c>
      <c r="U446" s="34" t="s">
        <v>901</v>
      </c>
      <c r="V446" s="34"/>
      <c r="W446" s="33"/>
    </row>
    <row r="447" spans="1:25" ht="15" customHeight="1">
      <c r="A447" s="5">
        <v>446</v>
      </c>
      <c r="B447" s="36">
        <v>445</v>
      </c>
      <c r="C447" s="82" t="s">
        <v>881</v>
      </c>
      <c r="D447" s="34" t="s">
        <v>675</v>
      </c>
      <c r="E447" s="7" t="s">
        <v>547</v>
      </c>
      <c r="F447" s="33" t="s">
        <v>320</v>
      </c>
      <c r="I447" s="33" t="s">
        <v>676</v>
      </c>
      <c r="J447" s="88">
        <v>61.80838</v>
      </c>
      <c r="K447" s="88">
        <v>77.503242</v>
      </c>
      <c r="L447" s="36">
        <v>542</v>
      </c>
      <c r="M447" s="36"/>
      <c r="N447" s="37">
        <v>11.202712376704145</v>
      </c>
      <c r="O447" s="37">
        <v>33.165873887736744</v>
      </c>
      <c r="P447" s="37">
        <v>30.254342476844748</v>
      </c>
      <c r="Q447" s="37">
        <v>28.228052819526667</v>
      </c>
      <c r="R447" s="89" t="s">
        <v>677</v>
      </c>
      <c r="S447" s="49">
        <v>36388</v>
      </c>
      <c r="T447" s="34"/>
      <c r="U447" s="34" t="s">
        <v>901</v>
      </c>
      <c r="V447" s="34"/>
      <c r="W447" s="33"/>
    </row>
    <row r="448" spans="1:25" ht="15" customHeight="1">
      <c r="A448" s="5">
        <v>447</v>
      </c>
      <c r="B448" s="36">
        <v>446</v>
      </c>
      <c r="C448" s="82" t="s">
        <v>881</v>
      </c>
      <c r="D448" s="34" t="s">
        <v>678</v>
      </c>
      <c r="E448" s="7" t="s">
        <v>547</v>
      </c>
      <c r="F448" s="33" t="s">
        <v>320</v>
      </c>
      <c r="I448" s="33" t="s">
        <v>679</v>
      </c>
      <c r="J448" s="88">
        <v>61.233623999999999</v>
      </c>
      <c r="K448" s="88">
        <v>75.306404000000001</v>
      </c>
      <c r="L448" s="36">
        <v>220</v>
      </c>
      <c r="M448" s="36"/>
      <c r="N448" s="37">
        <v>8.5635713356767305</v>
      </c>
      <c r="O448" s="37">
        <v>38.100845920426728</v>
      </c>
      <c r="P448" s="37">
        <v>55.526858382569337</v>
      </c>
      <c r="Q448" s="37">
        <v>30.633802687709192</v>
      </c>
      <c r="R448" s="89" t="s">
        <v>680</v>
      </c>
      <c r="S448" s="49">
        <v>36389</v>
      </c>
      <c r="T448" s="34" t="s">
        <v>900</v>
      </c>
      <c r="U448" s="34" t="s">
        <v>901</v>
      </c>
      <c r="V448" s="34"/>
      <c r="W448" s="33"/>
    </row>
    <row r="449" spans="1:25" ht="15" customHeight="1">
      <c r="A449" s="5">
        <v>448</v>
      </c>
      <c r="B449" s="36">
        <v>447</v>
      </c>
      <c r="C449" s="82" t="s">
        <v>881</v>
      </c>
      <c r="D449" s="34" t="s">
        <v>681</v>
      </c>
      <c r="E449" s="7" t="s">
        <v>547</v>
      </c>
      <c r="F449" s="33" t="s">
        <v>320</v>
      </c>
      <c r="I449" s="33" t="s">
        <v>682</v>
      </c>
      <c r="J449" s="88">
        <v>61.736794000000003</v>
      </c>
      <c r="K449" s="88">
        <v>75.199935999999994</v>
      </c>
      <c r="L449" s="36">
        <v>132</v>
      </c>
      <c r="M449" s="36"/>
      <c r="N449" s="37">
        <v>11.0945294541711</v>
      </c>
      <c r="O449" s="37">
        <v>48.983524130528259</v>
      </c>
      <c r="P449" s="37">
        <v>36.745303319835664</v>
      </c>
      <c r="Q449" s="37">
        <v>9.6000000000000085</v>
      </c>
      <c r="R449" s="89" t="s">
        <v>683</v>
      </c>
      <c r="S449" s="49">
        <v>36389</v>
      </c>
      <c r="T449" s="34" t="s">
        <v>900</v>
      </c>
      <c r="U449" s="34" t="s">
        <v>901</v>
      </c>
      <c r="V449" s="34"/>
      <c r="W449" s="33"/>
    </row>
    <row r="450" spans="1:25" ht="15" customHeight="1">
      <c r="A450" s="5">
        <v>449</v>
      </c>
      <c r="B450" s="36">
        <v>448</v>
      </c>
      <c r="C450" s="82" t="s">
        <v>881</v>
      </c>
      <c r="D450" s="34" t="s">
        <v>684</v>
      </c>
      <c r="E450" s="7" t="s">
        <v>547</v>
      </c>
      <c r="F450" s="33" t="s">
        <v>320</v>
      </c>
      <c r="I450" s="33" t="s">
        <v>685</v>
      </c>
      <c r="J450" s="88">
        <v>62.367579999999997</v>
      </c>
      <c r="K450" s="88">
        <v>75.791786000000002</v>
      </c>
      <c r="L450" s="36">
        <v>100</v>
      </c>
      <c r="M450" s="36"/>
      <c r="N450" s="37">
        <v>7.4822209388670924</v>
      </c>
      <c r="O450" s="37">
        <v>39.164622726427623</v>
      </c>
      <c r="P450" s="37">
        <v>16.9848</v>
      </c>
      <c r="Q450" s="37">
        <v>9.6000000000000014</v>
      </c>
      <c r="R450" s="89" t="s">
        <v>683</v>
      </c>
      <c r="S450" s="49">
        <v>36390</v>
      </c>
      <c r="T450" s="34" t="s">
        <v>900</v>
      </c>
      <c r="U450" s="34" t="s">
        <v>901</v>
      </c>
      <c r="V450" s="34"/>
      <c r="W450" s="33"/>
    </row>
    <row r="451" spans="1:25" ht="15" customHeight="1">
      <c r="A451" s="5">
        <v>450</v>
      </c>
      <c r="B451" s="36">
        <v>449</v>
      </c>
      <c r="C451" s="82" t="s">
        <v>881</v>
      </c>
      <c r="D451" s="34" t="s">
        <v>686</v>
      </c>
      <c r="E451" s="7" t="s">
        <v>547</v>
      </c>
      <c r="F451" s="33" t="s">
        <v>320</v>
      </c>
      <c r="I451" s="33" t="s">
        <v>687</v>
      </c>
      <c r="J451" s="88">
        <v>62.359253000000002</v>
      </c>
      <c r="K451" s="88">
        <v>77.476653999999996</v>
      </c>
      <c r="L451" s="36">
        <v>108</v>
      </c>
      <c r="M451" s="36"/>
      <c r="N451" s="37">
        <v>7.3091651497005783</v>
      </c>
      <c r="O451" s="37">
        <v>31.509879246400246</v>
      </c>
      <c r="P451" s="37">
        <v>21.35158958700697</v>
      </c>
      <c r="Q451" s="37">
        <v>9.6000000000000014</v>
      </c>
      <c r="R451" s="89" t="s">
        <v>683</v>
      </c>
      <c r="S451" s="49">
        <v>36391</v>
      </c>
      <c r="T451" s="34" t="s">
        <v>900</v>
      </c>
      <c r="U451" s="34" t="s">
        <v>901</v>
      </c>
      <c r="V451" s="34"/>
      <c r="W451" s="33"/>
    </row>
    <row r="452" spans="1:25" ht="15" customHeight="1">
      <c r="A452" s="5">
        <v>451</v>
      </c>
      <c r="B452" s="36">
        <v>450</v>
      </c>
      <c r="C452" s="82" t="s">
        <v>881</v>
      </c>
      <c r="D452" s="34" t="s">
        <v>688</v>
      </c>
      <c r="E452" s="7" t="s">
        <v>547</v>
      </c>
      <c r="F452" s="33" t="s">
        <v>320</v>
      </c>
      <c r="I452" s="33" t="s">
        <v>689</v>
      </c>
      <c r="J452" s="88">
        <v>61.997349</v>
      </c>
      <c r="K452" s="88">
        <v>76.711319000000003</v>
      </c>
      <c r="L452" s="36">
        <v>308</v>
      </c>
      <c r="M452" s="36"/>
      <c r="N452" s="37">
        <v>8.2313555814802832</v>
      </c>
      <c r="O452" s="37">
        <v>47.715524657316166</v>
      </c>
      <c r="P452" s="37">
        <v>49.198184084721191</v>
      </c>
      <c r="Q452" s="37">
        <v>43.527049881847802</v>
      </c>
      <c r="R452" s="89" t="s">
        <v>683</v>
      </c>
      <c r="S452" s="49">
        <v>36391</v>
      </c>
      <c r="T452" s="34"/>
      <c r="U452" s="34" t="s">
        <v>901</v>
      </c>
      <c r="V452" s="34"/>
      <c r="W452" s="33"/>
    </row>
    <row r="453" spans="1:25" ht="15" customHeight="1">
      <c r="A453" s="5">
        <v>452</v>
      </c>
      <c r="B453" s="36">
        <v>451</v>
      </c>
      <c r="C453" s="82" t="s">
        <v>881</v>
      </c>
      <c r="D453" s="34" t="s">
        <v>690</v>
      </c>
      <c r="E453" s="7" t="s">
        <v>547</v>
      </c>
      <c r="F453" s="33" t="s">
        <v>320</v>
      </c>
      <c r="I453" s="33" t="s">
        <v>691</v>
      </c>
      <c r="J453" s="88">
        <v>61.467514000000001</v>
      </c>
      <c r="K453" s="88">
        <v>79.460128999999995</v>
      </c>
      <c r="L453" s="36">
        <v>327</v>
      </c>
      <c r="M453" s="36"/>
      <c r="N453" s="37">
        <v>11.634564820755603</v>
      </c>
      <c r="O453" s="37">
        <v>42.56508109678866</v>
      </c>
      <c r="P453" s="37">
        <v>46.42482855644694</v>
      </c>
      <c r="Q453" s="37">
        <v>56.992482853265017</v>
      </c>
      <c r="R453" s="89" t="s">
        <v>680</v>
      </c>
      <c r="S453" s="49">
        <v>36392</v>
      </c>
      <c r="T453" s="34"/>
      <c r="U453" s="34" t="s">
        <v>901</v>
      </c>
      <c r="V453" s="34"/>
      <c r="W453" s="33"/>
    </row>
    <row r="454" spans="1:25" ht="15" customHeight="1">
      <c r="A454" s="5">
        <v>453</v>
      </c>
      <c r="B454" s="36">
        <v>452</v>
      </c>
      <c r="C454" s="82" t="s">
        <v>881</v>
      </c>
      <c r="D454" s="34" t="s">
        <v>692</v>
      </c>
      <c r="E454" s="7" t="s">
        <v>547</v>
      </c>
      <c r="F454" s="33" t="s">
        <v>320</v>
      </c>
      <c r="I454" s="33" t="s">
        <v>693</v>
      </c>
      <c r="J454" s="88">
        <v>60.797851999999999</v>
      </c>
      <c r="K454" s="88">
        <v>77.621834000000007</v>
      </c>
      <c r="L454" s="36">
        <v>200</v>
      </c>
      <c r="M454" s="36"/>
      <c r="N454" s="37">
        <v>11.908843644752073</v>
      </c>
      <c r="O454" s="37">
        <v>59.791622000014812</v>
      </c>
      <c r="P454" s="37">
        <v>68.667130550510834</v>
      </c>
      <c r="Q454" s="37">
        <v>16.984800000000007</v>
      </c>
      <c r="R454" s="89" t="s">
        <v>680</v>
      </c>
      <c r="S454" s="49">
        <v>36393</v>
      </c>
      <c r="T454" s="34" t="s">
        <v>900</v>
      </c>
      <c r="U454" s="34" t="s">
        <v>901</v>
      </c>
      <c r="V454" s="34"/>
      <c r="W454" s="33"/>
    </row>
    <row r="455" spans="1:25" ht="15" customHeight="1">
      <c r="A455" s="5">
        <v>454</v>
      </c>
      <c r="B455" s="36">
        <v>453</v>
      </c>
      <c r="C455" s="82" t="s">
        <v>881</v>
      </c>
      <c r="D455" s="34" t="s">
        <v>694</v>
      </c>
      <c r="E455" s="7" t="s">
        <v>547</v>
      </c>
      <c r="F455" s="33" t="s">
        <v>320</v>
      </c>
      <c r="I455" s="33" t="s">
        <v>695</v>
      </c>
      <c r="J455" s="88">
        <v>60.814158999999997</v>
      </c>
      <c r="K455" s="88">
        <v>78.581642000000002</v>
      </c>
      <c r="L455" s="36">
        <v>190</v>
      </c>
      <c r="M455" s="36"/>
      <c r="N455" s="37">
        <v>6.5816412835444087</v>
      </c>
      <c r="O455" s="37">
        <v>21.123611494974291</v>
      </c>
      <c r="P455" s="37">
        <v>56.382019412676634</v>
      </c>
      <c r="Q455" s="37">
        <v>14.523199999999989</v>
      </c>
      <c r="R455" s="89" t="s">
        <v>680</v>
      </c>
      <c r="S455" s="49">
        <v>36393</v>
      </c>
      <c r="T455" s="34" t="s">
        <v>900</v>
      </c>
      <c r="U455" s="34" t="s">
        <v>901</v>
      </c>
      <c r="V455" s="34"/>
      <c r="W455" s="33"/>
    </row>
    <row r="456" spans="1:25" ht="15" customHeight="1">
      <c r="A456" s="5">
        <v>455</v>
      </c>
      <c r="B456" s="36">
        <v>454</v>
      </c>
      <c r="C456" s="82" t="s">
        <v>881</v>
      </c>
      <c r="D456" s="34" t="s">
        <v>696</v>
      </c>
      <c r="E456" s="7" t="s">
        <v>547</v>
      </c>
      <c r="F456" s="33" t="s">
        <v>320</v>
      </c>
      <c r="I456" s="33" t="s">
        <v>697</v>
      </c>
      <c r="J456" s="88">
        <v>61.246352999999999</v>
      </c>
      <c r="K456" s="88">
        <v>74.725464000000002</v>
      </c>
      <c r="L456" s="36">
        <v>218</v>
      </c>
      <c r="M456" s="36"/>
      <c r="N456" s="37">
        <v>10.513580085287639</v>
      </c>
      <c r="O456" s="37">
        <v>35.058187442624146</v>
      </c>
      <c r="P456" s="37">
        <v>33.313426601471221</v>
      </c>
      <c r="Q456" s="37">
        <v>22.681443268900992</v>
      </c>
      <c r="R456" s="89" t="s">
        <v>698</v>
      </c>
      <c r="S456" s="49">
        <v>36394</v>
      </c>
      <c r="T456" s="34" t="s">
        <v>900</v>
      </c>
      <c r="U456" s="34" t="s">
        <v>901</v>
      </c>
      <c r="V456" s="34"/>
      <c r="W456" s="33"/>
    </row>
    <row r="457" spans="1:25" ht="15" customHeight="1">
      <c r="A457" s="5">
        <v>456</v>
      </c>
      <c r="B457" s="36">
        <v>455</v>
      </c>
      <c r="C457" s="82" t="s">
        <v>881</v>
      </c>
      <c r="D457" s="34" t="s">
        <v>699</v>
      </c>
      <c r="E457" s="7" t="s">
        <v>547</v>
      </c>
      <c r="F457" s="33" t="s">
        <v>320</v>
      </c>
      <c r="I457" s="33" t="s">
        <v>700</v>
      </c>
      <c r="J457" s="88">
        <v>60.803902000000001</v>
      </c>
      <c r="K457" s="88">
        <v>74.541611000000003</v>
      </c>
      <c r="L457" s="36">
        <v>308</v>
      </c>
      <c r="M457" s="36"/>
      <c r="N457" s="37">
        <v>4.2778955643202812</v>
      </c>
      <c r="O457" s="37">
        <v>25.68048950534396</v>
      </c>
      <c r="P457" s="37">
        <v>42.460373455128945</v>
      </c>
      <c r="Q457" s="37">
        <v>40.014979864746962</v>
      </c>
      <c r="R457" s="89" t="s">
        <v>701</v>
      </c>
      <c r="S457" s="49">
        <v>36394</v>
      </c>
      <c r="T457" s="34"/>
      <c r="U457" s="34" t="s">
        <v>901</v>
      </c>
      <c r="V457" s="34"/>
      <c r="W457" s="33"/>
    </row>
    <row r="458" spans="1:25" ht="15" customHeight="1">
      <c r="A458" s="5">
        <v>457</v>
      </c>
      <c r="B458" s="36">
        <v>456</v>
      </c>
      <c r="C458" s="82" t="s">
        <v>881</v>
      </c>
      <c r="D458" s="34" t="s">
        <v>702</v>
      </c>
      <c r="E458" s="7" t="s">
        <v>547</v>
      </c>
      <c r="F458" s="33" t="s">
        <v>320</v>
      </c>
      <c r="I458" s="33" t="s">
        <v>703</v>
      </c>
      <c r="J458" s="88">
        <v>61.089526999999997</v>
      </c>
      <c r="K458" s="88">
        <v>79.380623</v>
      </c>
      <c r="L458" s="36">
        <v>315</v>
      </c>
      <c r="M458" s="36"/>
      <c r="N458" s="37">
        <v>13.074454676208813</v>
      </c>
      <c r="O458" s="37">
        <v>66.145107968885696</v>
      </c>
      <c r="P458" s="37">
        <v>58.516512343571165</v>
      </c>
      <c r="Q458" s="37">
        <v>41.606446999389746</v>
      </c>
      <c r="R458" s="89" t="s">
        <v>701</v>
      </c>
      <c r="S458" s="49">
        <v>36395</v>
      </c>
      <c r="T458" s="34"/>
      <c r="U458" s="34" t="s">
        <v>901</v>
      </c>
      <c r="V458" s="34"/>
      <c r="W458" s="33"/>
    </row>
    <row r="459" spans="1:25" ht="15" customHeight="1">
      <c r="A459" s="5">
        <v>458</v>
      </c>
      <c r="B459" s="36">
        <v>457</v>
      </c>
      <c r="C459" s="82" t="s">
        <v>881</v>
      </c>
      <c r="D459" s="34" t="s">
        <v>704</v>
      </c>
      <c r="E459" s="7" t="s">
        <v>547</v>
      </c>
      <c r="F459" s="33" t="s">
        <v>320</v>
      </c>
      <c r="I459" s="33" t="s">
        <v>705</v>
      </c>
      <c r="J459" s="88">
        <v>61.198794999999997</v>
      </c>
      <c r="K459" s="88">
        <v>77.835166999999998</v>
      </c>
      <c r="L459" s="36">
        <v>310</v>
      </c>
      <c r="M459" s="36"/>
      <c r="N459" s="37">
        <v>12.282444135310932</v>
      </c>
      <c r="O459" s="37">
        <v>34.623855313381398</v>
      </c>
      <c r="P459" s="37">
        <v>34.75564460515254</v>
      </c>
      <c r="Q459" s="37">
        <v>60.540575100593074</v>
      </c>
      <c r="R459" s="89" t="s">
        <v>706</v>
      </c>
      <c r="S459" s="49">
        <v>36396</v>
      </c>
      <c r="T459" s="34"/>
      <c r="U459" s="34" t="s">
        <v>901</v>
      </c>
      <c r="V459" s="34"/>
      <c r="W459" s="33"/>
    </row>
    <row r="460" spans="1:25" ht="15" customHeight="1">
      <c r="A460" s="5">
        <v>459</v>
      </c>
      <c r="B460" s="36">
        <v>476</v>
      </c>
      <c r="C460" s="82" t="s">
        <v>881</v>
      </c>
      <c r="D460" s="34" t="s">
        <v>755</v>
      </c>
      <c r="E460" s="7" t="s">
        <v>547</v>
      </c>
      <c r="F460" s="33" t="s">
        <v>320</v>
      </c>
      <c r="I460" s="33" t="s">
        <v>756</v>
      </c>
      <c r="J460" s="88">
        <v>65.607900000000001</v>
      </c>
      <c r="K460" s="88">
        <v>77.960499999999996</v>
      </c>
      <c r="L460" s="36">
        <v>60</v>
      </c>
      <c r="M460" s="36"/>
      <c r="N460" s="37">
        <v>23.438796875000023</v>
      </c>
      <c r="O460" s="37">
        <v>73.614783141680149</v>
      </c>
      <c r="P460" s="37">
        <v>9.6000000000000085</v>
      </c>
      <c r="Q460" s="37">
        <v>9.5999999999999943</v>
      </c>
      <c r="R460" s="89" t="s">
        <v>757</v>
      </c>
      <c r="S460" s="49">
        <v>36742</v>
      </c>
      <c r="T460" s="34" t="s">
        <v>900</v>
      </c>
      <c r="U460" s="34" t="s">
        <v>901</v>
      </c>
      <c r="V460" s="18"/>
      <c r="W460" s="33"/>
      <c r="X460" s="18"/>
      <c r="Y460" s="18"/>
    </row>
    <row r="461" spans="1:25" ht="15" customHeight="1">
      <c r="A461" s="5">
        <v>460</v>
      </c>
      <c r="B461" s="36">
        <v>477</v>
      </c>
      <c r="C461" s="82" t="s">
        <v>881</v>
      </c>
      <c r="D461" s="34" t="s">
        <v>758</v>
      </c>
      <c r="E461" s="7" t="s">
        <v>547</v>
      </c>
      <c r="F461" s="33" t="s">
        <v>320</v>
      </c>
      <c r="I461" s="33" t="s">
        <v>759</v>
      </c>
      <c r="J461" s="88">
        <v>65.865216666666697</v>
      </c>
      <c r="K461" s="88">
        <v>78.813833333333307</v>
      </c>
      <c r="L461" s="36">
        <v>70</v>
      </c>
      <c r="M461" s="36"/>
      <c r="N461" s="37">
        <v>7.2586799999999982</v>
      </c>
      <c r="O461" s="37">
        <v>52.872808301948588</v>
      </c>
      <c r="P461" s="37">
        <v>9.6000000000000014</v>
      </c>
      <c r="Q461" s="37">
        <v>9.5999999999999943</v>
      </c>
      <c r="R461" s="89" t="s">
        <v>760</v>
      </c>
      <c r="S461" s="49">
        <v>36743</v>
      </c>
      <c r="T461" s="34" t="s">
        <v>900</v>
      </c>
      <c r="U461" s="34" t="s">
        <v>901</v>
      </c>
      <c r="V461" s="18"/>
      <c r="W461" s="33"/>
      <c r="X461" s="18"/>
      <c r="Y461" s="18"/>
    </row>
    <row r="462" spans="1:25" ht="15" customHeight="1">
      <c r="A462" s="5">
        <v>461</v>
      </c>
      <c r="B462" s="36">
        <v>480</v>
      </c>
      <c r="C462" s="82" t="s">
        <v>881</v>
      </c>
      <c r="D462" s="34" t="s">
        <v>767</v>
      </c>
      <c r="E462" s="7" t="s">
        <v>547</v>
      </c>
      <c r="F462" s="33" t="s">
        <v>320</v>
      </c>
      <c r="I462" s="33" t="s">
        <v>768</v>
      </c>
      <c r="J462" s="88">
        <v>64.422399999999996</v>
      </c>
      <c r="K462" s="88">
        <v>71.030933333333294</v>
      </c>
      <c r="L462" s="36">
        <v>130</v>
      </c>
      <c r="M462" s="36"/>
      <c r="N462" s="37">
        <v>14.119979620462043</v>
      </c>
      <c r="O462" s="37">
        <v>88.857320372112085</v>
      </c>
      <c r="P462" s="37">
        <v>37.992966044342367</v>
      </c>
      <c r="Q462" s="37">
        <v>9.5999999999999943</v>
      </c>
      <c r="R462" s="89" t="s">
        <v>768</v>
      </c>
      <c r="S462" s="49">
        <v>36747</v>
      </c>
      <c r="T462" s="34" t="s">
        <v>900</v>
      </c>
      <c r="U462" s="34" t="s">
        <v>901</v>
      </c>
      <c r="V462" s="18"/>
      <c r="W462" s="33"/>
      <c r="X462" s="18"/>
      <c r="Y462" s="18"/>
    </row>
    <row r="463" spans="1:25" ht="15" customHeight="1">
      <c r="A463" s="5">
        <v>462</v>
      </c>
      <c r="B463" s="36">
        <v>482</v>
      </c>
      <c r="C463" s="82" t="s">
        <v>881</v>
      </c>
      <c r="D463" s="34" t="s">
        <v>772</v>
      </c>
      <c r="E463" s="7" t="s">
        <v>547</v>
      </c>
      <c r="F463" s="33" t="s">
        <v>320</v>
      </c>
      <c r="I463" s="33" t="s">
        <v>773</v>
      </c>
      <c r="J463" s="88">
        <v>65.084166666666704</v>
      </c>
      <c r="K463" s="88">
        <v>72.969666666666697</v>
      </c>
      <c r="L463" s="36">
        <v>110</v>
      </c>
      <c r="M463" s="36"/>
      <c r="N463" s="37">
        <v>6.7670086956522324</v>
      </c>
      <c r="O463" s="37">
        <v>37.451526819339158</v>
      </c>
      <c r="P463" s="37">
        <v>23.599419745222917</v>
      </c>
      <c r="Q463" s="37">
        <v>9.6000000000000014</v>
      </c>
      <c r="R463" s="89" t="s">
        <v>760</v>
      </c>
      <c r="S463" s="49">
        <v>36748</v>
      </c>
      <c r="T463" s="34" t="s">
        <v>900</v>
      </c>
      <c r="U463" s="34" t="s">
        <v>901</v>
      </c>
      <c r="V463" s="18"/>
      <c r="W463" s="33"/>
      <c r="X463" s="18"/>
      <c r="Y463" s="18"/>
    </row>
    <row r="464" spans="1:25" ht="15" customHeight="1">
      <c r="A464" s="5">
        <v>463</v>
      </c>
      <c r="B464" s="36">
        <v>484</v>
      </c>
      <c r="C464" s="82" t="s">
        <v>881</v>
      </c>
      <c r="D464" s="34" t="s">
        <v>777</v>
      </c>
      <c r="E464" s="7" t="s">
        <v>547</v>
      </c>
      <c r="F464" s="33" t="s">
        <v>320</v>
      </c>
      <c r="I464" s="33" t="s">
        <v>778</v>
      </c>
      <c r="J464" s="88">
        <v>64.522733333333306</v>
      </c>
      <c r="K464" s="88">
        <v>72.161550000000005</v>
      </c>
      <c r="L464" s="36">
        <v>225</v>
      </c>
      <c r="M464" s="36"/>
      <c r="N464" s="37">
        <v>11.203374853318653</v>
      </c>
      <c r="O464" s="37">
        <v>60.093543209106166</v>
      </c>
      <c r="P464" s="37">
        <v>76.18433188941836</v>
      </c>
      <c r="Q464" s="37">
        <v>33.87720312929568</v>
      </c>
      <c r="R464" s="89" t="s">
        <v>779</v>
      </c>
      <c r="S464" s="49">
        <v>36749</v>
      </c>
      <c r="T464" s="34" t="s">
        <v>900</v>
      </c>
      <c r="U464" s="34" t="s">
        <v>901</v>
      </c>
      <c r="V464" s="18"/>
      <c r="W464" s="33"/>
      <c r="X464" s="18"/>
      <c r="Y464" s="18"/>
    </row>
    <row r="465" spans="1:25" ht="15" customHeight="1">
      <c r="A465" s="5">
        <v>464</v>
      </c>
      <c r="B465" s="36">
        <v>486</v>
      </c>
      <c r="C465" s="82" t="s">
        <v>881</v>
      </c>
      <c r="D465" s="34" t="s">
        <v>783</v>
      </c>
      <c r="E465" s="7" t="s">
        <v>547</v>
      </c>
      <c r="F465" s="33" t="s">
        <v>320</v>
      </c>
      <c r="I465" s="33" t="s">
        <v>784</v>
      </c>
      <c r="J465" s="88">
        <v>64.332266666666698</v>
      </c>
      <c r="K465" s="88">
        <v>71.203833333333293</v>
      </c>
      <c r="L465" s="36">
        <v>100</v>
      </c>
      <c r="M465" s="36"/>
      <c r="N465" s="37">
        <v>8.1364636363636542</v>
      </c>
      <c r="O465" s="37">
        <v>45.739969292968674</v>
      </c>
      <c r="P465" s="37">
        <v>16.9848</v>
      </c>
      <c r="Q465" s="37">
        <v>9.6000000000000085</v>
      </c>
      <c r="R465" s="89" t="s">
        <v>785</v>
      </c>
      <c r="S465" s="49">
        <v>36751</v>
      </c>
      <c r="T465" s="34" t="s">
        <v>900</v>
      </c>
      <c r="U465" s="34" t="s">
        <v>901</v>
      </c>
      <c r="V465" s="18"/>
      <c r="W465" s="33"/>
      <c r="X465" s="18"/>
      <c r="Y465" s="18"/>
    </row>
    <row r="466" spans="1:25" ht="15" customHeight="1">
      <c r="A466" s="5">
        <v>465</v>
      </c>
      <c r="B466" s="36">
        <v>488</v>
      </c>
      <c r="C466" s="82" t="s">
        <v>881</v>
      </c>
      <c r="D466" s="34" t="s">
        <v>789</v>
      </c>
      <c r="E466" s="7" t="s">
        <v>547</v>
      </c>
      <c r="F466" s="33" t="s">
        <v>320</v>
      </c>
      <c r="I466" s="33" t="s">
        <v>790</v>
      </c>
      <c r="J466" s="88">
        <v>64.306816666666705</v>
      </c>
      <c r="K466" s="88">
        <v>70.294833333333301</v>
      </c>
      <c r="L466" s="36">
        <v>215</v>
      </c>
      <c r="M466" s="36"/>
      <c r="N466" s="37">
        <v>8.9330459016393444</v>
      </c>
      <c r="O466" s="37">
        <v>30.22283045684712</v>
      </c>
      <c r="P466" s="37">
        <v>52.222033379808366</v>
      </c>
      <c r="Q466" s="37">
        <v>24.347562711864413</v>
      </c>
      <c r="R466" s="89" t="s">
        <v>791</v>
      </c>
      <c r="S466" s="49">
        <v>36752</v>
      </c>
      <c r="T466" s="34" t="s">
        <v>900</v>
      </c>
      <c r="U466" s="34" t="s">
        <v>901</v>
      </c>
      <c r="V466" s="18"/>
      <c r="W466" s="33"/>
      <c r="X466" s="18"/>
      <c r="Y466" s="18"/>
    </row>
    <row r="467" spans="1:25" ht="15" customHeight="1">
      <c r="A467" s="5">
        <v>466</v>
      </c>
      <c r="B467" s="36">
        <v>498</v>
      </c>
      <c r="C467" s="82" t="s">
        <v>881</v>
      </c>
      <c r="D467" s="34" t="s">
        <v>815</v>
      </c>
      <c r="E467" s="7" t="s">
        <v>547</v>
      </c>
      <c r="F467" s="33" t="s">
        <v>320</v>
      </c>
      <c r="I467" s="33" t="s">
        <v>816</v>
      </c>
      <c r="J467" s="88">
        <v>64.147599999999997</v>
      </c>
      <c r="K467" s="88">
        <v>75.361050000000006</v>
      </c>
      <c r="L467" s="36">
        <v>180</v>
      </c>
      <c r="M467" s="36"/>
      <c r="N467" s="37">
        <v>13.213661290322573</v>
      </c>
      <c r="O467" s="37">
        <v>42.528172137615186</v>
      </c>
      <c r="P467" s="37">
        <v>59.759735529797311</v>
      </c>
      <c r="Q467" s="37">
        <v>12.061600000000013</v>
      </c>
      <c r="R467" s="89" t="s">
        <v>817</v>
      </c>
      <c r="S467" s="49">
        <v>36762</v>
      </c>
      <c r="T467" s="34" t="s">
        <v>900</v>
      </c>
      <c r="U467" s="34" t="s">
        <v>901</v>
      </c>
      <c r="V467" s="18"/>
      <c r="W467" s="33"/>
      <c r="X467" s="18"/>
      <c r="Y467" s="18"/>
    </row>
    <row r="468" spans="1:25" ht="15" customHeight="1">
      <c r="A468" s="5">
        <v>467</v>
      </c>
      <c r="B468" s="36">
        <v>502</v>
      </c>
      <c r="C468" s="82" t="s">
        <v>881</v>
      </c>
      <c r="D468" s="34" t="s">
        <v>823</v>
      </c>
      <c r="E468" s="7" t="s">
        <v>547</v>
      </c>
      <c r="F468" s="33" t="s">
        <v>320</v>
      </c>
      <c r="I468" s="33" t="s">
        <v>824</v>
      </c>
      <c r="J468" s="88">
        <v>64.888999999999996</v>
      </c>
      <c r="K468" s="88">
        <v>76.730400000000003</v>
      </c>
      <c r="L468" s="36">
        <v>100</v>
      </c>
      <c r="M468" s="36"/>
      <c r="N468" s="37">
        <v>21.353448648648666</v>
      </c>
      <c r="O468" s="37">
        <v>81.102766633788647</v>
      </c>
      <c r="P468" s="37">
        <v>16.984799999999993</v>
      </c>
      <c r="Q468" s="37">
        <v>9.5999999999999943</v>
      </c>
      <c r="R468" s="89" t="s">
        <v>825</v>
      </c>
      <c r="S468" s="49">
        <v>36763</v>
      </c>
      <c r="T468" s="34" t="s">
        <v>900</v>
      </c>
      <c r="U468" s="34" t="s">
        <v>901</v>
      </c>
      <c r="V468" s="18"/>
      <c r="W468" s="33"/>
      <c r="X468" s="18"/>
      <c r="Y468" s="18"/>
    </row>
    <row r="469" spans="1:25" ht="15" customHeight="1">
      <c r="A469" s="5">
        <v>468</v>
      </c>
      <c r="B469" s="36">
        <v>504</v>
      </c>
      <c r="C469" s="82" t="s">
        <v>881</v>
      </c>
      <c r="D469" s="34" t="s">
        <v>829</v>
      </c>
      <c r="E469" s="7" t="s">
        <v>547</v>
      </c>
      <c r="F469" s="33" t="s">
        <v>320</v>
      </c>
      <c r="I469" s="33" t="s">
        <v>830</v>
      </c>
      <c r="J469" s="88">
        <v>64.270933333333303</v>
      </c>
      <c r="K469" s="88">
        <v>79.547616666666698</v>
      </c>
      <c r="L469" s="36">
        <v>160</v>
      </c>
      <c r="M469" s="36"/>
      <c r="N469" s="37">
        <v>10.837558333333334</v>
      </c>
      <c r="O469" s="37">
        <v>43.48568839702353</v>
      </c>
      <c r="P469" s="37">
        <v>63.802459333183926</v>
      </c>
      <c r="Q469" s="37">
        <v>9.6000000000000085</v>
      </c>
      <c r="R469" s="89" t="s">
        <v>831</v>
      </c>
      <c r="S469" s="49">
        <v>36764</v>
      </c>
      <c r="T469" s="34" t="s">
        <v>900</v>
      </c>
      <c r="U469" s="34" t="s">
        <v>901</v>
      </c>
      <c r="V469" s="18"/>
      <c r="W469" s="33"/>
      <c r="X469" s="18"/>
      <c r="Y469" s="18"/>
    </row>
    <row r="470" spans="1:25" ht="15" customHeight="1">
      <c r="A470" s="5">
        <v>469</v>
      </c>
      <c r="B470" s="36">
        <v>507</v>
      </c>
      <c r="C470" s="82" t="s">
        <v>881</v>
      </c>
      <c r="D470" s="34" t="s">
        <v>837</v>
      </c>
      <c r="E470" s="7" t="s">
        <v>547</v>
      </c>
      <c r="F470" s="33" t="s">
        <v>320</v>
      </c>
      <c r="I470" s="33" t="s">
        <v>836</v>
      </c>
      <c r="J470" s="88">
        <v>64.089766666666705</v>
      </c>
      <c r="K470" s="88">
        <v>78.595166666666699</v>
      </c>
      <c r="L470" s="36">
        <v>100</v>
      </c>
      <c r="M470" s="36"/>
      <c r="N470" s="37">
        <v>7.2741996406109592</v>
      </c>
      <c r="O470" s="37">
        <v>51.238469961413763</v>
      </c>
      <c r="P470" s="37">
        <v>16.981530038586236</v>
      </c>
      <c r="Q470" s="37">
        <v>9.6032699614137584</v>
      </c>
      <c r="R470" s="89" t="s">
        <v>838</v>
      </c>
      <c r="S470" s="49">
        <v>36765</v>
      </c>
      <c r="T470" s="34" t="s">
        <v>900</v>
      </c>
      <c r="U470" s="34" t="s">
        <v>901</v>
      </c>
      <c r="V470" s="18"/>
      <c r="W470" s="33"/>
      <c r="X470" s="18"/>
      <c r="Y470" s="18"/>
    </row>
    <row r="471" spans="1:25" s="153" customFormat="1" ht="15" customHeight="1" thickBot="1">
      <c r="A471" s="153">
        <v>470</v>
      </c>
      <c r="B471" s="140">
        <v>509</v>
      </c>
      <c r="C471" s="154" t="s">
        <v>881</v>
      </c>
      <c r="D471" s="151" t="s">
        <v>840</v>
      </c>
      <c r="E471" s="144" t="s">
        <v>547</v>
      </c>
      <c r="F471" s="157" t="s">
        <v>320</v>
      </c>
      <c r="G471" s="157"/>
      <c r="H471" s="157"/>
      <c r="I471" s="157" t="s">
        <v>841</v>
      </c>
      <c r="J471" s="173">
        <v>61.055277777777803</v>
      </c>
      <c r="K471" s="173">
        <v>70.058611111111105</v>
      </c>
      <c r="L471" s="140">
        <v>280</v>
      </c>
      <c r="M471" s="140"/>
      <c r="N471" s="186">
        <v>5.1309914444403093</v>
      </c>
      <c r="O471" s="186">
        <v>27.312021325858584</v>
      </c>
      <c r="P471" s="186">
        <v>52.46635509822309</v>
      </c>
      <c r="Q471" s="186">
        <v>55.054439888481767</v>
      </c>
      <c r="R471" s="187" t="s">
        <v>839</v>
      </c>
      <c r="S471" s="188">
        <v>40392</v>
      </c>
      <c r="T471" s="151" t="s">
        <v>900</v>
      </c>
      <c r="U471" s="151" t="s">
        <v>901</v>
      </c>
      <c r="V471" s="163"/>
      <c r="W471" s="157"/>
      <c r="X471" s="163"/>
      <c r="Y471" s="163"/>
    </row>
    <row r="472" spans="1:25" ht="15.75" customHeight="1">
      <c r="A472" s="5">
        <v>471</v>
      </c>
      <c r="C472" s="6"/>
      <c r="D472" s="27"/>
      <c r="E472" s="46"/>
      <c r="F472" s="27"/>
      <c r="G472" s="7"/>
      <c r="H472" s="7"/>
      <c r="I472" s="7"/>
      <c r="J472" s="46"/>
      <c r="K472" s="34" t="s">
        <v>551</v>
      </c>
      <c r="L472" s="36">
        <f>AVERAGE(L406:L471)</f>
        <v>204.36363636363637</v>
      </c>
      <c r="M472" s="36"/>
      <c r="N472" s="36">
        <f t="shared" ref="N472:Q472" si="35">AVERAGE(N406:N471)</f>
        <v>12.970020513756422</v>
      </c>
      <c r="O472" s="36">
        <f t="shared" si="35"/>
        <v>50.634111275561352</v>
      </c>
      <c r="P472" s="36">
        <f t="shared" si="35"/>
        <v>56.385426948508126</v>
      </c>
      <c r="Q472" s="36">
        <f t="shared" si="35"/>
        <v>23.738883781280968</v>
      </c>
      <c r="R472" s="36"/>
      <c r="S472" s="50"/>
      <c r="T472" s="5"/>
      <c r="U472" s="5"/>
      <c r="V472" s="51"/>
    </row>
    <row r="473" spans="1:25" ht="15" customHeight="1">
      <c r="A473" s="5">
        <v>472</v>
      </c>
      <c r="C473" s="6"/>
      <c r="D473" s="27"/>
      <c r="E473" s="46"/>
      <c r="F473" s="27"/>
      <c r="G473" s="7"/>
      <c r="H473" s="7"/>
      <c r="I473" s="7"/>
      <c r="K473" s="34" t="s">
        <v>552</v>
      </c>
      <c r="L473" s="36">
        <f>STDEV(L406:L471)</f>
        <v>107.55243964098293</v>
      </c>
      <c r="M473" s="36"/>
      <c r="N473" s="36">
        <f t="shared" ref="N473:Q473" si="36">STDEV(N406:N471)</f>
        <v>5.453356029112542</v>
      </c>
      <c r="O473" s="36">
        <f t="shared" si="36"/>
        <v>16.848950268388798</v>
      </c>
      <c r="P473" s="36">
        <f t="shared" si="36"/>
        <v>32.328525952428507</v>
      </c>
      <c r="Q473" s="36">
        <f t="shared" si="36"/>
        <v>17.561102781549415</v>
      </c>
      <c r="R473" s="36"/>
      <c r="S473" s="50"/>
      <c r="T473" s="5"/>
      <c r="U473" s="5"/>
      <c r="V473" s="51"/>
    </row>
    <row r="474" spans="1:25" ht="15" customHeight="1">
      <c r="A474" s="5">
        <v>473</v>
      </c>
      <c r="C474" s="6"/>
      <c r="D474" s="27"/>
      <c r="E474" s="46"/>
      <c r="F474" s="27"/>
      <c r="G474" s="7"/>
      <c r="H474" s="7"/>
      <c r="I474" s="7"/>
      <c r="K474" s="34" t="s">
        <v>553</v>
      </c>
      <c r="L474" s="36">
        <f>MAX(L406:L471)</f>
        <v>650</v>
      </c>
      <c r="M474" s="36"/>
      <c r="N474" s="36">
        <f t="shared" ref="N474:Q474" si="37">MAX(N406:N471)</f>
        <v>26.2</v>
      </c>
      <c r="O474" s="36">
        <f t="shared" si="37"/>
        <v>88.857320372112085</v>
      </c>
      <c r="P474" s="36">
        <f t="shared" si="37"/>
        <v>172.2</v>
      </c>
      <c r="Q474" s="36">
        <f t="shared" si="37"/>
        <v>62</v>
      </c>
      <c r="R474" s="36"/>
      <c r="S474" s="50"/>
      <c r="T474" s="5"/>
      <c r="U474" s="5"/>
      <c r="V474" s="51"/>
    </row>
    <row r="475" spans="1:25" ht="15" customHeight="1">
      <c r="A475" s="5">
        <v>474</v>
      </c>
      <c r="C475" s="6"/>
      <c r="D475" s="27"/>
      <c r="E475" s="46"/>
      <c r="F475" s="27"/>
      <c r="G475" s="7"/>
      <c r="H475" s="7"/>
      <c r="I475" s="7"/>
      <c r="K475" s="34" t="s">
        <v>554</v>
      </c>
      <c r="L475" s="36">
        <f>MIN(L406:L471)</f>
        <v>60</v>
      </c>
      <c r="M475" s="36"/>
      <c r="N475" s="36">
        <f t="shared" ref="N475:Q475" si="38">MIN(N406:N471)</f>
        <v>3.2816889908256059</v>
      </c>
      <c r="O475" s="36">
        <f t="shared" si="38"/>
        <v>16.399999999999999</v>
      </c>
      <c r="P475" s="36">
        <f t="shared" si="38"/>
        <v>9.6000000000000014</v>
      </c>
      <c r="Q475" s="36">
        <f t="shared" si="38"/>
        <v>9.5999999999999943</v>
      </c>
      <c r="R475" s="36"/>
      <c r="S475" s="50"/>
      <c r="T475" s="5"/>
      <c r="U475" s="5"/>
      <c r="V475" s="51"/>
    </row>
    <row r="476" spans="1:25" ht="15" customHeight="1">
      <c r="A476" s="5">
        <v>475</v>
      </c>
      <c r="C476" s="6"/>
      <c r="D476" s="27"/>
      <c r="E476" s="46"/>
      <c r="F476" s="27"/>
      <c r="G476" s="7"/>
      <c r="H476" s="7"/>
      <c r="I476" s="7"/>
      <c r="K476" s="34" t="s">
        <v>555</v>
      </c>
      <c r="L476" s="36">
        <f>COUNT(L406:L471)</f>
        <v>66</v>
      </c>
      <c r="M476" s="36"/>
      <c r="N476" s="36">
        <f t="shared" ref="N476:Q476" si="39">COUNT(N406:N471)</f>
        <v>66</v>
      </c>
      <c r="O476" s="36">
        <f t="shared" si="39"/>
        <v>66</v>
      </c>
      <c r="P476" s="36">
        <f t="shared" si="39"/>
        <v>66</v>
      </c>
      <c r="Q476" s="36">
        <f t="shared" si="39"/>
        <v>66</v>
      </c>
      <c r="R476" s="36"/>
      <c r="S476" s="50"/>
      <c r="T476" s="5"/>
      <c r="U476" s="5"/>
      <c r="V476" s="51"/>
    </row>
    <row r="477" spans="1:25" ht="15" customHeight="1">
      <c r="A477" s="5">
        <v>476</v>
      </c>
      <c r="C477" s="6"/>
      <c r="D477" s="27"/>
      <c r="E477" s="46"/>
      <c r="F477" s="27"/>
      <c r="G477" s="7"/>
      <c r="H477" s="7"/>
      <c r="I477" s="7"/>
      <c r="L477" s="34"/>
      <c r="M477" s="36"/>
      <c r="N477" s="36"/>
      <c r="O477" s="36"/>
      <c r="P477" s="36"/>
      <c r="Q477" s="36"/>
      <c r="R477" s="36"/>
      <c r="S477" s="36"/>
      <c r="T477" s="50"/>
      <c r="U477" s="5"/>
      <c r="V477" s="5"/>
      <c r="W477" s="51"/>
    </row>
    <row r="478" spans="1:25" ht="15" customHeight="1">
      <c r="A478" s="5">
        <v>477</v>
      </c>
      <c r="C478" s="6"/>
      <c r="D478" s="27"/>
      <c r="E478" s="35"/>
      <c r="F478" s="27"/>
      <c r="G478" s="7"/>
      <c r="H478" s="7"/>
      <c r="I478" s="7"/>
      <c r="L478" s="34"/>
      <c r="M478" s="36"/>
      <c r="N478" s="36"/>
      <c r="O478" s="36"/>
      <c r="P478" s="36"/>
      <c r="Q478" s="36"/>
      <c r="R478" s="36"/>
      <c r="S478" s="36"/>
      <c r="T478" s="50"/>
      <c r="U478" s="5"/>
      <c r="V478" s="5"/>
      <c r="W478" s="51"/>
    </row>
    <row r="479" spans="1:25" ht="15" customHeight="1">
      <c r="A479" s="5">
        <v>478</v>
      </c>
      <c r="B479" s="36">
        <v>232</v>
      </c>
      <c r="C479" s="4" t="s">
        <v>538</v>
      </c>
      <c r="D479" s="2" t="s">
        <v>389</v>
      </c>
      <c r="E479" s="35" t="s">
        <v>546</v>
      </c>
      <c r="F479" s="2" t="s">
        <v>390</v>
      </c>
      <c r="G479" s="2" t="s">
        <v>391</v>
      </c>
      <c r="H479" s="2"/>
      <c r="I479" s="2"/>
      <c r="J479" s="3">
        <v>63.466388888888886</v>
      </c>
      <c r="K479" s="3">
        <v>-138.31305555555556</v>
      </c>
      <c r="L479" s="36">
        <v>225</v>
      </c>
      <c r="M479" s="36"/>
      <c r="N479" s="37">
        <v>13.820699999999999</v>
      </c>
      <c r="O479" s="37">
        <v>15.770699999999998</v>
      </c>
      <c r="P479" s="37">
        <v>2.2987499999999983</v>
      </c>
      <c r="Q479" s="37">
        <v>2.3249999999999993</v>
      </c>
      <c r="R479" s="4"/>
      <c r="S479" s="49"/>
      <c r="T479" s="34"/>
      <c r="V479" s="34"/>
      <c r="W479" s="3"/>
    </row>
    <row r="480" spans="1:25" ht="15" customHeight="1">
      <c r="A480" s="5">
        <v>479</v>
      </c>
      <c r="B480" s="36">
        <v>235</v>
      </c>
      <c r="C480" s="4" t="s">
        <v>538</v>
      </c>
      <c r="D480" s="2" t="s">
        <v>392</v>
      </c>
      <c r="E480" s="35" t="s">
        <v>546</v>
      </c>
      <c r="F480" s="2" t="s">
        <v>390</v>
      </c>
      <c r="G480" s="2" t="s">
        <v>391</v>
      </c>
      <c r="H480" s="2"/>
      <c r="I480" s="2"/>
      <c r="J480" s="3">
        <v>64.025000000000006</v>
      </c>
      <c r="K480" s="3">
        <v>-139.25</v>
      </c>
      <c r="L480" s="36">
        <v>398</v>
      </c>
      <c r="M480" s="36"/>
      <c r="N480" s="37">
        <v>4.8136499999999991</v>
      </c>
      <c r="O480" s="37">
        <v>6.2635499999999995</v>
      </c>
      <c r="P480" s="37">
        <v>0.81570000000000054</v>
      </c>
      <c r="Q480" s="37">
        <v>1.1178000000000008</v>
      </c>
      <c r="R480" s="4"/>
      <c r="S480" s="49"/>
      <c r="T480" s="34"/>
      <c r="V480" s="34"/>
      <c r="W480" s="3"/>
    </row>
    <row r="481" spans="1:23" ht="15" customHeight="1">
      <c r="A481" s="5">
        <v>480</v>
      </c>
      <c r="B481" s="36">
        <v>236</v>
      </c>
      <c r="C481" s="4" t="s">
        <v>538</v>
      </c>
      <c r="D481" s="2" t="s">
        <v>393</v>
      </c>
      <c r="E481" s="35" t="s">
        <v>546</v>
      </c>
      <c r="F481" s="2" t="s">
        <v>390</v>
      </c>
      <c r="G481" s="2" t="s">
        <v>391</v>
      </c>
      <c r="H481" s="2"/>
      <c r="I481" s="2"/>
      <c r="J481" s="3">
        <v>63.787500000000001</v>
      </c>
      <c r="K481" s="3">
        <v>-137.82194444444445</v>
      </c>
      <c r="L481" s="36">
        <v>300</v>
      </c>
      <c r="M481" s="36"/>
      <c r="N481" s="37">
        <v>1.2192500000000002</v>
      </c>
      <c r="O481" s="37">
        <v>2.62975</v>
      </c>
      <c r="P481" s="37">
        <v>0.74400000000000022</v>
      </c>
      <c r="Q481" s="37">
        <v>0.51200000000000001</v>
      </c>
      <c r="R481" s="4"/>
      <c r="S481" s="49"/>
      <c r="T481" s="34"/>
      <c r="V481" s="34"/>
      <c r="W481" s="3"/>
    </row>
    <row r="482" spans="1:23" ht="15" customHeight="1">
      <c r="A482" s="5">
        <v>481</v>
      </c>
      <c r="B482" s="36">
        <v>237</v>
      </c>
      <c r="C482" s="4" t="s">
        <v>538</v>
      </c>
      <c r="D482" s="2" t="s">
        <v>394</v>
      </c>
      <c r="E482" s="35" t="s">
        <v>546</v>
      </c>
      <c r="F482" s="2" t="s">
        <v>390</v>
      </c>
      <c r="G482" s="2" t="s">
        <v>391</v>
      </c>
      <c r="H482" s="2"/>
      <c r="I482" s="2"/>
      <c r="J482" s="3">
        <v>64.046666666666667</v>
      </c>
      <c r="K482" s="3">
        <v>-139.4075</v>
      </c>
      <c r="L482" s="36">
        <v>297</v>
      </c>
      <c r="M482" s="36"/>
      <c r="N482" s="37">
        <v>10.707149999999999</v>
      </c>
      <c r="O482" s="37">
        <v>13.883399999999998</v>
      </c>
      <c r="P482" s="37">
        <v>3.3572999999999986</v>
      </c>
      <c r="Q482" s="37">
        <v>1.7600000000000016</v>
      </c>
      <c r="R482" s="4"/>
      <c r="S482" s="49"/>
      <c r="T482" s="34"/>
      <c r="V482" s="34"/>
      <c r="W482" s="3"/>
    </row>
    <row r="483" spans="1:23" ht="15" customHeight="1">
      <c r="A483" s="5">
        <v>482</v>
      </c>
      <c r="B483" s="36">
        <v>243</v>
      </c>
      <c r="C483" s="4" t="s">
        <v>538</v>
      </c>
      <c r="D483" s="2" t="s">
        <v>395</v>
      </c>
      <c r="E483" s="35" t="s">
        <v>546</v>
      </c>
      <c r="F483" s="2" t="s">
        <v>390</v>
      </c>
      <c r="G483" s="2" t="s">
        <v>391</v>
      </c>
      <c r="H483" s="2"/>
      <c r="I483" s="2"/>
      <c r="J483" s="3">
        <v>63.94027777777778</v>
      </c>
      <c r="K483" s="3">
        <v>-138.51638888888888</v>
      </c>
      <c r="L483" s="36">
        <v>400</v>
      </c>
      <c r="M483" s="36"/>
      <c r="N483" s="37">
        <v>4.7868499999999994</v>
      </c>
      <c r="O483" s="37">
        <v>6.2190499999999993</v>
      </c>
      <c r="P483" s="37">
        <v>0.80574999999999974</v>
      </c>
      <c r="Q483" s="37">
        <v>1.2449999999999992</v>
      </c>
      <c r="R483" s="4"/>
      <c r="S483" s="49"/>
      <c r="T483" s="3"/>
      <c r="V483" s="34"/>
      <c r="W483" s="4"/>
    </row>
    <row r="484" spans="1:23" ht="15" customHeight="1">
      <c r="A484" s="5">
        <v>483</v>
      </c>
      <c r="B484" s="36">
        <v>217</v>
      </c>
      <c r="C484" s="4" t="s">
        <v>537</v>
      </c>
      <c r="D484" s="2" t="s">
        <v>404</v>
      </c>
      <c r="E484" s="35" t="s">
        <v>545</v>
      </c>
      <c r="F484" s="2" t="s">
        <v>397</v>
      </c>
      <c r="G484" s="2" t="s">
        <v>405</v>
      </c>
      <c r="H484" s="2"/>
      <c r="I484" s="2"/>
      <c r="J484" s="3">
        <v>63.491666666666703</v>
      </c>
      <c r="K484" s="3">
        <v>-143.208611111111</v>
      </c>
      <c r="L484" s="36">
        <v>135</v>
      </c>
      <c r="M484" s="36"/>
      <c r="N484" s="37">
        <v>37.858766043206487</v>
      </c>
      <c r="O484" s="37">
        <v>45.430424677440548</v>
      </c>
      <c r="P484" s="37">
        <v>2.045805765764257</v>
      </c>
      <c r="Q484" s="37"/>
      <c r="R484" s="4"/>
      <c r="S484" s="49"/>
      <c r="T484" s="34"/>
      <c r="V484" s="34"/>
      <c r="W484" s="3"/>
    </row>
    <row r="485" spans="1:23" ht="15" customHeight="1">
      <c r="A485" s="5">
        <v>484</v>
      </c>
      <c r="B485" s="36">
        <v>147</v>
      </c>
      <c r="C485" s="4" t="s">
        <v>537</v>
      </c>
      <c r="D485" s="2" t="s">
        <v>406</v>
      </c>
      <c r="E485" s="35" t="s">
        <v>545</v>
      </c>
      <c r="F485" s="2" t="s">
        <v>397</v>
      </c>
      <c r="G485" s="2" t="s">
        <v>407</v>
      </c>
      <c r="H485" s="2"/>
      <c r="I485" s="2"/>
      <c r="J485" s="3">
        <v>61.191305555555601</v>
      </c>
      <c r="K485" s="3">
        <v>-145.647805555556</v>
      </c>
      <c r="L485" s="36">
        <v>152</v>
      </c>
      <c r="M485" s="36"/>
      <c r="N485" s="37">
        <v>8.8485131647302815</v>
      </c>
      <c r="O485" s="37">
        <v>13.637158171390363</v>
      </c>
      <c r="P485" s="37">
        <v>5.2465678717465121</v>
      </c>
      <c r="Q485" s="37"/>
      <c r="R485" s="4"/>
      <c r="S485" s="49"/>
      <c r="T485" s="34"/>
      <c r="V485" s="34"/>
      <c r="W485" s="3"/>
    </row>
    <row r="486" spans="1:23" ht="15" customHeight="1">
      <c r="A486" s="5">
        <v>485</v>
      </c>
      <c r="B486" s="36">
        <v>148</v>
      </c>
      <c r="C486" s="4" t="s">
        <v>537</v>
      </c>
      <c r="D486" s="2" t="s">
        <v>408</v>
      </c>
      <c r="E486" s="35" t="s">
        <v>545</v>
      </c>
      <c r="F486" s="2" t="s">
        <v>397</v>
      </c>
      <c r="G486" s="2" t="s">
        <v>407</v>
      </c>
      <c r="H486" s="2"/>
      <c r="I486" s="2" t="s">
        <v>409</v>
      </c>
      <c r="J486" s="3">
        <v>61.5833333333333</v>
      </c>
      <c r="K486" s="3">
        <v>-159.57719444444399</v>
      </c>
      <c r="L486" s="36">
        <v>230</v>
      </c>
      <c r="M486" s="36"/>
      <c r="N486" s="37">
        <v>10.85145</v>
      </c>
      <c r="O486" s="37">
        <v>24.27234</v>
      </c>
      <c r="P486" s="37">
        <v>16.323819999999998</v>
      </c>
      <c r="Q486" s="37"/>
      <c r="R486" s="4"/>
      <c r="S486" s="49"/>
      <c r="T486" s="34"/>
      <c r="V486" s="34"/>
      <c r="W486" s="3"/>
    </row>
    <row r="487" spans="1:23" ht="15" customHeight="1">
      <c r="A487" s="5">
        <v>486</v>
      </c>
      <c r="B487" s="36">
        <v>162</v>
      </c>
      <c r="C487" s="4" t="s">
        <v>537</v>
      </c>
      <c r="D487" s="2" t="s">
        <v>410</v>
      </c>
      <c r="E487" s="35" t="s">
        <v>545</v>
      </c>
      <c r="F487" s="2" t="s">
        <v>397</v>
      </c>
      <c r="G487" s="2" t="s">
        <v>407</v>
      </c>
      <c r="H487" s="2"/>
      <c r="I487" s="2"/>
      <c r="J487" s="3">
        <v>64.128333333333302</v>
      </c>
      <c r="K487" s="3">
        <v>-145.824444444444</v>
      </c>
      <c r="L487" s="36">
        <v>152</v>
      </c>
      <c r="M487" s="36"/>
      <c r="N487" s="37">
        <v>7.1913999999999998</v>
      </c>
      <c r="O487" s="37">
        <v>13.195600000000001</v>
      </c>
      <c r="P487" s="37">
        <v>4.5483480518181825</v>
      </c>
      <c r="Q487" s="37"/>
      <c r="R487" s="4"/>
      <c r="S487" s="49"/>
      <c r="T487" s="34"/>
      <c r="V487" s="34"/>
      <c r="W487" s="3"/>
    </row>
    <row r="488" spans="1:23" ht="15" customHeight="1">
      <c r="A488" s="5">
        <v>487</v>
      </c>
      <c r="B488" s="36">
        <v>163</v>
      </c>
      <c r="C488" s="4" t="s">
        <v>537</v>
      </c>
      <c r="D488" s="2" t="s">
        <v>411</v>
      </c>
      <c r="E488" s="35" t="s">
        <v>545</v>
      </c>
      <c r="F488" s="2" t="s">
        <v>397</v>
      </c>
      <c r="G488" s="2" t="s">
        <v>407</v>
      </c>
      <c r="H488" s="2"/>
      <c r="I488" s="2"/>
      <c r="J488" s="3">
        <v>60.6176666666667</v>
      </c>
      <c r="K488" s="3">
        <v>-149.52861111111099</v>
      </c>
      <c r="L488" s="36">
        <v>152</v>
      </c>
      <c r="M488" s="36"/>
      <c r="N488" s="37">
        <v>21.45964343157069</v>
      </c>
      <c r="O488" s="37">
        <v>29.948117897817134</v>
      </c>
      <c r="P488" s="37">
        <v>7.4983359223966488</v>
      </c>
      <c r="Q488" s="37"/>
      <c r="R488" s="4"/>
      <c r="S488" s="49"/>
      <c r="T488" s="34"/>
      <c r="V488" s="34"/>
      <c r="W488" s="58"/>
    </row>
    <row r="489" spans="1:23" ht="15" customHeight="1">
      <c r="A489" s="5">
        <v>488</v>
      </c>
      <c r="B489" s="36">
        <v>189</v>
      </c>
      <c r="C489" s="4" t="s">
        <v>537</v>
      </c>
      <c r="D489" s="2" t="s">
        <v>412</v>
      </c>
      <c r="E489" s="35" t="s">
        <v>545</v>
      </c>
      <c r="F489" s="2" t="s">
        <v>397</v>
      </c>
      <c r="G489" s="2" t="s">
        <v>407</v>
      </c>
      <c r="H489" s="2"/>
      <c r="I489" s="2"/>
      <c r="J489" s="3">
        <v>63.843333333333298</v>
      </c>
      <c r="K489" s="3">
        <v>-144.88749999999999</v>
      </c>
      <c r="L489" s="36">
        <v>185</v>
      </c>
      <c r="M489" s="36"/>
      <c r="N489" s="37">
        <v>6.9520599999999995</v>
      </c>
      <c r="O489" s="37">
        <v>11.390717030655782</v>
      </c>
      <c r="P489" s="37">
        <v>1.4128609453196344</v>
      </c>
      <c r="Q489" s="37"/>
      <c r="R489" s="4"/>
      <c r="S489" s="49"/>
      <c r="T489" s="34"/>
      <c r="V489" s="34"/>
      <c r="W489" s="3"/>
    </row>
    <row r="490" spans="1:23" ht="15" customHeight="1">
      <c r="A490" s="5">
        <v>489</v>
      </c>
      <c r="B490" s="36">
        <v>199</v>
      </c>
      <c r="C490" s="4" t="s">
        <v>537</v>
      </c>
      <c r="D490" s="2" t="s">
        <v>413</v>
      </c>
      <c r="E490" s="35" t="s">
        <v>545</v>
      </c>
      <c r="F490" s="2" t="s">
        <v>397</v>
      </c>
      <c r="G490" s="2" t="s">
        <v>407</v>
      </c>
      <c r="H490" s="2"/>
      <c r="I490" s="2"/>
      <c r="J490" s="3">
        <v>62.05</v>
      </c>
      <c r="K490" s="3">
        <v>-145.36666666666699</v>
      </c>
      <c r="L490" s="36">
        <v>166</v>
      </c>
      <c r="M490" s="36"/>
      <c r="N490" s="37">
        <v>7.0651981830187767</v>
      </c>
      <c r="O490" s="37">
        <v>10.583029786800029</v>
      </c>
      <c r="P490" s="37">
        <v>1.249493121100798</v>
      </c>
      <c r="Q490" s="37"/>
      <c r="R490" s="4"/>
      <c r="S490" s="49"/>
      <c r="T490" s="34"/>
      <c r="V490" s="34"/>
      <c r="W490" s="3"/>
    </row>
    <row r="491" spans="1:23" ht="15" customHeight="1">
      <c r="A491" s="5">
        <v>490</v>
      </c>
      <c r="B491" s="36">
        <v>211</v>
      </c>
      <c r="C491" s="4" t="s">
        <v>537</v>
      </c>
      <c r="D491" s="2" t="s">
        <v>414</v>
      </c>
      <c r="E491" s="35" t="s">
        <v>545</v>
      </c>
      <c r="F491" s="2" t="s">
        <v>397</v>
      </c>
      <c r="G491" s="2" t="s">
        <v>407</v>
      </c>
      <c r="H491" s="2"/>
      <c r="I491" s="2"/>
      <c r="J491" s="3">
        <v>62.099916666666701</v>
      </c>
      <c r="K491" s="3">
        <v>-160.03348333333301</v>
      </c>
      <c r="L491" s="36">
        <v>200</v>
      </c>
      <c r="M491" s="36"/>
      <c r="N491" s="37">
        <v>7.5675899633676398</v>
      </c>
      <c r="O491" s="37">
        <v>20.267820589221508</v>
      </c>
      <c r="P491" s="37">
        <v>15.394608118857498</v>
      </c>
      <c r="Q491" s="37"/>
      <c r="R491" s="4"/>
      <c r="S491" s="49"/>
      <c r="T491" s="34"/>
      <c r="V491" s="34"/>
      <c r="W491" s="58"/>
    </row>
    <row r="492" spans="1:23" ht="15" customHeight="1">
      <c r="A492" s="5">
        <v>491</v>
      </c>
      <c r="B492" s="36">
        <v>214</v>
      </c>
      <c r="C492" s="4" t="s">
        <v>537</v>
      </c>
      <c r="D492" s="2" t="s">
        <v>415</v>
      </c>
      <c r="E492" s="35" t="s">
        <v>545</v>
      </c>
      <c r="F492" s="2" t="s">
        <v>397</v>
      </c>
      <c r="G492" s="2" t="s">
        <v>407</v>
      </c>
      <c r="H492" s="2"/>
      <c r="I492" s="2"/>
      <c r="J492" s="3">
        <v>65.367222222222196</v>
      </c>
      <c r="K492" s="3">
        <v>-146.59222222222201</v>
      </c>
      <c r="L492" s="36">
        <v>152</v>
      </c>
      <c r="M492" s="36"/>
      <c r="N492" s="37">
        <v>21.011169112060649</v>
      </c>
      <c r="O492" s="37">
        <v>26.578577174652274</v>
      </c>
      <c r="P492" s="37">
        <v>7.520211823187033</v>
      </c>
      <c r="Q492" s="37"/>
      <c r="R492" s="4"/>
      <c r="S492" s="49"/>
      <c r="T492" s="34"/>
      <c r="V492" s="34"/>
      <c r="W492" s="3"/>
    </row>
    <row r="493" spans="1:23" ht="15" customHeight="1">
      <c r="A493" s="5">
        <v>492</v>
      </c>
      <c r="B493" s="36">
        <v>215</v>
      </c>
      <c r="C493" s="4" t="s">
        <v>537</v>
      </c>
      <c r="D493" s="2" t="s">
        <v>416</v>
      </c>
      <c r="E493" s="35" t="s">
        <v>545</v>
      </c>
      <c r="F493" s="2" t="s">
        <v>397</v>
      </c>
      <c r="G493" s="2" t="s">
        <v>407</v>
      </c>
      <c r="H493" s="2"/>
      <c r="I493" s="2"/>
      <c r="J493" s="3">
        <v>65.3552777777778</v>
      </c>
      <c r="K493" s="3">
        <v>-143.20777777777801</v>
      </c>
      <c r="L493" s="36">
        <v>211</v>
      </c>
      <c r="M493" s="36"/>
      <c r="N493" s="37">
        <v>15.615449969643601</v>
      </c>
      <c r="O493" s="37">
        <v>32.517939969643599</v>
      </c>
      <c r="P493" s="37">
        <v>17.467154772851416</v>
      </c>
      <c r="Q493" s="37">
        <v>14.585999999999991</v>
      </c>
      <c r="R493" s="4"/>
      <c r="S493" s="49"/>
      <c r="T493" s="34"/>
      <c r="V493" s="34"/>
      <c r="W493" s="3"/>
    </row>
    <row r="494" spans="1:23" ht="15" customHeight="1">
      <c r="A494" s="5">
        <v>493</v>
      </c>
      <c r="B494" s="36">
        <v>219</v>
      </c>
      <c r="C494" s="4" t="s">
        <v>537</v>
      </c>
      <c r="D494" s="2" t="s">
        <v>417</v>
      </c>
      <c r="E494" s="35" t="s">
        <v>545</v>
      </c>
      <c r="F494" s="2" t="s">
        <v>397</v>
      </c>
      <c r="G494" s="2" t="s">
        <v>418</v>
      </c>
      <c r="H494" s="2"/>
      <c r="I494" s="2"/>
      <c r="J494" s="3">
        <v>65.452777777777797</v>
      </c>
      <c r="K494" s="3">
        <v>-143.63555555555601</v>
      </c>
      <c r="L494" s="36">
        <v>157</v>
      </c>
      <c r="M494" s="36">
        <v>115</v>
      </c>
      <c r="N494" s="37">
        <v>35.141912845641599</v>
      </c>
      <c r="O494" s="37">
        <v>96.804069879337533</v>
      </c>
      <c r="P494" s="37">
        <v>88.978211212698909</v>
      </c>
      <c r="Q494" s="37"/>
      <c r="R494" s="4"/>
      <c r="S494" s="49"/>
      <c r="T494" s="34"/>
      <c r="V494" s="34"/>
      <c r="W494" s="3"/>
    </row>
    <row r="495" spans="1:23" ht="15" customHeight="1">
      <c r="A495" s="5">
        <v>494</v>
      </c>
      <c r="B495" s="36">
        <v>200</v>
      </c>
      <c r="C495" s="23" t="s">
        <v>537</v>
      </c>
      <c r="D495" s="56" t="s">
        <v>419</v>
      </c>
      <c r="E495" s="57" t="s">
        <v>545</v>
      </c>
      <c r="F495" s="56" t="s">
        <v>397</v>
      </c>
      <c r="G495" s="56" t="s">
        <v>420</v>
      </c>
      <c r="H495" s="56"/>
      <c r="I495" s="56"/>
      <c r="J495" s="58">
        <v>61.65</v>
      </c>
      <c r="K495" s="58">
        <v>-144.583333333333</v>
      </c>
      <c r="L495" s="55">
        <v>168</v>
      </c>
      <c r="M495" s="55"/>
      <c r="N495" s="59">
        <v>19.757787502426435</v>
      </c>
      <c r="O495" s="59">
        <v>48.968097502426438</v>
      </c>
      <c r="P495" s="59">
        <v>11.596284181924204</v>
      </c>
      <c r="Q495" s="59"/>
      <c r="R495" s="23"/>
      <c r="S495" s="60"/>
      <c r="T495" s="34"/>
      <c r="V495" s="34"/>
      <c r="W495" s="3"/>
    </row>
    <row r="496" spans="1:23" ht="15" customHeight="1">
      <c r="A496" s="5">
        <v>495</v>
      </c>
      <c r="B496" s="36">
        <v>181</v>
      </c>
      <c r="C496" s="23" t="s">
        <v>537</v>
      </c>
      <c r="D496" s="56" t="s">
        <v>396</v>
      </c>
      <c r="E496" s="57" t="s">
        <v>545</v>
      </c>
      <c r="F496" s="56" t="s">
        <v>397</v>
      </c>
      <c r="G496" s="56"/>
      <c r="H496" s="56"/>
      <c r="I496" s="56"/>
      <c r="J496" s="58">
        <v>68.481527777777799</v>
      </c>
      <c r="K496" s="58">
        <v>-149.49566666666701</v>
      </c>
      <c r="L496" s="55">
        <v>130</v>
      </c>
      <c r="M496" s="55"/>
      <c r="N496" s="59">
        <v>7.894127070679211</v>
      </c>
      <c r="O496" s="59">
        <v>26.829604508889847</v>
      </c>
      <c r="P496" s="59">
        <v>25.934330936828356</v>
      </c>
      <c r="Q496" s="59"/>
      <c r="R496" s="23"/>
      <c r="S496" s="60"/>
      <c r="T496" s="34"/>
      <c r="V496" s="34"/>
      <c r="W496" s="3"/>
    </row>
    <row r="497" spans="1:25" ht="15" customHeight="1">
      <c r="A497" s="5">
        <v>496</v>
      </c>
      <c r="B497" s="36">
        <v>220</v>
      </c>
      <c r="C497" s="4" t="s">
        <v>537</v>
      </c>
      <c r="D497" s="2"/>
      <c r="E497" s="35" t="s">
        <v>545</v>
      </c>
      <c r="F497" s="2" t="s">
        <v>397</v>
      </c>
      <c r="G497" s="2"/>
      <c r="H497" s="2"/>
      <c r="I497" s="2"/>
      <c r="J497" s="3">
        <v>67.253333333333302</v>
      </c>
      <c r="K497" s="3">
        <v>-150.666666666667</v>
      </c>
      <c r="L497" s="36">
        <v>152</v>
      </c>
      <c r="M497" s="36"/>
      <c r="N497" s="37">
        <v>19.953281296240398</v>
      </c>
      <c r="O497" s="37">
        <v>25.660696432330397</v>
      </c>
      <c r="P497" s="37">
        <v>4.0431858345692291</v>
      </c>
      <c r="Q497" s="37"/>
      <c r="R497" s="4"/>
      <c r="S497" s="49"/>
      <c r="T497" s="34"/>
      <c r="V497" s="34"/>
      <c r="W497" s="3"/>
    </row>
    <row r="498" spans="1:25" ht="15" customHeight="1">
      <c r="A498" s="5">
        <v>497</v>
      </c>
      <c r="B498" s="36">
        <v>295</v>
      </c>
      <c r="C498" s="4" t="s">
        <v>538</v>
      </c>
      <c r="D498" s="12" t="s">
        <v>398</v>
      </c>
      <c r="E498" s="35" t="s">
        <v>546</v>
      </c>
      <c r="F498" s="12" t="s">
        <v>397</v>
      </c>
      <c r="G498" s="2"/>
      <c r="H498" s="2"/>
      <c r="I498" s="2"/>
      <c r="J498" s="14">
        <v>63.821899999999999</v>
      </c>
      <c r="K498" s="14">
        <v>-139.02809999999999</v>
      </c>
      <c r="L498" s="69">
        <v>200</v>
      </c>
      <c r="M498" s="36"/>
      <c r="N498" s="42">
        <v>12.8226</v>
      </c>
      <c r="O498" s="42">
        <v>27.671900000000001</v>
      </c>
      <c r="P498" s="37">
        <v>26.124300000000005</v>
      </c>
      <c r="Q498" s="37"/>
      <c r="R498" s="15" t="s">
        <v>399</v>
      </c>
      <c r="S498" s="49"/>
      <c r="T498" s="3"/>
      <c r="V498" s="34"/>
      <c r="W498" s="4"/>
    </row>
    <row r="499" spans="1:25" ht="15" customHeight="1">
      <c r="A499" s="5">
        <v>498</v>
      </c>
      <c r="B499" s="36">
        <v>296</v>
      </c>
      <c r="C499" s="4" t="s">
        <v>538</v>
      </c>
      <c r="D499" s="12" t="s">
        <v>400</v>
      </c>
      <c r="E499" s="35" t="s">
        <v>546</v>
      </c>
      <c r="F499" s="12" t="s">
        <v>397</v>
      </c>
      <c r="G499" s="2"/>
      <c r="H499" s="2"/>
      <c r="I499" s="2"/>
      <c r="J499" s="14">
        <v>63.821800000000003</v>
      </c>
      <c r="K499" s="14">
        <v>-139.0282</v>
      </c>
      <c r="L499" s="69">
        <v>200</v>
      </c>
      <c r="M499" s="36"/>
      <c r="N499" s="42">
        <v>12.028</v>
      </c>
      <c r="O499" s="42">
        <v>32.510000000000005</v>
      </c>
      <c r="P499" s="37">
        <v>50.915000000000006</v>
      </c>
      <c r="Q499" s="37"/>
      <c r="R499" s="15" t="s">
        <v>399</v>
      </c>
      <c r="S499" s="49"/>
      <c r="T499" s="3"/>
      <c r="V499" s="34"/>
      <c r="W499" s="4"/>
    </row>
    <row r="500" spans="1:25" ht="15" customHeight="1">
      <c r="A500" s="5">
        <v>499</v>
      </c>
      <c r="B500" s="36">
        <v>297</v>
      </c>
      <c r="C500" s="4" t="s">
        <v>538</v>
      </c>
      <c r="D500" s="12" t="s">
        <v>401</v>
      </c>
      <c r="E500" s="35" t="s">
        <v>546</v>
      </c>
      <c r="F500" s="12" t="s">
        <v>397</v>
      </c>
      <c r="G500" s="2"/>
      <c r="H500" s="2"/>
      <c r="I500" s="2"/>
      <c r="J500" s="14">
        <v>63.666400000000003</v>
      </c>
      <c r="K500" s="14">
        <v>-138.64500000000001</v>
      </c>
      <c r="L500" s="69">
        <v>300</v>
      </c>
      <c r="M500" s="36"/>
      <c r="N500" s="42">
        <v>7.6130000000000013</v>
      </c>
      <c r="O500" s="42">
        <v>18.785000000000004</v>
      </c>
      <c r="P500" s="37">
        <v>23.940000000000005</v>
      </c>
      <c r="Q500" s="37">
        <v>32.018000000000001</v>
      </c>
      <c r="R500" s="15" t="s">
        <v>399</v>
      </c>
      <c r="S500" s="49"/>
      <c r="T500" s="58"/>
      <c r="V500" s="34"/>
      <c r="W500" s="23"/>
    </row>
    <row r="501" spans="1:25" ht="15" customHeight="1">
      <c r="A501" s="5">
        <v>500</v>
      </c>
      <c r="B501" s="36">
        <v>264</v>
      </c>
      <c r="C501" s="23" t="s">
        <v>517</v>
      </c>
      <c r="D501" s="56" t="s">
        <v>421</v>
      </c>
      <c r="E501" s="57" t="s">
        <v>547</v>
      </c>
      <c r="F501" s="56" t="s">
        <v>397</v>
      </c>
      <c r="G501" s="56" t="s">
        <v>422</v>
      </c>
      <c r="H501" s="56"/>
      <c r="I501" s="56"/>
      <c r="J501" s="58">
        <v>72.974000000000004</v>
      </c>
      <c r="K501" s="58">
        <v>123.79859999999999</v>
      </c>
      <c r="L501" s="55">
        <v>409</v>
      </c>
      <c r="M501" s="55"/>
      <c r="N501" s="59">
        <v>0.58383092605409381</v>
      </c>
      <c r="O501" s="59">
        <v>2.8413475512688726</v>
      </c>
      <c r="P501" s="59">
        <v>32.785722524649735</v>
      </c>
      <c r="Q501" s="59">
        <v>21.48957702710338</v>
      </c>
      <c r="R501" s="23" t="s">
        <v>862</v>
      </c>
      <c r="S501" s="60">
        <v>38584</v>
      </c>
      <c r="T501" s="3"/>
      <c r="V501" s="18">
        <v>5</v>
      </c>
      <c r="W501" s="4"/>
    </row>
    <row r="502" spans="1:25" ht="15" customHeight="1">
      <c r="A502" s="5">
        <v>501</v>
      </c>
      <c r="B502" s="36">
        <v>389</v>
      </c>
      <c r="C502" s="81" t="s">
        <v>541</v>
      </c>
      <c r="D502" s="95" t="s">
        <v>402</v>
      </c>
      <c r="E502" s="92" t="s">
        <v>547</v>
      </c>
      <c r="F502" s="95" t="s">
        <v>397</v>
      </c>
      <c r="G502" s="95"/>
      <c r="H502" s="70"/>
      <c r="I502" s="95" t="s">
        <v>403</v>
      </c>
      <c r="J502" s="80">
        <v>65.272649999999999</v>
      </c>
      <c r="K502" s="80">
        <v>59.671199999999999</v>
      </c>
      <c r="L502" s="76">
        <v>5</v>
      </c>
      <c r="M502" s="76"/>
      <c r="N502" s="77">
        <v>1.2</v>
      </c>
      <c r="O502" s="77">
        <v>1.2</v>
      </c>
      <c r="P502" s="77">
        <v>0</v>
      </c>
      <c r="Q502" s="77">
        <v>0</v>
      </c>
      <c r="R502" s="81" t="s">
        <v>892</v>
      </c>
      <c r="S502" s="79" t="s">
        <v>889</v>
      </c>
      <c r="T502" s="93"/>
      <c r="U502" s="83"/>
      <c r="V502" s="83"/>
      <c r="W502" s="94"/>
      <c r="X502" s="63"/>
      <c r="Y502" s="63"/>
    </row>
    <row r="503" spans="1:25" ht="15" customHeight="1">
      <c r="A503" s="5">
        <v>502</v>
      </c>
      <c r="B503" s="36">
        <v>71</v>
      </c>
      <c r="C503" s="4" t="s">
        <v>537</v>
      </c>
      <c r="D503" s="2" t="s">
        <v>942</v>
      </c>
      <c r="E503" s="117" t="s">
        <v>545</v>
      </c>
      <c r="F503" s="2" t="s">
        <v>425</v>
      </c>
      <c r="G503" s="2" t="s">
        <v>469</v>
      </c>
      <c r="H503" s="2"/>
      <c r="I503" s="2"/>
      <c r="J503" s="3">
        <v>64.851388888888906</v>
      </c>
      <c r="K503" s="3">
        <v>-147.83416666666699</v>
      </c>
      <c r="L503" s="36">
        <v>155</v>
      </c>
      <c r="M503" s="36"/>
      <c r="N503" s="37">
        <v>34.478458164046863</v>
      </c>
      <c r="O503" s="37">
        <v>40.26420814223836</v>
      </c>
      <c r="P503" s="37">
        <v>7.6118484259525587</v>
      </c>
      <c r="Q503" s="37"/>
      <c r="R503" s="4"/>
      <c r="S503" s="49"/>
      <c r="T503" s="9" t="s">
        <v>899</v>
      </c>
      <c r="V503" s="34"/>
    </row>
    <row r="504" spans="1:25" ht="15" customHeight="1">
      <c r="A504" s="5">
        <v>503</v>
      </c>
      <c r="B504" s="36">
        <v>155</v>
      </c>
      <c r="C504" s="4" t="s">
        <v>537</v>
      </c>
      <c r="D504" s="2" t="s">
        <v>468</v>
      </c>
      <c r="E504" s="35" t="s">
        <v>545</v>
      </c>
      <c r="F504" s="2" t="s">
        <v>425</v>
      </c>
      <c r="G504" s="2" t="s">
        <v>469</v>
      </c>
      <c r="H504" s="2"/>
      <c r="I504" s="2"/>
      <c r="J504" s="3">
        <v>67.1666666666667</v>
      </c>
      <c r="K504" s="3">
        <v>-146.416666666667</v>
      </c>
      <c r="L504" s="36">
        <v>152</v>
      </c>
      <c r="M504" s="36"/>
      <c r="N504" s="37">
        <v>9.1819458486930134</v>
      </c>
      <c r="O504" s="37">
        <v>14.955639422553775</v>
      </c>
      <c r="P504" s="37">
        <v>6.1612447570104312</v>
      </c>
      <c r="Q504" s="37"/>
      <c r="R504" s="4"/>
      <c r="S504" s="49"/>
      <c r="T504" s="34"/>
      <c r="V504" s="34"/>
      <c r="W504" s="9"/>
    </row>
    <row r="505" spans="1:25" ht="15" customHeight="1">
      <c r="A505" s="5">
        <v>504</v>
      </c>
      <c r="B505" s="36">
        <v>156</v>
      </c>
      <c r="C505" s="4" t="s">
        <v>537</v>
      </c>
      <c r="D505" s="2" t="s">
        <v>470</v>
      </c>
      <c r="E505" s="35" t="s">
        <v>545</v>
      </c>
      <c r="F505" s="2" t="s">
        <v>425</v>
      </c>
      <c r="G505" s="2" t="s">
        <v>469</v>
      </c>
      <c r="H505" s="2"/>
      <c r="I505" s="2"/>
      <c r="J505" s="3">
        <v>64.852500000000006</v>
      </c>
      <c r="K505" s="3">
        <v>-147.861388888889</v>
      </c>
      <c r="L505" s="36">
        <v>225</v>
      </c>
      <c r="M505" s="36"/>
      <c r="N505" s="37">
        <v>9.6192399999999996</v>
      </c>
      <c r="O505" s="37">
        <v>15.705629999999999</v>
      </c>
      <c r="P505" s="37">
        <v>6.1900071065090643</v>
      </c>
      <c r="Q505" s="37"/>
      <c r="R505" s="4"/>
      <c r="S505" s="49"/>
      <c r="T505" s="34"/>
      <c r="V505" s="34"/>
      <c r="W505" s="9"/>
    </row>
    <row r="506" spans="1:25" ht="15" customHeight="1">
      <c r="A506" s="5">
        <v>505</v>
      </c>
      <c r="B506" s="36">
        <v>187</v>
      </c>
      <c r="C506" s="4" t="s">
        <v>537</v>
      </c>
      <c r="D506" s="2" t="s">
        <v>471</v>
      </c>
      <c r="E506" s="35" t="s">
        <v>545</v>
      </c>
      <c r="F506" s="2" t="s">
        <v>425</v>
      </c>
      <c r="G506" s="2" t="s">
        <v>469</v>
      </c>
      <c r="H506" s="2"/>
      <c r="I506" s="2"/>
      <c r="J506" s="3">
        <v>64.018888888888895</v>
      </c>
      <c r="K506" s="3">
        <v>-145.19055555555599</v>
      </c>
      <c r="L506" s="36">
        <v>175</v>
      </c>
      <c r="M506" s="36"/>
      <c r="N506" s="37">
        <v>15.77097</v>
      </c>
      <c r="O506" s="37">
        <v>19.609349999999999</v>
      </c>
      <c r="P506" s="37">
        <v>7.2074570030455973</v>
      </c>
      <c r="Q506" s="37"/>
      <c r="R506" s="4"/>
      <c r="S506" s="49"/>
      <c r="T506" s="34"/>
      <c r="V506" s="34"/>
      <c r="W506" s="9"/>
    </row>
    <row r="507" spans="1:25" ht="15" customHeight="1">
      <c r="A507" s="5">
        <v>506</v>
      </c>
      <c r="B507" s="36">
        <v>158</v>
      </c>
      <c r="C507" s="4" t="s">
        <v>537</v>
      </c>
      <c r="D507" s="2" t="s">
        <v>472</v>
      </c>
      <c r="E507" s="35" t="s">
        <v>545</v>
      </c>
      <c r="F507" s="2" t="s">
        <v>425</v>
      </c>
      <c r="G507" s="2" t="s">
        <v>473</v>
      </c>
      <c r="H507" s="2"/>
      <c r="I507" s="2"/>
      <c r="J507" s="3">
        <v>64.866666666666703</v>
      </c>
      <c r="K507" s="3">
        <v>-147.86666666666699</v>
      </c>
      <c r="L507" s="36">
        <v>150</v>
      </c>
      <c r="M507" s="36"/>
      <c r="N507" s="37">
        <v>15.045722301599049</v>
      </c>
      <c r="O507" s="37">
        <v>17.950083469607502</v>
      </c>
      <c r="P507" s="37">
        <v>3.7009998478300155</v>
      </c>
      <c r="Q507" s="37"/>
      <c r="R507" s="4"/>
      <c r="S507" s="49"/>
      <c r="T507" s="34"/>
      <c r="V507" s="34"/>
      <c r="W507" s="9"/>
    </row>
    <row r="508" spans="1:25" ht="15" customHeight="1">
      <c r="A508" s="5">
        <v>507</v>
      </c>
      <c r="B508" s="36">
        <v>159</v>
      </c>
      <c r="C508" s="4" t="s">
        <v>537</v>
      </c>
      <c r="D508" s="2" t="s">
        <v>474</v>
      </c>
      <c r="E508" s="35" t="s">
        <v>545</v>
      </c>
      <c r="F508" s="2" t="s">
        <v>425</v>
      </c>
      <c r="G508" s="2" t="s">
        <v>473</v>
      </c>
      <c r="H508" s="2"/>
      <c r="I508" s="2"/>
      <c r="J508" s="3">
        <v>64.80395</v>
      </c>
      <c r="K508" s="3">
        <v>-148.33115000000001</v>
      </c>
      <c r="L508" s="36">
        <v>130</v>
      </c>
      <c r="M508" s="36"/>
      <c r="N508" s="37">
        <v>28.861994619608694</v>
      </c>
      <c r="O508" s="37">
        <v>32.068439361756631</v>
      </c>
      <c r="P508" s="37">
        <v>2.8920446091587309</v>
      </c>
      <c r="Q508" s="37"/>
      <c r="R508" s="4"/>
      <c r="S508" s="49"/>
      <c r="T508" s="34"/>
      <c r="V508" s="34"/>
      <c r="W508" s="9"/>
    </row>
    <row r="509" spans="1:25" ht="15" customHeight="1">
      <c r="A509" s="5">
        <v>508</v>
      </c>
      <c r="B509" s="36">
        <v>160</v>
      </c>
      <c r="C509" s="4" t="s">
        <v>537</v>
      </c>
      <c r="D509" s="2" t="s">
        <v>475</v>
      </c>
      <c r="E509" s="35" t="s">
        <v>545</v>
      </c>
      <c r="F509" s="2" t="s">
        <v>425</v>
      </c>
      <c r="G509" s="2" t="s">
        <v>473</v>
      </c>
      <c r="H509" s="2"/>
      <c r="I509" s="2"/>
      <c r="J509" s="3">
        <v>64.792583333333297</v>
      </c>
      <c r="K509" s="3">
        <v>-148.17886111111099</v>
      </c>
      <c r="L509" s="36">
        <v>154</v>
      </c>
      <c r="M509" s="36"/>
      <c r="N509" s="37">
        <v>9.8692770133735337</v>
      </c>
      <c r="O509" s="37">
        <v>12.767477013373535</v>
      </c>
      <c r="P509" s="37">
        <v>0.65916045570926762</v>
      </c>
      <c r="Q509" s="37"/>
      <c r="R509" s="4"/>
      <c r="S509" s="49"/>
      <c r="T509" s="34"/>
      <c r="V509" s="34"/>
      <c r="W509" s="9"/>
    </row>
    <row r="510" spans="1:25" ht="15" customHeight="1">
      <c r="A510" s="5">
        <v>509</v>
      </c>
      <c r="B510" s="36">
        <v>171</v>
      </c>
      <c r="C510" s="4" t="s">
        <v>537</v>
      </c>
      <c r="D510" s="2" t="s">
        <v>476</v>
      </c>
      <c r="E510" s="35" t="s">
        <v>545</v>
      </c>
      <c r="F510" s="2" t="s">
        <v>425</v>
      </c>
      <c r="G510" s="2" t="s">
        <v>473</v>
      </c>
      <c r="H510" s="2"/>
      <c r="I510" s="2"/>
      <c r="J510" s="3">
        <v>62.628888888888902</v>
      </c>
      <c r="K510" s="3">
        <v>-150.77416666666701</v>
      </c>
      <c r="L510" s="36">
        <v>152</v>
      </c>
      <c r="M510" s="36"/>
      <c r="N510" s="37">
        <v>18.281522494890382</v>
      </c>
      <c r="O510" s="37">
        <v>21.835216183555406</v>
      </c>
      <c r="P510" s="37">
        <v>3.8857637915773608</v>
      </c>
      <c r="Q510" s="37"/>
      <c r="R510" s="4"/>
      <c r="S510" s="49"/>
      <c r="T510" s="34"/>
      <c r="V510" s="34"/>
      <c r="W510" s="9"/>
    </row>
    <row r="511" spans="1:25" ht="15" customHeight="1">
      <c r="A511" s="5">
        <v>510</v>
      </c>
      <c r="B511" s="36">
        <v>172</v>
      </c>
      <c r="C511" s="4" t="s">
        <v>537</v>
      </c>
      <c r="D511" s="2" t="s">
        <v>477</v>
      </c>
      <c r="E511" s="35" t="s">
        <v>545</v>
      </c>
      <c r="F511" s="2" t="s">
        <v>425</v>
      </c>
      <c r="G511" s="2" t="s">
        <v>473</v>
      </c>
      <c r="H511" s="2"/>
      <c r="I511" s="2"/>
      <c r="J511" s="3">
        <v>63.305075000000002</v>
      </c>
      <c r="K511" s="3">
        <v>-147.6499</v>
      </c>
      <c r="L511" s="36">
        <v>152</v>
      </c>
      <c r="M511" s="36"/>
      <c r="N511" s="37">
        <v>46.301194123283359</v>
      </c>
      <c r="O511" s="37">
        <v>51.380632342304629</v>
      </c>
      <c r="P511" s="37">
        <v>2.9777327507059042</v>
      </c>
      <c r="Q511" s="37"/>
      <c r="R511" s="4"/>
      <c r="S511" s="49"/>
      <c r="T511" s="34"/>
      <c r="V511" s="34"/>
      <c r="W511" s="9"/>
    </row>
    <row r="512" spans="1:25" ht="15" customHeight="1">
      <c r="A512" s="5">
        <v>511</v>
      </c>
      <c r="B512" s="36">
        <v>191</v>
      </c>
      <c r="C512" s="4" t="s">
        <v>537</v>
      </c>
      <c r="D512" s="2" t="s">
        <v>478</v>
      </c>
      <c r="E512" s="35" t="s">
        <v>545</v>
      </c>
      <c r="F512" s="2" t="s">
        <v>425</v>
      </c>
      <c r="G512" s="2" t="s">
        <v>473</v>
      </c>
      <c r="H512" s="2"/>
      <c r="I512" s="2"/>
      <c r="J512" s="3">
        <v>64.278361111111096</v>
      </c>
      <c r="K512" s="3">
        <v>-146.26994444444401</v>
      </c>
      <c r="L512" s="36">
        <v>190</v>
      </c>
      <c r="M512" s="36"/>
      <c r="N512" s="37">
        <v>20.348345751017142</v>
      </c>
      <c r="O512" s="37">
        <v>24.517779085999813</v>
      </c>
      <c r="P512" s="37">
        <v>4.9597577912600528</v>
      </c>
      <c r="Q512" s="37"/>
      <c r="R512" s="4"/>
      <c r="S512" s="49"/>
      <c r="T512" s="34"/>
      <c r="V512" s="34"/>
      <c r="W512" s="9"/>
    </row>
    <row r="513" spans="1:25" ht="15" customHeight="1">
      <c r="A513" s="5">
        <v>512</v>
      </c>
      <c r="B513" s="36">
        <v>192</v>
      </c>
      <c r="C513" s="4" t="s">
        <v>537</v>
      </c>
      <c r="D513" s="2" t="s">
        <v>479</v>
      </c>
      <c r="E513" s="35" t="s">
        <v>545</v>
      </c>
      <c r="F513" s="2" t="s">
        <v>425</v>
      </c>
      <c r="G513" s="2" t="s">
        <v>473</v>
      </c>
      <c r="H513" s="2"/>
      <c r="I513" s="2"/>
      <c r="J513" s="3">
        <v>63.313166666666703</v>
      </c>
      <c r="K513" s="3">
        <v>-142.673583333333</v>
      </c>
      <c r="L513" s="36">
        <v>110</v>
      </c>
      <c r="M513" s="36"/>
      <c r="N513" s="37">
        <v>24.110223343489373</v>
      </c>
      <c r="O513" s="37">
        <v>30.029091258482943</v>
      </c>
      <c r="P513" s="37">
        <v>9.1797740424343246</v>
      </c>
      <c r="Q513" s="37">
        <v>9.1797740424343246</v>
      </c>
      <c r="R513" s="4"/>
      <c r="S513" s="49"/>
      <c r="T513" s="34"/>
      <c r="V513" s="34"/>
      <c r="W513" s="9"/>
    </row>
    <row r="514" spans="1:25" ht="15" customHeight="1">
      <c r="A514" s="5">
        <v>513</v>
      </c>
      <c r="B514" s="36">
        <v>193</v>
      </c>
      <c r="C514" s="4" t="s">
        <v>537</v>
      </c>
      <c r="D514" s="2" t="s">
        <v>480</v>
      </c>
      <c r="E514" s="35" t="s">
        <v>545</v>
      </c>
      <c r="F514" s="2" t="s">
        <v>425</v>
      </c>
      <c r="G514" s="2" t="s">
        <v>473</v>
      </c>
      <c r="H514" s="2"/>
      <c r="I514" s="2"/>
      <c r="J514" s="3">
        <v>63.9438888888889</v>
      </c>
      <c r="K514" s="3">
        <v>-145.39972222222201</v>
      </c>
      <c r="L514" s="36">
        <v>152</v>
      </c>
      <c r="M514" s="36"/>
      <c r="N514" s="37">
        <v>13.647382043245852</v>
      </c>
      <c r="O514" s="37">
        <v>16.112926577684163</v>
      </c>
      <c r="P514" s="37">
        <v>1.2523506741504136</v>
      </c>
      <c r="Q514" s="37"/>
      <c r="R514" s="4"/>
      <c r="S514" s="49"/>
      <c r="T514" s="34"/>
      <c r="V514" s="34"/>
      <c r="W514" s="9"/>
    </row>
    <row r="515" spans="1:25" ht="15" customHeight="1">
      <c r="A515" s="5">
        <v>514</v>
      </c>
      <c r="B515" s="36">
        <v>194</v>
      </c>
      <c r="C515" s="4" t="s">
        <v>537</v>
      </c>
      <c r="D515" s="2" t="s">
        <v>481</v>
      </c>
      <c r="E515" s="35" t="s">
        <v>545</v>
      </c>
      <c r="F515" s="2" t="s">
        <v>425</v>
      </c>
      <c r="G515" s="2" t="s">
        <v>473</v>
      </c>
      <c r="H515" s="2"/>
      <c r="I515" s="2"/>
      <c r="J515" s="3">
        <v>63.815833333333302</v>
      </c>
      <c r="K515" s="3">
        <v>-144.967777777778</v>
      </c>
      <c r="L515" s="36">
        <v>152</v>
      </c>
      <c r="M515" s="36"/>
      <c r="N515" s="37">
        <v>15.352610000000002</v>
      </c>
      <c r="O515" s="37">
        <v>19.105912228303485</v>
      </c>
      <c r="P515" s="37">
        <v>2.7704008153695874</v>
      </c>
      <c r="Q515" s="37"/>
      <c r="R515" s="4"/>
      <c r="S515" s="49"/>
      <c r="T515" s="34"/>
      <c r="V515" s="34"/>
      <c r="W515" s="9"/>
    </row>
    <row r="516" spans="1:25" ht="15" customHeight="1">
      <c r="A516" s="5">
        <v>515</v>
      </c>
      <c r="B516" s="36">
        <v>195</v>
      </c>
      <c r="C516" s="4" t="s">
        <v>537</v>
      </c>
      <c r="D516" s="2" t="s">
        <v>482</v>
      </c>
      <c r="E516" s="35" t="s">
        <v>545</v>
      </c>
      <c r="F516" s="2" t="s">
        <v>425</v>
      </c>
      <c r="G516" s="2" t="s">
        <v>473</v>
      </c>
      <c r="H516" s="2"/>
      <c r="I516" s="2"/>
      <c r="J516" s="3">
        <v>63.881111111111103</v>
      </c>
      <c r="K516" s="3">
        <v>-145.0275</v>
      </c>
      <c r="L516" s="36">
        <v>152</v>
      </c>
      <c r="M516" s="36"/>
      <c r="N516" s="37">
        <v>10.940399999999999</v>
      </c>
      <c r="O516" s="37">
        <v>13.946880979225714</v>
      </c>
      <c r="P516" s="37">
        <v>1.5686483622399283</v>
      </c>
      <c r="Q516" s="37"/>
      <c r="R516" s="4"/>
      <c r="S516" s="49"/>
      <c r="T516" s="34"/>
      <c r="V516" s="34"/>
      <c r="W516" s="9"/>
    </row>
    <row r="517" spans="1:25" ht="15" customHeight="1">
      <c r="A517" s="5">
        <v>516</v>
      </c>
      <c r="B517" s="36">
        <v>196</v>
      </c>
      <c r="C517" s="4" t="s">
        <v>537</v>
      </c>
      <c r="D517" s="2" t="s">
        <v>483</v>
      </c>
      <c r="E517" s="35" t="s">
        <v>545</v>
      </c>
      <c r="F517" s="2" t="s">
        <v>425</v>
      </c>
      <c r="G517" s="2" t="s">
        <v>473</v>
      </c>
      <c r="H517" s="2"/>
      <c r="I517" s="2"/>
      <c r="J517" s="3">
        <v>64.011944444444396</v>
      </c>
      <c r="K517" s="3">
        <v>-145.37333333333299</v>
      </c>
      <c r="L517" s="36">
        <v>152</v>
      </c>
      <c r="M517" s="36"/>
      <c r="N517" s="37">
        <v>2.9738000000000007</v>
      </c>
      <c r="O517" s="37">
        <v>3.8564137600000006</v>
      </c>
      <c r="P517" s="37">
        <v>1.2608768000000001</v>
      </c>
      <c r="Q517" s="37"/>
      <c r="R517" s="4"/>
      <c r="S517" s="49"/>
      <c r="T517" s="34"/>
      <c r="V517" s="34"/>
      <c r="W517" s="9"/>
    </row>
    <row r="518" spans="1:25" ht="15" customHeight="1">
      <c r="A518" s="5">
        <v>517</v>
      </c>
      <c r="B518" s="36">
        <v>197</v>
      </c>
      <c r="C518" s="4" t="s">
        <v>537</v>
      </c>
      <c r="D518" s="2" t="s">
        <v>484</v>
      </c>
      <c r="E518" s="35" t="s">
        <v>545</v>
      </c>
      <c r="F518" s="2" t="s">
        <v>425</v>
      </c>
      <c r="G518" s="2" t="s">
        <v>473</v>
      </c>
      <c r="H518" s="2"/>
      <c r="I518" s="2"/>
      <c r="J518" s="3">
        <v>64.026666666666699</v>
      </c>
      <c r="K518" s="3">
        <v>-145.611111111111</v>
      </c>
      <c r="L518" s="36">
        <v>152</v>
      </c>
      <c r="M518" s="36"/>
      <c r="N518" s="37">
        <v>14.748822952536752</v>
      </c>
      <c r="O518" s="37">
        <v>18.647652274941198</v>
      </c>
      <c r="P518" s="37">
        <v>2.8292932240444522</v>
      </c>
      <c r="Q518" s="37"/>
      <c r="R518" s="4"/>
      <c r="S518" s="49"/>
      <c r="T518" s="34"/>
      <c r="V518" s="34"/>
      <c r="W518" s="9"/>
    </row>
    <row r="519" spans="1:25" ht="15" customHeight="1">
      <c r="A519" s="5">
        <v>518</v>
      </c>
      <c r="B519" s="36">
        <v>198</v>
      </c>
      <c r="C519" s="4" t="s">
        <v>537</v>
      </c>
      <c r="D519" s="2" t="s">
        <v>485</v>
      </c>
      <c r="E519" s="35" t="s">
        <v>545</v>
      </c>
      <c r="F519" s="2" t="s">
        <v>425</v>
      </c>
      <c r="G519" s="2" t="s">
        <v>473</v>
      </c>
      <c r="H519" s="2"/>
      <c r="I519" s="2"/>
      <c r="J519" s="3">
        <v>64.186111111111103</v>
      </c>
      <c r="K519" s="3">
        <v>-145.80000000000001</v>
      </c>
      <c r="L519" s="36">
        <v>200</v>
      </c>
      <c r="M519" s="36"/>
      <c r="N519" s="37">
        <v>14.4132</v>
      </c>
      <c r="O519" s="37">
        <v>25.772261654080452</v>
      </c>
      <c r="P519" s="37">
        <v>4.0239161114838708</v>
      </c>
      <c r="Q519" s="37"/>
      <c r="R519" s="4"/>
      <c r="S519" s="49"/>
      <c r="T519" s="34"/>
      <c r="V519" s="34"/>
      <c r="W519" s="9"/>
    </row>
    <row r="520" spans="1:25" ht="15" customHeight="1">
      <c r="A520" s="5">
        <v>519</v>
      </c>
      <c r="B520" s="36">
        <v>210</v>
      </c>
      <c r="C520" s="4" t="s">
        <v>537</v>
      </c>
      <c r="D520" s="2" t="s">
        <v>486</v>
      </c>
      <c r="E520" s="35" t="s">
        <v>545</v>
      </c>
      <c r="F520" s="2" t="s">
        <v>425</v>
      </c>
      <c r="G520" s="2" t="s">
        <v>473</v>
      </c>
      <c r="H520" s="2"/>
      <c r="I520" s="2"/>
      <c r="J520" s="3">
        <v>62.205169444444401</v>
      </c>
      <c r="K520" s="3">
        <v>-159.784813888889</v>
      </c>
      <c r="L520" s="36">
        <v>145</v>
      </c>
      <c r="M520" s="36"/>
      <c r="N520" s="37">
        <v>23.873528070397043</v>
      </c>
      <c r="O520" s="37">
        <v>39.183480579919774</v>
      </c>
      <c r="P520" s="37">
        <v>10.128933798290603</v>
      </c>
      <c r="Q520" s="37"/>
      <c r="R520" s="4"/>
      <c r="S520" s="49"/>
      <c r="T520" s="34"/>
      <c r="V520" s="34"/>
      <c r="W520" s="9"/>
    </row>
    <row r="521" spans="1:25" ht="15" customHeight="1">
      <c r="A521" s="5">
        <v>520</v>
      </c>
      <c r="B521" s="36">
        <v>212</v>
      </c>
      <c r="C521" s="4" t="s">
        <v>537</v>
      </c>
      <c r="D521" s="2" t="s">
        <v>487</v>
      </c>
      <c r="E521" s="35" t="s">
        <v>545</v>
      </c>
      <c r="F521" s="2" t="s">
        <v>425</v>
      </c>
      <c r="G521" s="2" t="s">
        <v>473</v>
      </c>
      <c r="H521" s="2"/>
      <c r="I521" s="2"/>
      <c r="J521" s="3">
        <v>62.910825000000003</v>
      </c>
      <c r="K521" s="3">
        <v>-160.062211111111</v>
      </c>
      <c r="L521" s="36">
        <v>190</v>
      </c>
      <c r="M521" s="36"/>
      <c r="N521" s="37">
        <v>22.170276177513415</v>
      </c>
      <c r="O521" s="37">
        <v>29.072258470014621</v>
      </c>
      <c r="P521" s="37">
        <v>3.6612004432036223</v>
      </c>
      <c r="Q521" s="37"/>
      <c r="R521" s="4"/>
      <c r="S521" s="49"/>
      <c r="T521" s="34"/>
      <c r="V521" s="34"/>
      <c r="W521" s="9"/>
    </row>
    <row r="522" spans="1:25" ht="15" customHeight="1">
      <c r="A522" s="5">
        <v>521</v>
      </c>
      <c r="B522" s="36">
        <v>216</v>
      </c>
      <c r="C522" s="4" t="s">
        <v>537</v>
      </c>
      <c r="D522" s="2" t="s">
        <v>488</v>
      </c>
      <c r="E522" s="35" t="s">
        <v>545</v>
      </c>
      <c r="F522" s="2" t="s">
        <v>425</v>
      </c>
      <c r="G522" s="2" t="s">
        <v>473</v>
      </c>
      <c r="H522" s="2"/>
      <c r="I522" s="2"/>
      <c r="J522" s="3">
        <v>65.407222222222202</v>
      </c>
      <c r="K522" s="3">
        <v>-142.604166666667</v>
      </c>
      <c r="L522" s="36">
        <v>200</v>
      </c>
      <c r="M522" s="36"/>
      <c r="N522" s="37">
        <v>10.881896227553245</v>
      </c>
      <c r="O522" s="37">
        <v>28.62530667894876</v>
      </c>
      <c r="P522" s="37">
        <v>18.047665156838605</v>
      </c>
      <c r="Q522" s="37"/>
      <c r="R522" s="4"/>
      <c r="S522" s="49"/>
      <c r="T522" s="34"/>
      <c r="V522" s="34"/>
      <c r="W522" s="9"/>
    </row>
    <row r="523" spans="1:25" ht="15" customHeight="1">
      <c r="A523" s="5">
        <v>522</v>
      </c>
      <c r="B523" s="36">
        <v>185</v>
      </c>
      <c r="C523" s="4" t="s">
        <v>537</v>
      </c>
      <c r="D523" s="2" t="s">
        <v>489</v>
      </c>
      <c r="E523" s="35" t="s">
        <v>545</v>
      </c>
      <c r="F523" s="2" t="s">
        <v>425</v>
      </c>
      <c r="G523" s="2" t="s">
        <v>490</v>
      </c>
      <c r="H523" s="2"/>
      <c r="I523" s="2"/>
      <c r="J523" s="3">
        <v>68.6164722222222</v>
      </c>
      <c r="K523" s="3">
        <v>-149.30311111111101</v>
      </c>
      <c r="L523" s="36">
        <v>152</v>
      </c>
      <c r="M523" s="36"/>
      <c r="N523" s="37">
        <v>19.968818966460212</v>
      </c>
      <c r="O523" s="37">
        <v>26.947244993395707</v>
      </c>
      <c r="P523" s="37">
        <v>7.9106306334346499</v>
      </c>
      <c r="Q523" s="37"/>
      <c r="R523" s="4"/>
      <c r="S523" s="49"/>
      <c r="T523" s="34"/>
      <c r="V523" s="34"/>
      <c r="W523" s="9"/>
    </row>
    <row r="524" spans="1:25" ht="15" customHeight="1">
      <c r="A524" s="5">
        <v>523</v>
      </c>
      <c r="B524" s="36">
        <v>186</v>
      </c>
      <c r="C524" s="4" t="s">
        <v>537</v>
      </c>
      <c r="D524" s="2" t="s">
        <v>491</v>
      </c>
      <c r="E524" s="35" t="s">
        <v>545</v>
      </c>
      <c r="F524" s="2" t="s">
        <v>425</v>
      </c>
      <c r="G524" s="2" t="s">
        <v>490</v>
      </c>
      <c r="H524" s="2"/>
      <c r="I524" s="2"/>
      <c r="J524" s="3">
        <v>68.085277777777804</v>
      </c>
      <c r="K524" s="3">
        <v>-162.97305555555599</v>
      </c>
      <c r="L524" s="36">
        <v>152</v>
      </c>
      <c r="M524" s="36"/>
      <c r="N524" s="37">
        <v>15.623019513755445</v>
      </c>
      <c r="O524" s="37">
        <v>26.785510292417214</v>
      </c>
      <c r="P524" s="37">
        <v>14.618811208838032</v>
      </c>
      <c r="Q524" s="37"/>
      <c r="R524" s="4"/>
      <c r="S524" s="49"/>
      <c r="T524" s="34"/>
      <c r="V524" s="34"/>
      <c r="W524" s="9"/>
    </row>
    <row r="525" spans="1:25" ht="15" customHeight="1">
      <c r="A525" s="5">
        <v>524</v>
      </c>
      <c r="B525" s="36">
        <v>183</v>
      </c>
      <c r="C525" s="4" t="s">
        <v>537</v>
      </c>
      <c r="D525" s="2" t="s">
        <v>424</v>
      </c>
      <c r="E525" s="35" t="s">
        <v>545</v>
      </c>
      <c r="F525" s="2" t="s">
        <v>425</v>
      </c>
      <c r="G525" s="2"/>
      <c r="H525" s="2"/>
      <c r="I525" s="2"/>
      <c r="J525" s="3">
        <v>67.334472222222203</v>
      </c>
      <c r="K525" s="3">
        <v>-150.145302777778</v>
      </c>
      <c r="L525" s="36">
        <v>130</v>
      </c>
      <c r="M525" s="36"/>
      <c r="N525" s="37">
        <v>25.430599999999998</v>
      </c>
      <c r="O525" s="37">
        <v>44.350807437882189</v>
      </c>
      <c r="P525" s="37">
        <v>24.792474881179821</v>
      </c>
      <c r="Q525" s="37"/>
      <c r="R525" s="4"/>
      <c r="S525" s="49"/>
      <c r="T525" s="34"/>
      <c r="V525" s="34"/>
      <c r="W525" s="9"/>
    </row>
    <row r="526" spans="1:25" ht="15" customHeight="1">
      <c r="A526" s="5">
        <v>525</v>
      </c>
      <c r="B526" s="36">
        <v>184</v>
      </c>
      <c r="C526" s="4" t="s">
        <v>537</v>
      </c>
      <c r="D526" s="2" t="s">
        <v>426</v>
      </c>
      <c r="E526" s="35" t="s">
        <v>545</v>
      </c>
      <c r="F526" s="2" t="s">
        <v>425</v>
      </c>
      <c r="G526" s="2"/>
      <c r="H526" s="2"/>
      <c r="I526" s="2"/>
      <c r="J526" s="3">
        <v>67.273011111111103</v>
      </c>
      <c r="K526" s="3">
        <v>-150.168591666667</v>
      </c>
      <c r="L526" s="36">
        <v>186</v>
      </c>
      <c r="M526" s="36"/>
      <c r="N526" s="37">
        <v>10.038700000000002</v>
      </c>
      <c r="O526" s="37">
        <v>20.808044294973488</v>
      </c>
      <c r="P526" s="37">
        <v>9.5791035330082934</v>
      </c>
      <c r="Q526" s="37"/>
      <c r="R526" s="4"/>
      <c r="S526" s="49"/>
      <c r="T526" s="34"/>
      <c r="V526" s="34"/>
      <c r="W526" s="26"/>
    </row>
    <row r="527" spans="1:25" ht="15" customHeight="1">
      <c r="A527" s="5">
        <v>526</v>
      </c>
      <c r="B527" s="36">
        <v>188</v>
      </c>
      <c r="C527" s="4" t="s">
        <v>537</v>
      </c>
      <c r="D527" s="2" t="s">
        <v>427</v>
      </c>
      <c r="E527" s="35" t="s">
        <v>545</v>
      </c>
      <c r="F527" s="2" t="s">
        <v>425</v>
      </c>
      <c r="G527" s="2"/>
      <c r="H527" s="2"/>
      <c r="I527" s="2"/>
      <c r="J527" s="3">
        <v>64.019444444444403</v>
      </c>
      <c r="K527" s="3">
        <v>-145.12416666666701</v>
      </c>
      <c r="L527" s="36">
        <v>140</v>
      </c>
      <c r="M527" s="36"/>
      <c r="N527" s="37">
        <v>11.126879999999998</v>
      </c>
      <c r="O527" s="37">
        <v>17.430454685595038</v>
      </c>
      <c r="P527" s="37">
        <v>2.0311126865956446</v>
      </c>
      <c r="Q527" s="37"/>
      <c r="R527" s="4"/>
      <c r="S527" s="49"/>
      <c r="T527" s="34"/>
      <c r="V527" s="34"/>
      <c r="W527" s="26"/>
    </row>
    <row r="528" spans="1:25" s="18" customFormat="1" ht="15" customHeight="1">
      <c r="A528" s="5">
        <v>527</v>
      </c>
      <c r="B528" s="36">
        <v>190</v>
      </c>
      <c r="C528" s="4" t="s">
        <v>537</v>
      </c>
      <c r="D528" s="2" t="s">
        <v>428</v>
      </c>
      <c r="E528" s="35" t="s">
        <v>545</v>
      </c>
      <c r="F528" s="2" t="s">
        <v>425</v>
      </c>
      <c r="G528" s="2"/>
      <c r="H528" s="2"/>
      <c r="I528" s="2"/>
      <c r="J528" s="3">
        <v>63.768888888888902</v>
      </c>
      <c r="K528" s="3">
        <v>-144.72055555555599</v>
      </c>
      <c r="L528" s="36">
        <v>140</v>
      </c>
      <c r="M528" s="36"/>
      <c r="N528" s="37">
        <v>6.1629400000000008</v>
      </c>
      <c r="O528" s="37">
        <v>10.193143158827798</v>
      </c>
      <c r="P528" s="37">
        <v>2.1848770819640251</v>
      </c>
      <c r="Q528" s="37"/>
      <c r="R528" s="4"/>
      <c r="S528" s="49"/>
      <c r="T528" s="34"/>
      <c r="U528" s="34"/>
      <c r="V528" s="34"/>
      <c r="W528" s="9"/>
      <c r="X528" s="5"/>
      <c r="Y528" s="5"/>
    </row>
    <row r="529" spans="1:25" s="18" customFormat="1" ht="15" customHeight="1">
      <c r="A529" s="5">
        <v>528</v>
      </c>
      <c r="B529" s="36">
        <v>201</v>
      </c>
      <c r="C529" s="4" t="s">
        <v>537</v>
      </c>
      <c r="D529" s="2" t="s">
        <v>429</v>
      </c>
      <c r="E529" s="35" t="s">
        <v>545</v>
      </c>
      <c r="F529" s="2" t="s">
        <v>425</v>
      </c>
      <c r="G529" s="2"/>
      <c r="H529" s="2"/>
      <c r="I529" s="2"/>
      <c r="J529" s="3">
        <v>61.7</v>
      </c>
      <c r="K529" s="3">
        <v>-144.73333333333301</v>
      </c>
      <c r="L529" s="36">
        <v>171</v>
      </c>
      <c r="M529" s="36"/>
      <c r="N529" s="37">
        <v>9.9417504218495498</v>
      </c>
      <c r="O529" s="37">
        <v>15.40764042184955</v>
      </c>
      <c r="P529" s="37">
        <v>7.8033200000000029</v>
      </c>
      <c r="Q529" s="37"/>
      <c r="R529" s="4"/>
      <c r="S529" s="49"/>
      <c r="T529" s="34"/>
      <c r="U529" s="34"/>
      <c r="V529" s="34"/>
      <c r="W529" s="9"/>
      <c r="X529" s="5"/>
      <c r="Y529" s="5"/>
    </row>
    <row r="530" spans="1:25" s="18" customFormat="1" ht="16.5" customHeight="1">
      <c r="A530" s="5">
        <v>529</v>
      </c>
      <c r="B530" s="36">
        <v>202</v>
      </c>
      <c r="C530" s="4" t="s">
        <v>537</v>
      </c>
      <c r="D530" s="2" t="s">
        <v>430</v>
      </c>
      <c r="E530" s="35" t="s">
        <v>545</v>
      </c>
      <c r="F530" s="2" t="s">
        <v>425</v>
      </c>
      <c r="G530" s="2"/>
      <c r="H530" s="2"/>
      <c r="I530" s="2"/>
      <c r="J530" s="3">
        <v>61.733333333333299</v>
      </c>
      <c r="K530" s="3">
        <v>-144.88333333333301</v>
      </c>
      <c r="L530" s="36">
        <v>163</v>
      </c>
      <c r="M530" s="36"/>
      <c r="N530" s="37">
        <v>8.0715420016749704</v>
      </c>
      <c r="O530" s="37">
        <v>15.114152001674972</v>
      </c>
      <c r="P530" s="37">
        <v>6.9418303912350385</v>
      </c>
      <c r="Q530" s="37"/>
      <c r="R530" s="4"/>
      <c r="S530" s="49"/>
      <c r="T530" s="34"/>
      <c r="U530" s="34"/>
      <c r="V530" s="34"/>
      <c r="W530" s="9"/>
      <c r="X530" s="5"/>
      <c r="Y530" s="5"/>
    </row>
    <row r="531" spans="1:25" s="18" customFormat="1" ht="15" customHeight="1">
      <c r="A531" s="5">
        <v>530</v>
      </c>
      <c r="B531" s="36">
        <v>203</v>
      </c>
      <c r="C531" s="4" t="s">
        <v>537</v>
      </c>
      <c r="D531" s="2" t="s">
        <v>431</v>
      </c>
      <c r="E531" s="35" t="s">
        <v>545</v>
      </c>
      <c r="F531" s="2" t="s">
        <v>425</v>
      </c>
      <c r="G531" s="2"/>
      <c r="H531" s="2"/>
      <c r="I531" s="2"/>
      <c r="J531" s="3">
        <v>61.8</v>
      </c>
      <c r="K531" s="3">
        <v>-145.083333333333</v>
      </c>
      <c r="L531" s="36">
        <v>165</v>
      </c>
      <c r="M531" s="36"/>
      <c r="N531" s="37">
        <v>3.2932000000000001</v>
      </c>
      <c r="O531" s="37">
        <v>6.0159170327352198</v>
      </c>
      <c r="P531" s="37">
        <v>3.1239199999999991</v>
      </c>
      <c r="Q531" s="37"/>
      <c r="R531" s="4"/>
      <c r="S531" s="49"/>
      <c r="T531" s="34"/>
      <c r="U531" s="34"/>
      <c r="V531" s="34"/>
      <c r="W531" s="28"/>
      <c r="X531" s="5"/>
      <c r="Y531" s="5"/>
    </row>
    <row r="532" spans="1:25" s="18" customFormat="1" ht="15" customHeight="1">
      <c r="A532" s="5">
        <v>531</v>
      </c>
      <c r="B532" s="36">
        <v>204</v>
      </c>
      <c r="C532" s="4" t="s">
        <v>537</v>
      </c>
      <c r="D532" s="2" t="s">
        <v>432</v>
      </c>
      <c r="E532" s="35" t="s">
        <v>545</v>
      </c>
      <c r="F532" s="2" t="s">
        <v>425</v>
      </c>
      <c r="G532" s="2"/>
      <c r="H532" s="2"/>
      <c r="I532" s="2"/>
      <c r="J532" s="3">
        <v>61.933333333333302</v>
      </c>
      <c r="K532" s="3">
        <v>-145.35</v>
      </c>
      <c r="L532" s="36">
        <v>160</v>
      </c>
      <c r="M532" s="36"/>
      <c r="N532" s="37">
        <v>3.3552400000000002</v>
      </c>
      <c r="O532" s="37">
        <v>5.4820913277448415</v>
      </c>
      <c r="P532" s="37">
        <v>2.38409638854215</v>
      </c>
      <c r="Q532" s="37"/>
      <c r="R532" s="4"/>
      <c r="S532" s="49"/>
      <c r="T532" s="34"/>
      <c r="U532" s="34"/>
      <c r="V532" s="34"/>
      <c r="W532" s="28"/>
      <c r="X532" s="5"/>
      <c r="Y532" s="5"/>
    </row>
    <row r="533" spans="1:25" s="18" customFormat="1" ht="15" customHeight="1">
      <c r="A533" s="5">
        <v>532</v>
      </c>
      <c r="B533" s="36">
        <v>205</v>
      </c>
      <c r="C533" s="4" t="s">
        <v>537</v>
      </c>
      <c r="D533" s="2" t="s">
        <v>433</v>
      </c>
      <c r="E533" s="35" t="s">
        <v>545</v>
      </c>
      <c r="F533" s="2" t="s">
        <v>425</v>
      </c>
      <c r="G533" s="2"/>
      <c r="H533" s="2"/>
      <c r="I533" s="2"/>
      <c r="J533" s="3">
        <v>66.816666666666706</v>
      </c>
      <c r="K533" s="3">
        <v>-145.083333333333</v>
      </c>
      <c r="L533" s="36">
        <v>173</v>
      </c>
      <c r="M533" s="36"/>
      <c r="N533" s="37">
        <v>9.9489912079614413</v>
      </c>
      <c r="O533" s="37">
        <v>17.068314985271051</v>
      </c>
      <c r="P533" s="37">
        <v>6.9142166618255878</v>
      </c>
      <c r="Q533" s="37"/>
      <c r="R533" s="4"/>
      <c r="S533" s="49"/>
      <c r="T533" s="34"/>
      <c r="U533" s="34"/>
      <c r="V533" s="34"/>
      <c r="W533" s="28"/>
      <c r="X533" s="5"/>
      <c r="Y533" s="5"/>
    </row>
    <row r="534" spans="1:25" s="18" customFormat="1" ht="15" customHeight="1">
      <c r="A534" s="5">
        <v>533</v>
      </c>
      <c r="B534" s="36">
        <v>206</v>
      </c>
      <c r="C534" s="4" t="s">
        <v>537</v>
      </c>
      <c r="D534" s="2" t="s">
        <v>434</v>
      </c>
      <c r="E534" s="35" t="s">
        <v>545</v>
      </c>
      <c r="F534" s="2" t="s">
        <v>425</v>
      </c>
      <c r="G534" s="2"/>
      <c r="H534" s="2"/>
      <c r="I534" s="2"/>
      <c r="J534" s="3">
        <v>65.033333333333303</v>
      </c>
      <c r="K534" s="3">
        <v>-150.583333333333</v>
      </c>
      <c r="L534" s="36">
        <v>155</v>
      </c>
      <c r="M534" s="36"/>
      <c r="N534" s="37">
        <v>14.739742037956484</v>
      </c>
      <c r="O534" s="37">
        <v>22.105362037956485</v>
      </c>
      <c r="P534" s="37">
        <v>3.8864368919825516</v>
      </c>
      <c r="Q534" s="37"/>
      <c r="R534" s="4"/>
      <c r="S534" s="49"/>
      <c r="T534" s="34"/>
      <c r="U534" s="34"/>
      <c r="V534" s="34"/>
      <c r="W534" s="28"/>
      <c r="X534" s="5"/>
      <c r="Y534" s="5"/>
    </row>
    <row r="535" spans="1:25" s="18" customFormat="1" ht="15" customHeight="1">
      <c r="A535" s="5">
        <v>534</v>
      </c>
      <c r="B535" s="36">
        <v>207</v>
      </c>
      <c r="C535" s="4" t="s">
        <v>537</v>
      </c>
      <c r="D535" s="2" t="s">
        <v>435</v>
      </c>
      <c r="E535" s="35" t="s">
        <v>545</v>
      </c>
      <c r="F535" s="2" t="s">
        <v>425</v>
      </c>
      <c r="G535" s="2"/>
      <c r="H535" s="2"/>
      <c r="I535" s="2"/>
      <c r="J535" s="3">
        <v>64.616666666666703</v>
      </c>
      <c r="K535" s="3">
        <v>-150.19999999999999</v>
      </c>
      <c r="L535" s="36">
        <v>215</v>
      </c>
      <c r="M535" s="36"/>
      <c r="N535" s="37">
        <v>18.87408628969116</v>
      </c>
      <c r="O535" s="37">
        <v>22.96305628969116</v>
      </c>
      <c r="P535" s="37">
        <v>6.5167838836548952</v>
      </c>
      <c r="Q535" s="37">
        <v>8.4187277169040797</v>
      </c>
      <c r="R535" s="4"/>
      <c r="S535" s="49"/>
      <c r="T535" s="34"/>
      <c r="U535" s="34"/>
      <c r="V535" s="34"/>
      <c r="W535" s="9"/>
      <c r="X535" s="5"/>
      <c r="Y535" s="5"/>
    </row>
    <row r="536" spans="1:25" s="18" customFormat="1" ht="15" customHeight="1">
      <c r="A536" s="5">
        <v>535</v>
      </c>
      <c r="B536" s="36">
        <v>208</v>
      </c>
      <c r="C536" s="4" t="s">
        <v>537</v>
      </c>
      <c r="D536" s="2" t="s">
        <v>436</v>
      </c>
      <c r="E536" s="35" t="s">
        <v>545</v>
      </c>
      <c r="F536" s="2" t="s">
        <v>425</v>
      </c>
      <c r="G536" s="2"/>
      <c r="H536" s="2"/>
      <c r="I536" s="2"/>
      <c r="J536" s="3">
        <v>65.6666666666667</v>
      </c>
      <c r="K536" s="3">
        <v>-150.5</v>
      </c>
      <c r="L536" s="36">
        <v>181</v>
      </c>
      <c r="M536" s="36"/>
      <c r="N536" s="37">
        <v>17.243171968562166</v>
      </c>
      <c r="O536" s="37">
        <v>19.204345647649571</v>
      </c>
      <c r="P536" s="37">
        <v>1.901763233785644</v>
      </c>
      <c r="Q536" s="37"/>
      <c r="R536" s="4"/>
      <c r="S536" s="49"/>
      <c r="T536" s="34"/>
      <c r="U536" s="34"/>
      <c r="V536" s="34"/>
      <c r="W536" s="9"/>
      <c r="X536" s="5"/>
      <c r="Y536" s="5"/>
    </row>
    <row r="537" spans="1:25" s="18" customFormat="1" ht="15" customHeight="1">
      <c r="A537" s="5">
        <v>536</v>
      </c>
      <c r="B537" s="36">
        <v>209</v>
      </c>
      <c r="C537" s="4" t="s">
        <v>537</v>
      </c>
      <c r="D537" s="2" t="s">
        <v>437</v>
      </c>
      <c r="E537" s="35" t="s">
        <v>545</v>
      </c>
      <c r="F537" s="2" t="s">
        <v>425</v>
      </c>
      <c r="G537" s="2"/>
      <c r="H537" s="2"/>
      <c r="I537" s="2"/>
      <c r="J537" s="3">
        <v>65.733333333333306</v>
      </c>
      <c r="K537" s="3">
        <v>-151.5</v>
      </c>
      <c r="L537" s="36">
        <v>187</v>
      </c>
      <c r="M537" s="36"/>
      <c r="N537" s="37">
        <v>24.880965100638218</v>
      </c>
      <c r="O537" s="37">
        <v>27.116576130008578</v>
      </c>
      <c r="P537" s="37">
        <v>1.2150607434807732</v>
      </c>
      <c r="Q537" s="37"/>
      <c r="R537" s="4"/>
      <c r="S537" s="49"/>
      <c r="T537" s="34"/>
      <c r="U537" s="34"/>
      <c r="V537" s="34"/>
      <c r="W537" s="9"/>
      <c r="X537" s="5"/>
      <c r="Y537" s="5"/>
    </row>
    <row r="538" spans="1:25" s="18" customFormat="1" ht="16.5" customHeight="1">
      <c r="A538" s="5">
        <v>537</v>
      </c>
      <c r="B538" s="36">
        <v>221</v>
      </c>
      <c r="C538" s="4" t="s">
        <v>544</v>
      </c>
      <c r="D538" s="2" t="s">
        <v>438</v>
      </c>
      <c r="E538" s="35" t="s">
        <v>545</v>
      </c>
      <c r="F538" s="2" t="s">
        <v>425</v>
      </c>
      <c r="G538" s="2"/>
      <c r="H538" s="2"/>
      <c r="I538" s="2"/>
      <c r="J538" s="3">
        <v>64.718439000000004</v>
      </c>
      <c r="K538" s="3">
        <v>-148.562085</v>
      </c>
      <c r="L538" s="36">
        <v>1068</v>
      </c>
      <c r="M538" s="36"/>
      <c r="N538" s="37">
        <v>9.2743896388128775</v>
      </c>
      <c r="O538" s="37">
        <v>17.952495984107962</v>
      </c>
      <c r="P538" s="37">
        <v>4.1037209302325586</v>
      </c>
      <c r="Q538" s="37">
        <v>8.3182399999999959</v>
      </c>
      <c r="R538" s="4"/>
      <c r="S538" s="49"/>
      <c r="T538" s="34"/>
      <c r="U538" s="39" t="s">
        <v>941</v>
      </c>
      <c r="V538" s="34"/>
      <c r="W538" s="28"/>
      <c r="X538" s="5"/>
      <c r="Y538" s="5"/>
    </row>
    <row r="539" spans="1:25" s="18" customFormat="1" ht="15" customHeight="1">
      <c r="A539" s="5">
        <v>538</v>
      </c>
      <c r="B539" s="36">
        <v>222</v>
      </c>
      <c r="C539" s="4" t="s">
        <v>544</v>
      </c>
      <c r="D539" s="2" t="s">
        <v>439</v>
      </c>
      <c r="E539" s="35" t="s">
        <v>545</v>
      </c>
      <c r="F539" s="2" t="s">
        <v>425</v>
      </c>
      <c r="G539" s="2"/>
      <c r="H539" s="2"/>
      <c r="I539" s="2"/>
      <c r="J539" s="3">
        <v>64.849241000000006</v>
      </c>
      <c r="K539" s="3">
        <v>-147.953497</v>
      </c>
      <c r="L539" s="36">
        <v>1844.5</v>
      </c>
      <c r="M539" s="36"/>
      <c r="N539" s="37">
        <v>8.3557267441860468</v>
      </c>
      <c r="O539" s="37">
        <v>9.4906976744186053</v>
      </c>
      <c r="P539" s="37">
        <v>5.1839244186046525</v>
      </c>
      <c r="Q539" s="37">
        <v>14.277761627906974</v>
      </c>
      <c r="R539" s="4"/>
      <c r="S539" s="49"/>
      <c r="T539" s="34"/>
      <c r="U539" s="39" t="s">
        <v>941</v>
      </c>
      <c r="V539" s="126">
        <v>5</v>
      </c>
      <c r="W539" s="5"/>
      <c r="X539" s="5"/>
      <c r="Y539" s="5"/>
    </row>
    <row r="540" spans="1:25" s="18" customFormat="1" ht="15" customHeight="1">
      <c r="A540" s="5">
        <v>539</v>
      </c>
      <c r="B540" s="36">
        <v>223</v>
      </c>
      <c r="C540" s="4" t="s">
        <v>544</v>
      </c>
      <c r="D540" s="2" t="s">
        <v>440</v>
      </c>
      <c r="E540" s="35" t="s">
        <v>545</v>
      </c>
      <c r="F540" s="2" t="s">
        <v>425</v>
      </c>
      <c r="G540" s="2"/>
      <c r="H540" s="2"/>
      <c r="I540" s="2"/>
      <c r="J540" s="3">
        <v>64.844194999999999</v>
      </c>
      <c r="K540" s="3">
        <v>-148.013688</v>
      </c>
      <c r="L540" s="36">
        <v>2210</v>
      </c>
      <c r="M540" s="36"/>
      <c r="N540" s="37">
        <v>7.6729685550383255</v>
      </c>
      <c r="O540" s="37">
        <v>14.632785607987696</v>
      </c>
      <c r="P540" s="37">
        <v>12.435361504180005</v>
      </c>
      <c r="Q540" s="37">
        <v>14.048878482523229</v>
      </c>
      <c r="R540" s="4"/>
      <c r="S540" s="49"/>
      <c r="T540" s="34"/>
      <c r="U540" s="39" t="s">
        <v>941</v>
      </c>
      <c r="V540" s="127">
        <v>5</v>
      </c>
      <c r="W540" s="5"/>
      <c r="X540" s="5"/>
      <c r="Y540" s="5"/>
    </row>
    <row r="541" spans="1:25" s="18" customFormat="1" ht="15.75" customHeight="1">
      <c r="A541" s="5">
        <v>540</v>
      </c>
      <c r="B541" s="36">
        <v>224</v>
      </c>
      <c r="C541" s="4" t="s">
        <v>544</v>
      </c>
      <c r="D541" s="2" t="s">
        <v>441</v>
      </c>
      <c r="E541" s="35" t="s">
        <v>545</v>
      </c>
      <c r="F541" s="2" t="s">
        <v>425</v>
      </c>
      <c r="G541" s="2"/>
      <c r="H541" s="2"/>
      <c r="I541" s="2"/>
      <c r="J541" s="3">
        <v>64.869442000000006</v>
      </c>
      <c r="K541" s="3">
        <v>-147.647907</v>
      </c>
      <c r="L541" s="36">
        <v>1295</v>
      </c>
      <c r="M541" s="36"/>
      <c r="N541" s="37">
        <v>3.6474812536313017</v>
      </c>
      <c r="O541" s="37">
        <v>6.1913558886852424</v>
      </c>
      <c r="P541" s="37">
        <v>3.2903590956264992</v>
      </c>
      <c r="Q541" s="37">
        <v>5.4132462431471353</v>
      </c>
      <c r="R541" s="4"/>
      <c r="S541" s="49"/>
      <c r="T541" s="61"/>
      <c r="U541" s="39" t="s">
        <v>941</v>
      </c>
      <c r="V541" s="127">
        <v>5</v>
      </c>
      <c r="W541" s="54"/>
      <c r="X541" s="5"/>
      <c r="Y541" s="54"/>
    </row>
    <row r="542" spans="1:25" s="18" customFormat="1" ht="15" customHeight="1">
      <c r="A542" s="5">
        <v>541</v>
      </c>
      <c r="B542" s="36">
        <v>225</v>
      </c>
      <c r="C542" s="4" t="s">
        <v>544</v>
      </c>
      <c r="D542" s="2" t="s">
        <v>442</v>
      </c>
      <c r="E542" s="35" t="s">
        <v>545</v>
      </c>
      <c r="F542" s="2" t="s">
        <v>425</v>
      </c>
      <c r="G542" s="2"/>
      <c r="H542" s="2"/>
      <c r="I542" s="2"/>
      <c r="J542" s="3">
        <v>64.199565000000007</v>
      </c>
      <c r="K542" s="3">
        <v>-145.806918</v>
      </c>
      <c r="L542" s="36">
        <v>450</v>
      </c>
      <c r="M542" s="36"/>
      <c r="N542" s="37">
        <v>3.7434325038849949</v>
      </c>
      <c r="O542" s="37">
        <v>20.570928761525725</v>
      </c>
      <c r="P542" s="37">
        <v>30.630379944754846</v>
      </c>
      <c r="Q542" s="37">
        <v>22.563396416931027</v>
      </c>
      <c r="R542" s="4"/>
      <c r="S542" s="49"/>
      <c r="T542" s="61"/>
      <c r="U542" s="39" t="s">
        <v>941</v>
      </c>
      <c r="V542" s="115">
        <v>5</v>
      </c>
      <c r="W542" s="54"/>
      <c r="X542" s="128"/>
      <c r="Y542" s="129"/>
    </row>
    <row r="543" spans="1:25" s="18" customFormat="1" ht="15" customHeight="1">
      <c r="A543" s="5">
        <v>542</v>
      </c>
      <c r="B543" s="36">
        <v>226</v>
      </c>
      <c r="C543" s="4" t="s">
        <v>544</v>
      </c>
      <c r="D543" s="2" t="s">
        <v>443</v>
      </c>
      <c r="E543" s="35" t="s">
        <v>545</v>
      </c>
      <c r="F543" s="2" t="s">
        <v>425</v>
      </c>
      <c r="G543" s="2"/>
      <c r="H543" s="2"/>
      <c r="I543" s="2"/>
      <c r="J543" s="3">
        <v>64.860421000000002</v>
      </c>
      <c r="K543" s="3">
        <v>-147.40179599999999</v>
      </c>
      <c r="L543" s="36">
        <v>1145</v>
      </c>
      <c r="M543" s="36"/>
      <c r="N543" s="37">
        <v>7.9376881865256124</v>
      </c>
      <c r="O543" s="37">
        <v>21.549709345852229</v>
      </c>
      <c r="P543" s="37">
        <v>20.839022875718705</v>
      </c>
      <c r="Q543" s="37">
        <v>20.310501581073275</v>
      </c>
      <c r="R543" s="4"/>
      <c r="S543" s="49"/>
      <c r="T543" s="61"/>
      <c r="U543" s="39" t="s">
        <v>941</v>
      </c>
      <c r="V543" s="127">
        <v>5</v>
      </c>
      <c r="W543" s="54"/>
      <c r="X543" s="5"/>
      <c r="Y543" s="54"/>
    </row>
    <row r="544" spans="1:25" s="18" customFormat="1" ht="15" customHeight="1">
      <c r="A544" s="5">
        <v>543</v>
      </c>
      <c r="B544" s="36">
        <v>228</v>
      </c>
      <c r="C544" s="4" t="s">
        <v>538</v>
      </c>
      <c r="D544" s="2" t="s">
        <v>444</v>
      </c>
      <c r="E544" s="35" t="s">
        <v>546</v>
      </c>
      <c r="F544" s="2" t="s">
        <v>425</v>
      </c>
      <c r="G544" s="2"/>
      <c r="H544" s="2"/>
      <c r="I544" s="2"/>
      <c r="J544" s="3">
        <v>63.50277777777778</v>
      </c>
      <c r="K544" s="3">
        <v>-137.19361111111112</v>
      </c>
      <c r="L544" s="36">
        <v>256</v>
      </c>
      <c r="M544" s="36"/>
      <c r="N544" s="37">
        <v>7.9567999999999994</v>
      </c>
      <c r="O544" s="37">
        <v>10.800599999999998</v>
      </c>
      <c r="P544" s="37">
        <v>2.4659999999999975</v>
      </c>
      <c r="Q544" s="37">
        <v>3.0172500000000024</v>
      </c>
      <c r="R544" s="4"/>
      <c r="S544" s="49"/>
      <c r="T544" s="28" t="s">
        <v>898</v>
      </c>
      <c r="U544" s="34"/>
      <c r="V544" s="34"/>
      <c r="W544" s="5"/>
      <c r="X544" s="5"/>
      <c r="Y544" s="5"/>
    </row>
    <row r="545" spans="1:25" s="18" customFormat="1" ht="15" customHeight="1">
      <c r="A545" s="5">
        <v>544</v>
      </c>
      <c r="B545" s="36">
        <v>229</v>
      </c>
      <c r="C545" s="4" t="s">
        <v>538</v>
      </c>
      <c r="D545" s="2" t="s">
        <v>445</v>
      </c>
      <c r="E545" s="35" t="s">
        <v>546</v>
      </c>
      <c r="F545" s="2" t="s">
        <v>425</v>
      </c>
      <c r="G545" s="2"/>
      <c r="H545" s="2"/>
      <c r="I545" s="2"/>
      <c r="J545" s="3">
        <v>63.502800000000001</v>
      </c>
      <c r="K545" s="3">
        <v>-137.19362000000001</v>
      </c>
      <c r="L545" s="36">
        <v>262</v>
      </c>
      <c r="M545" s="36"/>
      <c r="N545" s="37">
        <v>10.453999999999999</v>
      </c>
      <c r="O545" s="37">
        <v>15.096599999999999</v>
      </c>
      <c r="P545" s="37">
        <v>1.5394000000000005</v>
      </c>
      <c r="Q545" s="37">
        <v>1.5300000000000011</v>
      </c>
      <c r="R545" s="4"/>
      <c r="S545" s="49"/>
      <c r="T545" s="28" t="s">
        <v>898</v>
      </c>
      <c r="U545" s="34"/>
    </row>
    <row r="546" spans="1:25" s="18" customFormat="1" ht="15" customHeight="1">
      <c r="A546" s="5">
        <v>545</v>
      </c>
      <c r="B546" s="36">
        <v>230</v>
      </c>
      <c r="C546" s="4" t="s">
        <v>538</v>
      </c>
      <c r="D546" s="2" t="s">
        <v>446</v>
      </c>
      <c r="E546" s="35" t="s">
        <v>546</v>
      </c>
      <c r="F546" s="2" t="s">
        <v>425</v>
      </c>
      <c r="G546" s="2"/>
      <c r="H546" s="2"/>
      <c r="I546" s="2"/>
      <c r="J546" s="3">
        <v>63.502749999999999</v>
      </c>
      <c r="K546" s="3">
        <v>-137.19363000000001</v>
      </c>
      <c r="L546" s="36">
        <v>261</v>
      </c>
      <c r="M546" s="36"/>
      <c r="N546" s="37">
        <v>6.9204000000000008</v>
      </c>
      <c r="O546" s="37">
        <v>10.862099999999998</v>
      </c>
      <c r="P546" s="37">
        <v>1.9029000000000007</v>
      </c>
      <c r="Q546" s="37">
        <v>1.6685999999999996</v>
      </c>
      <c r="R546" s="4"/>
      <c r="S546" s="49"/>
      <c r="T546" s="9" t="s">
        <v>898</v>
      </c>
      <c r="U546" s="34"/>
    </row>
    <row r="547" spans="1:25" s="18" customFormat="1" ht="15" customHeight="1">
      <c r="A547" s="5">
        <v>546</v>
      </c>
      <c r="B547" s="36">
        <v>231</v>
      </c>
      <c r="C547" s="4" t="s">
        <v>538</v>
      </c>
      <c r="D547" s="2" t="s">
        <v>447</v>
      </c>
      <c r="E547" s="35" t="s">
        <v>546</v>
      </c>
      <c r="F547" s="2" t="s">
        <v>425</v>
      </c>
      <c r="G547" s="2"/>
      <c r="H547" s="2"/>
      <c r="I547" s="2"/>
      <c r="J547" s="3">
        <v>63.601666666666667</v>
      </c>
      <c r="K547" s="3">
        <v>-137.28166666666667</v>
      </c>
      <c r="L547" s="36">
        <v>190</v>
      </c>
      <c r="M547" s="36"/>
      <c r="N547" s="37">
        <v>5.7679999999999989</v>
      </c>
      <c r="O547" s="37">
        <v>13.683349999999999</v>
      </c>
      <c r="P547" s="37">
        <v>6.289100000000003</v>
      </c>
      <c r="Q547" s="37"/>
      <c r="R547" s="4"/>
      <c r="S547" s="49"/>
      <c r="T547" s="28" t="s">
        <v>899</v>
      </c>
      <c r="U547" s="34"/>
    </row>
    <row r="548" spans="1:25" s="18" customFormat="1" ht="15.75" customHeight="1">
      <c r="A548" s="5">
        <v>547</v>
      </c>
      <c r="B548" s="36">
        <v>233</v>
      </c>
      <c r="C548" s="4" t="s">
        <v>538</v>
      </c>
      <c r="D548" s="2" t="s">
        <v>448</v>
      </c>
      <c r="E548" s="35" t="s">
        <v>546</v>
      </c>
      <c r="F548" s="2" t="s">
        <v>425</v>
      </c>
      <c r="G548" s="2"/>
      <c r="H548" s="2"/>
      <c r="I548" s="2"/>
      <c r="J548" s="3">
        <v>63.702500000000001</v>
      </c>
      <c r="K548" s="3">
        <v>-137.66083333333333</v>
      </c>
      <c r="L548" s="36">
        <v>205</v>
      </c>
      <c r="M548" s="36"/>
      <c r="N548" s="37">
        <v>9.7838000000000012</v>
      </c>
      <c r="O548" s="37">
        <v>11.068199999999999</v>
      </c>
      <c r="P548" s="37">
        <v>1.3762500000000024</v>
      </c>
      <c r="Q548" s="37"/>
      <c r="R548" s="4"/>
      <c r="S548" s="49"/>
      <c r="T548" s="34"/>
      <c r="U548" s="34"/>
      <c r="V548" s="34"/>
      <c r="W548" s="9"/>
      <c r="X548" s="5"/>
      <c r="Y548" s="5"/>
    </row>
    <row r="549" spans="1:25" s="18" customFormat="1" ht="15" customHeight="1">
      <c r="A549" s="5">
        <v>548</v>
      </c>
      <c r="B549" s="36">
        <v>234</v>
      </c>
      <c r="C549" s="4" t="s">
        <v>538</v>
      </c>
      <c r="D549" s="2" t="s">
        <v>449</v>
      </c>
      <c r="E549" s="35" t="s">
        <v>546</v>
      </c>
      <c r="F549" s="2" t="s">
        <v>425</v>
      </c>
      <c r="G549" s="2"/>
      <c r="H549" s="2"/>
      <c r="I549" s="2"/>
      <c r="J549" s="3">
        <v>63.362499999999997</v>
      </c>
      <c r="K549" s="3">
        <v>-136.66277777777779</v>
      </c>
      <c r="L549" s="36">
        <v>212</v>
      </c>
      <c r="M549" s="36"/>
      <c r="N549" s="37">
        <v>1.2199999999999998</v>
      </c>
      <c r="O549" s="37">
        <v>2.9659999999999997</v>
      </c>
      <c r="P549" s="37">
        <v>7.03932</v>
      </c>
      <c r="Q549" s="37"/>
      <c r="R549" s="4"/>
      <c r="S549" s="49"/>
      <c r="T549" s="34"/>
      <c r="U549" s="34"/>
      <c r="V549" s="34"/>
      <c r="W549" s="9"/>
      <c r="X549" s="5"/>
      <c r="Y549" s="5"/>
    </row>
    <row r="550" spans="1:25" s="18" customFormat="1" ht="15" customHeight="1">
      <c r="A550" s="5">
        <v>549</v>
      </c>
      <c r="B550" s="36">
        <v>385</v>
      </c>
      <c r="C550" s="44" t="s">
        <v>532</v>
      </c>
      <c r="D550" s="16" t="s">
        <v>450</v>
      </c>
      <c r="E550" s="35" t="s">
        <v>546</v>
      </c>
      <c r="F550" s="16" t="s">
        <v>425</v>
      </c>
      <c r="G550" s="16"/>
      <c r="H550" s="16"/>
      <c r="I550" s="7"/>
      <c r="J550" s="9">
        <v>62.069719999999997</v>
      </c>
      <c r="K550" s="9">
        <v>-121.98611</v>
      </c>
      <c r="L550" s="39">
        <v>300</v>
      </c>
      <c r="M550" s="39"/>
      <c r="N550" s="40">
        <v>7.6</v>
      </c>
      <c r="O550" s="40">
        <v>9</v>
      </c>
      <c r="P550" s="40">
        <v>6.4</v>
      </c>
      <c r="Q550" s="40">
        <v>5.2</v>
      </c>
      <c r="R550" s="17"/>
      <c r="S550" s="50"/>
      <c r="T550" s="9"/>
      <c r="V550" s="34"/>
      <c r="W550" s="17"/>
      <c r="X550" s="5"/>
      <c r="Y550" s="5"/>
    </row>
    <row r="551" spans="1:25" s="18" customFormat="1" ht="15" customHeight="1">
      <c r="A551" s="5">
        <v>550</v>
      </c>
      <c r="B551" s="36">
        <v>386</v>
      </c>
      <c r="C551" s="44" t="s">
        <v>532</v>
      </c>
      <c r="D551" s="16" t="s">
        <v>451</v>
      </c>
      <c r="E551" s="35" t="s">
        <v>546</v>
      </c>
      <c r="F551" s="16" t="s">
        <v>425</v>
      </c>
      <c r="G551" s="16"/>
      <c r="H551" s="16"/>
      <c r="I551" s="7"/>
      <c r="J551" s="9">
        <v>61.357500000000002</v>
      </c>
      <c r="K551" s="9">
        <v>-120.86639</v>
      </c>
      <c r="L551" s="39">
        <v>200</v>
      </c>
      <c r="M551" s="39"/>
      <c r="N551" s="40">
        <v>9.1</v>
      </c>
      <c r="O551" s="40">
        <v>21.8</v>
      </c>
      <c r="P551" s="40">
        <v>22.9</v>
      </c>
      <c r="Q551" s="40"/>
      <c r="R551" s="17"/>
      <c r="S551" s="50"/>
      <c r="T551" s="28"/>
      <c r="V551" s="34"/>
      <c r="W551" s="17"/>
      <c r="X551" s="5"/>
      <c r="Y551" s="5"/>
    </row>
    <row r="552" spans="1:25" s="18" customFormat="1" ht="15" customHeight="1">
      <c r="A552" s="5">
        <v>551</v>
      </c>
      <c r="B552" s="36">
        <v>387</v>
      </c>
      <c r="C552" s="44" t="s">
        <v>532</v>
      </c>
      <c r="D552" s="16" t="s">
        <v>452</v>
      </c>
      <c r="E552" s="35" t="s">
        <v>546</v>
      </c>
      <c r="F552" s="16" t="s">
        <v>425</v>
      </c>
      <c r="G552" s="16"/>
      <c r="H552" s="16"/>
      <c r="I552" s="7"/>
      <c r="J552" s="9">
        <v>62.383330000000001</v>
      </c>
      <c r="K552" s="9">
        <v>-106.08333</v>
      </c>
      <c r="L552" s="39">
        <v>220</v>
      </c>
      <c r="M552" s="39"/>
      <c r="N552" s="40">
        <v>0.8</v>
      </c>
      <c r="O552" s="40">
        <v>7.1</v>
      </c>
      <c r="P552" s="40">
        <v>1.4</v>
      </c>
      <c r="Q552" s="40"/>
      <c r="R552" s="17"/>
      <c r="S552" s="50"/>
      <c r="T552" s="9"/>
      <c r="V552" s="34"/>
      <c r="W552" s="17"/>
      <c r="X552" s="5"/>
      <c r="Y552" s="5"/>
    </row>
    <row r="553" spans="1:25" s="18" customFormat="1" ht="15" customHeight="1">
      <c r="A553" s="5">
        <v>552</v>
      </c>
      <c r="B553" s="36">
        <v>388</v>
      </c>
      <c r="C553" s="44" t="s">
        <v>532</v>
      </c>
      <c r="D553" s="16" t="s">
        <v>395</v>
      </c>
      <c r="E553" s="35" t="s">
        <v>546</v>
      </c>
      <c r="F553" s="16" t="s">
        <v>425</v>
      </c>
      <c r="G553" s="16"/>
      <c r="H553" s="16"/>
      <c r="I553" s="7"/>
      <c r="J553" s="9">
        <v>63.940280000000001</v>
      </c>
      <c r="K553" s="9">
        <v>-138.51639</v>
      </c>
      <c r="L553" s="39">
        <v>400</v>
      </c>
      <c r="M553" s="39"/>
      <c r="N553" s="40">
        <v>10.6</v>
      </c>
      <c r="O553" s="40">
        <v>11.8</v>
      </c>
      <c r="P553" s="40">
        <v>0.7</v>
      </c>
      <c r="Q553" s="40">
        <v>1.1000000000000001</v>
      </c>
      <c r="R553" s="17"/>
      <c r="S553" s="50"/>
      <c r="T553" s="9"/>
      <c r="V553" s="34"/>
      <c r="W553" s="17"/>
      <c r="X553" s="5"/>
      <c r="Y553" s="5"/>
    </row>
    <row r="554" spans="1:25" s="18" customFormat="1" ht="15" customHeight="1">
      <c r="A554" s="5">
        <v>553</v>
      </c>
      <c r="B554" s="36">
        <v>378</v>
      </c>
      <c r="C554" s="81" t="s">
        <v>541</v>
      </c>
      <c r="D554" s="95" t="s">
        <v>454</v>
      </c>
      <c r="E554" s="92" t="s">
        <v>547</v>
      </c>
      <c r="F554" s="95" t="s">
        <v>425</v>
      </c>
      <c r="G554" s="95"/>
      <c r="H554" s="70"/>
      <c r="I554" s="95" t="s">
        <v>455</v>
      </c>
      <c r="J554" s="80">
        <v>64.960189999999997</v>
      </c>
      <c r="K554" s="80">
        <v>59.175469999999997</v>
      </c>
      <c r="L554" s="76">
        <v>14</v>
      </c>
      <c r="M554" s="76"/>
      <c r="N554" s="77">
        <v>0.4</v>
      </c>
      <c r="O554" s="77">
        <v>4.2</v>
      </c>
      <c r="P554" s="77">
        <v>0</v>
      </c>
      <c r="Q554" s="77">
        <v>0</v>
      </c>
      <c r="R554" s="81" t="s">
        <v>893</v>
      </c>
      <c r="S554" s="79" t="s">
        <v>889</v>
      </c>
      <c r="T554" s="80"/>
      <c r="U554" s="83"/>
      <c r="V554" s="83"/>
      <c r="W554" s="81"/>
      <c r="X554" s="63"/>
      <c r="Y554" s="63"/>
    </row>
    <row r="555" spans="1:25" s="18" customFormat="1" ht="15" customHeight="1">
      <c r="A555" s="5">
        <v>554</v>
      </c>
      <c r="B555" s="36">
        <v>379</v>
      </c>
      <c r="C555" s="81" t="s">
        <v>541</v>
      </c>
      <c r="D555" s="95" t="s">
        <v>456</v>
      </c>
      <c r="E555" s="92" t="s">
        <v>547</v>
      </c>
      <c r="F555" s="95" t="s">
        <v>425</v>
      </c>
      <c r="G555" s="95"/>
      <c r="H555" s="70"/>
      <c r="I555" s="95" t="s">
        <v>457</v>
      </c>
      <c r="J555" s="80">
        <v>64.958100000000002</v>
      </c>
      <c r="K555" s="80">
        <v>59.244190000000003</v>
      </c>
      <c r="L555" s="76">
        <v>15</v>
      </c>
      <c r="M555" s="76"/>
      <c r="N555" s="77">
        <v>6.1</v>
      </c>
      <c r="O555" s="77">
        <v>8.8000000000000007</v>
      </c>
      <c r="P555" s="77">
        <v>0</v>
      </c>
      <c r="Q555" s="77">
        <v>0</v>
      </c>
      <c r="R555" s="81" t="s">
        <v>892</v>
      </c>
      <c r="S555" s="79" t="s">
        <v>889</v>
      </c>
      <c r="T555" s="80"/>
      <c r="U555" s="83"/>
      <c r="V555" s="83"/>
      <c r="W555" s="81"/>
      <c r="X555" s="63"/>
      <c r="Y555" s="63"/>
    </row>
    <row r="556" spans="1:25" s="18" customFormat="1" ht="15" customHeight="1">
      <c r="A556" s="5">
        <v>555</v>
      </c>
      <c r="B556" s="36">
        <v>380</v>
      </c>
      <c r="C556" s="81" t="s">
        <v>541</v>
      </c>
      <c r="D556" s="95" t="s">
        <v>458</v>
      </c>
      <c r="E556" s="92" t="s">
        <v>547</v>
      </c>
      <c r="F556" s="95" t="s">
        <v>425</v>
      </c>
      <c r="G556" s="95"/>
      <c r="H556" s="70"/>
      <c r="I556" s="95" t="s">
        <v>459</v>
      </c>
      <c r="J556" s="80">
        <v>65.266289999999998</v>
      </c>
      <c r="K556" s="80">
        <v>59.662350000000004</v>
      </c>
      <c r="L556" s="76">
        <v>22</v>
      </c>
      <c r="M556" s="76"/>
      <c r="N556" s="77">
        <v>5.2</v>
      </c>
      <c r="O556" s="77">
        <v>5.4</v>
      </c>
      <c r="P556" s="77">
        <v>0</v>
      </c>
      <c r="Q556" s="77">
        <v>0</v>
      </c>
      <c r="R556" s="81" t="s">
        <v>892</v>
      </c>
      <c r="S556" s="79" t="s">
        <v>889</v>
      </c>
      <c r="T556" s="80"/>
      <c r="U556" s="83"/>
      <c r="V556" s="83"/>
      <c r="W556" s="81"/>
      <c r="X556" s="63"/>
      <c r="Y556" s="63"/>
    </row>
    <row r="557" spans="1:25" s="18" customFormat="1" ht="15" customHeight="1">
      <c r="A557" s="5">
        <v>556</v>
      </c>
      <c r="B557" s="36">
        <v>381</v>
      </c>
      <c r="C557" s="81" t="s">
        <v>541</v>
      </c>
      <c r="D557" s="95" t="s">
        <v>460</v>
      </c>
      <c r="E557" s="92" t="s">
        <v>547</v>
      </c>
      <c r="F557" s="95" t="s">
        <v>425</v>
      </c>
      <c r="G557" s="95"/>
      <c r="H557" s="70"/>
      <c r="I557" s="95" t="s">
        <v>461</v>
      </c>
      <c r="J557" s="80">
        <v>65.239469999999997</v>
      </c>
      <c r="K557" s="80">
        <v>59.67304</v>
      </c>
      <c r="L557" s="76">
        <v>29</v>
      </c>
      <c r="M557" s="76"/>
      <c r="N557" s="77">
        <v>4.2</v>
      </c>
      <c r="O557" s="77">
        <v>8.5</v>
      </c>
      <c r="P557" s="77">
        <v>0</v>
      </c>
      <c r="Q557" s="77">
        <v>0</v>
      </c>
      <c r="R557" s="81" t="s">
        <v>893</v>
      </c>
      <c r="S557" s="79" t="s">
        <v>889</v>
      </c>
      <c r="T557" s="80"/>
      <c r="U557" s="83"/>
      <c r="V557" s="83"/>
      <c r="W557" s="81"/>
      <c r="X557" s="63"/>
      <c r="Y557" s="63"/>
    </row>
    <row r="558" spans="1:25" s="18" customFormat="1" ht="15" customHeight="1">
      <c r="A558" s="5">
        <v>557</v>
      </c>
      <c r="B558" s="36">
        <v>382</v>
      </c>
      <c r="C558" s="81" t="s">
        <v>541</v>
      </c>
      <c r="D558" s="95" t="s">
        <v>462</v>
      </c>
      <c r="E558" s="92" t="s">
        <v>547</v>
      </c>
      <c r="F558" s="95" t="s">
        <v>425</v>
      </c>
      <c r="G558" s="95"/>
      <c r="H558" s="70"/>
      <c r="I558" s="95" t="s">
        <v>463</v>
      </c>
      <c r="J558" s="80">
        <v>65.284279999999995</v>
      </c>
      <c r="K558" s="80">
        <v>59.657240000000002</v>
      </c>
      <c r="L558" s="76">
        <v>37</v>
      </c>
      <c r="M558" s="76"/>
      <c r="N558" s="77">
        <v>5.9</v>
      </c>
      <c r="O558" s="77">
        <v>6.5</v>
      </c>
      <c r="P558" s="77">
        <v>0</v>
      </c>
      <c r="Q558" s="77">
        <v>0</v>
      </c>
      <c r="R558" s="81" t="s">
        <v>892</v>
      </c>
      <c r="S558" s="79" t="s">
        <v>889</v>
      </c>
      <c r="T558" s="80"/>
      <c r="U558" s="83"/>
      <c r="V558" s="83"/>
      <c r="W558" s="81"/>
      <c r="X558" s="63"/>
      <c r="Y558" s="63"/>
    </row>
    <row r="559" spans="1:25" s="18" customFormat="1" ht="15" customHeight="1">
      <c r="A559" s="5">
        <v>558</v>
      </c>
      <c r="B559" s="36">
        <v>383</v>
      </c>
      <c r="C559" s="81" t="s">
        <v>541</v>
      </c>
      <c r="D559" s="95" t="s">
        <v>464</v>
      </c>
      <c r="E559" s="92" t="s">
        <v>547</v>
      </c>
      <c r="F559" s="95" t="s">
        <v>425</v>
      </c>
      <c r="G559" s="95"/>
      <c r="H559" s="70"/>
      <c r="I559" s="95" t="s">
        <v>465</v>
      </c>
      <c r="J559" s="80">
        <v>65.244150000000005</v>
      </c>
      <c r="K559" s="80">
        <v>59.607439999999997</v>
      </c>
      <c r="L559" s="76">
        <v>28</v>
      </c>
      <c r="M559" s="76"/>
      <c r="N559" s="77">
        <v>6.4</v>
      </c>
      <c r="O559" s="77">
        <v>6.5</v>
      </c>
      <c r="P559" s="77">
        <v>0</v>
      </c>
      <c r="Q559" s="77">
        <v>0</v>
      </c>
      <c r="R559" s="81" t="s">
        <v>893</v>
      </c>
      <c r="S559" s="79" t="s">
        <v>889</v>
      </c>
      <c r="T559" s="80"/>
      <c r="U559" s="83"/>
      <c r="V559" s="83"/>
      <c r="W559" s="81"/>
      <c r="X559" s="63"/>
      <c r="Y559" s="63"/>
    </row>
    <row r="560" spans="1:25" s="18" customFormat="1" ht="15" customHeight="1">
      <c r="A560" s="5">
        <v>559</v>
      </c>
      <c r="B560" s="36">
        <v>384</v>
      </c>
      <c r="C560" s="81" t="s">
        <v>541</v>
      </c>
      <c r="D560" s="95" t="s">
        <v>466</v>
      </c>
      <c r="E560" s="92" t="s">
        <v>547</v>
      </c>
      <c r="F560" s="95" t="s">
        <v>425</v>
      </c>
      <c r="G560" s="95"/>
      <c r="H560" s="70"/>
      <c r="I560" s="95" t="s">
        <v>467</v>
      </c>
      <c r="J560" s="80">
        <v>65.249480000000005</v>
      </c>
      <c r="K560" s="80">
        <v>59.63156</v>
      </c>
      <c r="L560" s="76">
        <v>17</v>
      </c>
      <c r="M560" s="76"/>
      <c r="N560" s="77">
        <v>5</v>
      </c>
      <c r="O560" s="77">
        <v>5.0999999999999996</v>
      </c>
      <c r="P560" s="77">
        <v>0</v>
      </c>
      <c r="Q560" s="77">
        <v>0</v>
      </c>
      <c r="R560" s="81" t="s">
        <v>893</v>
      </c>
      <c r="S560" s="79" t="s">
        <v>889</v>
      </c>
      <c r="T560" s="80"/>
      <c r="U560" s="83"/>
      <c r="V560" s="83"/>
      <c r="W560" s="81"/>
      <c r="X560" s="63"/>
      <c r="Y560" s="63"/>
    </row>
    <row r="561" spans="1:25" s="18" customFormat="1" ht="15" customHeight="1">
      <c r="A561" s="5">
        <v>560</v>
      </c>
      <c r="B561" s="36">
        <v>411</v>
      </c>
      <c r="C561" s="82" t="s">
        <v>572</v>
      </c>
      <c r="D561" s="83" t="s">
        <v>593</v>
      </c>
      <c r="E561" s="70" t="s">
        <v>547</v>
      </c>
      <c r="F561" s="82" t="s">
        <v>425</v>
      </c>
      <c r="G561" s="82"/>
      <c r="H561" s="82"/>
      <c r="I561" s="82" t="s">
        <v>594</v>
      </c>
      <c r="J561" s="84">
        <v>62.316694400000003</v>
      </c>
      <c r="K561" s="84">
        <v>129.51073550000001</v>
      </c>
      <c r="L561" s="69">
        <v>170</v>
      </c>
      <c r="M561" s="69">
        <v>160</v>
      </c>
      <c r="N561" s="85">
        <v>11.419874143179971</v>
      </c>
      <c r="O561" s="85">
        <v>24.006482995820249</v>
      </c>
      <c r="P561" s="85">
        <v>7.2913696158302201</v>
      </c>
      <c r="Q561" s="85"/>
      <c r="R561" s="86" t="s">
        <v>595</v>
      </c>
      <c r="S561" s="87">
        <v>41117</v>
      </c>
      <c r="T561" s="83"/>
      <c r="U561" s="83"/>
      <c r="V561" s="83"/>
      <c r="W561" s="82"/>
      <c r="X561" s="63"/>
      <c r="Y561" s="63"/>
    </row>
    <row r="562" spans="1:25" s="18" customFormat="1" ht="15" customHeight="1">
      <c r="A562" s="5">
        <v>561</v>
      </c>
      <c r="B562" s="36">
        <v>413</v>
      </c>
      <c r="C562" s="82" t="s">
        <v>572</v>
      </c>
      <c r="D562" s="83" t="s">
        <v>598</v>
      </c>
      <c r="E562" s="70" t="s">
        <v>547</v>
      </c>
      <c r="F562" s="82" t="s">
        <v>425</v>
      </c>
      <c r="G562" s="82"/>
      <c r="H562" s="82"/>
      <c r="I562" s="82" t="s">
        <v>599</v>
      </c>
      <c r="J562" s="84">
        <v>62.316795399999997</v>
      </c>
      <c r="K562" s="84">
        <v>129.5165567</v>
      </c>
      <c r="L562" s="69">
        <v>190</v>
      </c>
      <c r="M562" s="69">
        <v>170</v>
      </c>
      <c r="N562" s="85">
        <v>11.507395798538232</v>
      </c>
      <c r="O562" s="85">
        <v>26.062135638012105</v>
      </c>
      <c r="P562" s="85">
        <v>14.90337243789914</v>
      </c>
      <c r="Q562" s="85"/>
      <c r="R562" s="86" t="s">
        <v>600</v>
      </c>
      <c r="S562" s="87">
        <v>41117</v>
      </c>
      <c r="T562" s="83"/>
      <c r="U562" s="83"/>
      <c r="V562" s="83"/>
      <c r="W562" s="82"/>
      <c r="X562" s="63"/>
      <c r="Y562" s="63"/>
    </row>
    <row r="563" spans="1:25" s="18" customFormat="1" ht="15" customHeight="1">
      <c r="A563" s="5">
        <v>562</v>
      </c>
      <c r="B563" s="36">
        <v>150</v>
      </c>
      <c r="C563" s="4" t="s">
        <v>537</v>
      </c>
      <c r="D563" s="2" t="s">
        <v>492</v>
      </c>
      <c r="E563" s="35" t="s">
        <v>545</v>
      </c>
      <c r="F563" s="2" t="s">
        <v>493</v>
      </c>
      <c r="G563" s="2" t="s">
        <v>494</v>
      </c>
      <c r="H563" s="2"/>
      <c r="I563" s="2"/>
      <c r="J563" s="3">
        <v>63.616666666666703</v>
      </c>
      <c r="K563" s="3">
        <v>-149.90002777777801</v>
      </c>
      <c r="L563" s="36">
        <v>141</v>
      </c>
      <c r="M563" s="36"/>
      <c r="N563" s="37">
        <v>41.667666706438126</v>
      </c>
      <c r="O563" s="37">
        <v>100.84154155719756</v>
      </c>
      <c r="P563" s="37">
        <v>58.98490841051688</v>
      </c>
      <c r="Q563" s="37"/>
      <c r="R563" s="4"/>
      <c r="S563" s="49"/>
      <c r="T563" s="34"/>
      <c r="U563" s="34"/>
      <c r="V563" s="34"/>
      <c r="W563" s="9"/>
      <c r="X563" s="5"/>
      <c r="Y563" s="5"/>
    </row>
    <row r="564" spans="1:25" s="18" customFormat="1" ht="15" customHeight="1">
      <c r="A564" s="5">
        <v>563</v>
      </c>
      <c r="B564" s="36">
        <v>151</v>
      </c>
      <c r="C564" s="4" t="s">
        <v>537</v>
      </c>
      <c r="D564" s="2" t="s">
        <v>495</v>
      </c>
      <c r="E564" s="35" t="s">
        <v>545</v>
      </c>
      <c r="F564" s="2" t="s">
        <v>493</v>
      </c>
      <c r="G564" s="2" t="s">
        <v>494</v>
      </c>
      <c r="H564" s="2"/>
      <c r="I564" s="2"/>
      <c r="J564" s="3">
        <v>64.255194444444399</v>
      </c>
      <c r="K564" s="3">
        <v>-149.17186111111101</v>
      </c>
      <c r="L564" s="36">
        <v>140</v>
      </c>
      <c r="M564" s="36"/>
      <c r="N564" s="37">
        <v>15.178011062575289</v>
      </c>
      <c r="O564" s="37">
        <v>17.282196600320187</v>
      </c>
      <c r="P564" s="37">
        <v>2.4907553774489912</v>
      </c>
      <c r="Q564" s="37"/>
      <c r="R564" s="4"/>
      <c r="S564" s="49"/>
      <c r="T564" s="34"/>
      <c r="U564" s="34"/>
      <c r="V564" s="34"/>
      <c r="W564" s="9"/>
      <c r="X564" s="5"/>
      <c r="Y564" s="5"/>
    </row>
    <row r="565" spans="1:25" s="18" customFormat="1" ht="15" customHeight="1">
      <c r="A565" s="5">
        <v>564</v>
      </c>
      <c r="B565" s="36">
        <v>152</v>
      </c>
      <c r="C565" s="4" t="s">
        <v>537</v>
      </c>
      <c r="D565" s="2" t="s">
        <v>496</v>
      </c>
      <c r="E565" s="35" t="s">
        <v>545</v>
      </c>
      <c r="F565" s="2" t="s">
        <v>493</v>
      </c>
      <c r="G565" s="2" t="s">
        <v>494</v>
      </c>
      <c r="H565" s="2"/>
      <c r="I565" s="2"/>
      <c r="J565" s="3">
        <v>64.343777777777802</v>
      </c>
      <c r="K565" s="3">
        <v>-149.204916666667</v>
      </c>
      <c r="L565" s="36">
        <v>200</v>
      </c>
      <c r="M565" s="36"/>
      <c r="N565" s="37">
        <v>11.001163680505218</v>
      </c>
      <c r="O565" s="37">
        <v>13.382690233580455</v>
      </c>
      <c r="P565" s="37">
        <v>4.5680671284196031</v>
      </c>
      <c r="Q565" s="37"/>
      <c r="R565" s="4"/>
      <c r="S565" s="49"/>
      <c r="T565" s="34"/>
      <c r="U565" s="34"/>
      <c r="V565" s="34"/>
      <c r="W565" s="9"/>
      <c r="X565" s="5"/>
      <c r="Y565" s="5"/>
    </row>
    <row r="566" spans="1:25" s="18" customFormat="1" ht="16.5" customHeight="1">
      <c r="A566" s="5">
        <v>565</v>
      </c>
      <c r="B566" s="36">
        <v>153</v>
      </c>
      <c r="C566" s="4" t="s">
        <v>537</v>
      </c>
      <c r="D566" s="2" t="s">
        <v>497</v>
      </c>
      <c r="E566" s="35" t="s">
        <v>545</v>
      </c>
      <c r="F566" s="2" t="s">
        <v>493</v>
      </c>
      <c r="G566" s="2" t="s">
        <v>494</v>
      </c>
      <c r="H566" s="2"/>
      <c r="I566" s="2"/>
      <c r="J566" s="3">
        <v>59.5502638888889</v>
      </c>
      <c r="K566" s="3">
        <v>-160.72645</v>
      </c>
      <c r="L566" s="36">
        <v>160</v>
      </c>
      <c r="M566" s="36"/>
      <c r="N566" s="37">
        <v>8.3469979279994</v>
      </c>
      <c r="O566" s="37">
        <v>15.007898762372299</v>
      </c>
      <c r="P566" s="37">
        <v>2.3185416777800256</v>
      </c>
      <c r="Q566" s="37"/>
      <c r="R566" s="4"/>
      <c r="S566" s="49"/>
      <c r="T566" s="34"/>
      <c r="U566" s="34"/>
      <c r="V566" s="34"/>
      <c r="W566" s="9"/>
      <c r="X566" s="5"/>
      <c r="Y566" s="5"/>
    </row>
    <row r="567" spans="1:25" s="18" customFormat="1" ht="15" customHeight="1">
      <c r="A567" s="5">
        <v>566</v>
      </c>
      <c r="B567" s="36">
        <v>166</v>
      </c>
      <c r="C567" s="4" t="s">
        <v>537</v>
      </c>
      <c r="D567" s="2" t="s">
        <v>500</v>
      </c>
      <c r="E567" s="35" t="s">
        <v>545</v>
      </c>
      <c r="F567" s="2" t="s">
        <v>499</v>
      </c>
      <c r="G567" s="2" t="s">
        <v>501</v>
      </c>
      <c r="H567" s="2"/>
      <c r="I567" s="2"/>
      <c r="J567" s="3">
        <v>61.5833333333333</v>
      </c>
      <c r="K567" s="3">
        <v>-151.433333333333</v>
      </c>
      <c r="L567" s="36">
        <v>157</v>
      </c>
      <c r="M567" s="36"/>
      <c r="N567" s="37">
        <v>17.024043396605446</v>
      </c>
      <c r="O567" s="37">
        <v>37.771622507997428</v>
      </c>
      <c r="P567" s="37">
        <v>19.110000000000007</v>
      </c>
      <c r="Q567" s="37"/>
      <c r="R567" s="4"/>
      <c r="S567" s="49"/>
      <c r="T567" s="34"/>
      <c r="U567" s="61"/>
      <c r="V567" s="34"/>
      <c r="W567" s="3"/>
      <c r="X567" s="5"/>
      <c r="Y567" s="5"/>
    </row>
    <row r="568" spans="1:25" s="18" customFormat="1" ht="15" customHeight="1">
      <c r="A568" s="5">
        <v>567</v>
      </c>
      <c r="B568" s="36">
        <v>168</v>
      </c>
      <c r="C568" s="4" t="s">
        <v>537</v>
      </c>
      <c r="D568" s="2" t="s">
        <v>502</v>
      </c>
      <c r="E568" s="35" t="s">
        <v>545</v>
      </c>
      <c r="F568" s="2" t="s">
        <v>499</v>
      </c>
      <c r="G568" s="2" t="s">
        <v>501</v>
      </c>
      <c r="H568" s="2"/>
      <c r="I568" s="2"/>
      <c r="J568" s="3">
        <v>61.5833333333333</v>
      </c>
      <c r="K568" s="3">
        <v>-151.28333333333299</v>
      </c>
      <c r="L568" s="36">
        <v>162</v>
      </c>
      <c r="M568" s="36"/>
      <c r="N568" s="37">
        <v>25.530320535994907</v>
      </c>
      <c r="O568" s="37">
        <v>40.678032982001639</v>
      </c>
      <c r="P568" s="37">
        <v>5.2334222276094309</v>
      </c>
      <c r="Q568" s="37"/>
      <c r="R568" s="4"/>
      <c r="S568" s="49"/>
      <c r="T568" s="34"/>
      <c r="V568" s="34"/>
      <c r="W568" s="3"/>
      <c r="X568" s="5"/>
      <c r="Y568" s="5"/>
    </row>
    <row r="569" spans="1:25" s="18" customFormat="1" ht="15" customHeight="1">
      <c r="A569" s="5">
        <v>568</v>
      </c>
      <c r="B569" s="36">
        <v>149</v>
      </c>
      <c r="C569" s="4" t="s">
        <v>537</v>
      </c>
      <c r="D569" s="2" t="s">
        <v>503</v>
      </c>
      <c r="E569" s="35" t="s">
        <v>545</v>
      </c>
      <c r="F569" s="2" t="s">
        <v>499</v>
      </c>
      <c r="G569" s="2" t="s">
        <v>504</v>
      </c>
      <c r="H569" s="2"/>
      <c r="I569" s="2"/>
      <c r="J569" s="3">
        <v>61.526694444444402</v>
      </c>
      <c r="K569" s="3">
        <v>-159.77847222222201</v>
      </c>
      <c r="L569" s="36">
        <v>200</v>
      </c>
      <c r="M569" s="36"/>
      <c r="N569" s="37">
        <v>18.62095381965521</v>
      </c>
      <c r="O569" s="37">
        <v>27.914852095574837</v>
      </c>
      <c r="P569" s="37">
        <v>4.9299600000000012</v>
      </c>
      <c r="Q569" s="37"/>
      <c r="R569" s="4"/>
      <c r="S569" s="49"/>
      <c r="T569" s="34"/>
      <c r="U569" s="61"/>
      <c r="V569" s="34"/>
      <c r="W569" s="3"/>
      <c r="X569" s="5"/>
      <c r="Y569" s="5"/>
    </row>
    <row r="570" spans="1:25" s="18" customFormat="1" ht="15" customHeight="1">
      <c r="A570" s="5">
        <v>569</v>
      </c>
      <c r="B570" s="36">
        <v>164</v>
      </c>
      <c r="C570" s="4" t="s">
        <v>537</v>
      </c>
      <c r="D570" s="2" t="s">
        <v>505</v>
      </c>
      <c r="E570" s="35" t="s">
        <v>545</v>
      </c>
      <c r="F570" s="2" t="s">
        <v>499</v>
      </c>
      <c r="G570" s="2" t="s">
        <v>504</v>
      </c>
      <c r="H570" s="2"/>
      <c r="I570" s="2"/>
      <c r="J570" s="3">
        <v>61.733333333333299</v>
      </c>
      <c r="K570" s="3">
        <v>-151.48333333333301</v>
      </c>
      <c r="L570" s="36">
        <v>160</v>
      </c>
      <c r="M570" s="36"/>
      <c r="N570" s="37">
        <v>13.845859999999998</v>
      </c>
      <c r="O570" s="37">
        <v>31.616306210366123</v>
      </c>
      <c r="P570" s="37">
        <v>14.050394151250128</v>
      </c>
      <c r="Q570" s="37"/>
      <c r="R570" s="4"/>
      <c r="S570" s="49"/>
      <c r="T570" s="34"/>
      <c r="U570" s="34"/>
      <c r="V570" s="34"/>
      <c r="W570" s="9"/>
      <c r="X570" s="5"/>
      <c r="Y570" s="5"/>
    </row>
    <row r="571" spans="1:25" s="18" customFormat="1" ht="16.5" customHeight="1">
      <c r="A571" s="5">
        <v>570</v>
      </c>
      <c r="B571" s="36">
        <v>167</v>
      </c>
      <c r="C571" s="4" t="s">
        <v>537</v>
      </c>
      <c r="D571" s="2" t="s">
        <v>506</v>
      </c>
      <c r="E571" s="35" t="s">
        <v>545</v>
      </c>
      <c r="F571" s="2" t="s">
        <v>499</v>
      </c>
      <c r="G571" s="2" t="s">
        <v>504</v>
      </c>
      <c r="H571" s="2"/>
      <c r="I571" s="2"/>
      <c r="J571" s="3">
        <v>61.5833333333333</v>
      </c>
      <c r="K571" s="3">
        <v>-151.23333333333301</v>
      </c>
      <c r="L571" s="36">
        <v>155</v>
      </c>
      <c r="M571" s="36"/>
      <c r="N571" s="37">
        <v>13.674676497699915</v>
      </c>
      <c r="O571" s="37">
        <v>24.065405873300563</v>
      </c>
      <c r="P571" s="37">
        <v>6.2822897303445977</v>
      </c>
      <c r="Q571" s="37"/>
      <c r="R571" s="4"/>
      <c r="S571" s="49"/>
      <c r="T571" s="34"/>
      <c r="U571" s="34"/>
      <c r="V571" s="34"/>
      <c r="W571" s="3"/>
      <c r="X571" s="5"/>
      <c r="Y571" s="5"/>
    </row>
    <row r="572" spans="1:25" s="18" customFormat="1" ht="15" customHeight="1">
      <c r="A572" s="5">
        <v>571</v>
      </c>
      <c r="B572" s="36">
        <v>169</v>
      </c>
      <c r="C572" s="4" t="s">
        <v>537</v>
      </c>
      <c r="D572" s="2" t="s">
        <v>507</v>
      </c>
      <c r="E572" s="35" t="s">
        <v>545</v>
      </c>
      <c r="F572" s="2" t="s">
        <v>499</v>
      </c>
      <c r="G572" s="2" t="s">
        <v>504</v>
      </c>
      <c r="H572" s="2"/>
      <c r="I572" s="2"/>
      <c r="J572" s="3">
        <v>61.55</v>
      </c>
      <c r="K572" s="3">
        <v>-151.1</v>
      </c>
      <c r="L572" s="36">
        <v>160</v>
      </c>
      <c r="M572" s="36"/>
      <c r="N572" s="37">
        <v>26.167614335749263</v>
      </c>
      <c r="O572" s="37">
        <v>51.983046588492584</v>
      </c>
      <c r="P572" s="37">
        <v>36.900000000000006</v>
      </c>
      <c r="Q572" s="37"/>
      <c r="R572" s="4"/>
      <c r="S572" s="49"/>
      <c r="T572" s="34"/>
      <c r="U572" s="61"/>
      <c r="V572" s="34"/>
      <c r="W572" s="3"/>
      <c r="X572" s="5"/>
      <c r="Y572" s="5"/>
    </row>
    <row r="573" spans="1:25" s="18" customFormat="1" ht="16.5" customHeight="1">
      <c r="A573" s="5">
        <v>572</v>
      </c>
      <c r="B573" s="36">
        <v>170</v>
      </c>
      <c r="C573" s="4" t="s">
        <v>537</v>
      </c>
      <c r="D573" s="2" t="s">
        <v>508</v>
      </c>
      <c r="E573" s="35" t="s">
        <v>545</v>
      </c>
      <c r="F573" s="2" t="s">
        <v>499</v>
      </c>
      <c r="G573" s="2" t="s">
        <v>504</v>
      </c>
      <c r="H573" s="2"/>
      <c r="I573" s="2"/>
      <c r="J573" s="3">
        <v>61.45</v>
      </c>
      <c r="K573" s="3">
        <v>-150.98333333333301</v>
      </c>
      <c r="L573" s="36">
        <v>162</v>
      </c>
      <c r="M573" s="36"/>
      <c r="N573" s="37">
        <v>28.673683897179366</v>
      </c>
      <c r="O573" s="37">
        <v>54.490628421560004</v>
      </c>
      <c r="P573" s="37">
        <v>30.486739469962771</v>
      </c>
      <c r="Q573" s="37"/>
      <c r="R573" s="4"/>
      <c r="S573" s="49"/>
      <c r="T573" s="34"/>
      <c r="U573" s="34"/>
      <c r="V573" s="34"/>
      <c r="W573" s="3"/>
      <c r="X573" s="5"/>
      <c r="Y573" s="5"/>
    </row>
    <row r="574" spans="1:25" s="18" customFormat="1" ht="15" customHeight="1">
      <c r="A574" s="5">
        <v>573</v>
      </c>
      <c r="B574" s="36">
        <v>154</v>
      </c>
      <c r="C574" s="4" t="s">
        <v>537</v>
      </c>
      <c r="D574" s="2" t="s">
        <v>498</v>
      </c>
      <c r="E574" s="35" t="s">
        <v>545</v>
      </c>
      <c r="F574" s="2" t="s">
        <v>499</v>
      </c>
      <c r="G574" s="2"/>
      <c r="H574" s="2"/>
      <c r="I574" s="2"/>
      <c r="J574" s="3">
        <v>64.794166666666698</v>
      </c>
      <c r="K574" s="3">
        <v>-147.98944444444399</v>
      </c>
      <c r="L574" s="36">
        <v>140</v>
      </c>
      <c r="M574" s="36"/>
      <c r="N574" s="37">
        <v>16.972601630899369</v>
      </c>
      <c r="O574" s="37">
        <v>20.345169929323479</v>
      </c>
      <c r="P574" s="37">
        <v>3.2206332033666349</v>
      </c>
      <c r="Q574" s="37"/>
      <c r="R574" s="4"/>
      <c r="S574" s="49"/>
      <c r="T574" s="34"/>
      <c r="V574" s="34"/>
      <c r="W574" s="3"/>
      <c r="X574" s="5"/>
      <c r="Y574" s="5"/>
    </row>
    <row r="575" spans="1:25" s="18" customFormat="1" ht="15" customHeight="1">
      <c r="A575" s="5">
        <v>574</v>
      </c>
      <c r="B575" s="36">
        <v>406</v>
      </c>
      <c r="C575" s="70" t="s">
        <v>572</v>
      </c>
      <c r="D575" s="71" t="s">
        <v>582</v>
      </c>
      <c r="E575" s="70" t="s">
        <v>547</v>
      </c>
      <c r="F575" s="98" t="s">
        <v>499</v>
      </c>
      <c r="G575" s="73"/>
      <c r="H575" s="70"/>
      <c r="I575" s="70" t="s">
        <v>583</v>
      </c>
      <c r="J575" s="74">
        <v>62.252842899999997</v>
      </c>
      <c r="K575" s="74">
        <v>129.61930100000001</v>
      </c>
      <c r="L575" s="76">
        <v>147</v>
      </c>
      <c r="M575" s="76">
        <v>145</v>
      </c>
      <c r="N575" s="77">
        <v>7.8758893312904057</v>
      </c>
      <c r="O575" s="77">
        <v>16.598031619796974</v>
      </c>
      <c r="P575" s="77">
        <v>14.775984365918063</v>
      </c>
      <c r="Q575" s="77"/>
      <c r="R575" s="78" t="s">
        <v>584</v>
      </c>
      <c r="S575" s="79">
        <v>41115</v>
      </c>
      <c r="T575" s="80"/>
      <c r="U575" s="83"/>
      <c r="V575" s="83"/>
      <c r="W575" s="100"/>
      <c r="X575" s="63"/>
      <c r="Y575" s="63"/>
    </row>
    <row r="576" spans="1:25" s="96" customFormat="1" ht="15.75" customHeight="1">
      <c r="A576" s="63">
        <v>575</v>
      </c>
      <c r="B576" s="69">
        <v>407</v>
      </c>
      <c r="C576" s="107" t="s">
        <v>572</v>
      </c>
      <c r="D576" s="108" t="s">
        <v>585</v>
      </c>
      <c r="E576" s="70" t="s">
        <v>547</v>
      </c>
      <c r="F576" s="107" t="s">
        <v>499</v>
      </c>
      <c r="G576" s="73"/>
      <c r="H576" s="107"/>
      <c r="I576" s="107" t="s">
        <v>586</v>
      </c>
      <c r="J576" s="84">
        <v>62.251949799999998</v>
      </c>
      <c r="K576" s="84">
        <v>129.6197004</v>
      </c>
      <c r="L576" s="69">
        <v>190</v>
      </c>
      <c r="M576" s="69">
        <v>180</v>
      </c>
      <c r="N576" s="85">
        <v>4.1783444506482459</v>
      </c>
      <c r="O576" s="85">
        <v>15.406812878021103</v>
      </c>
      <c r="P576" s="85">
        <v>1.614382385350325</v>
      </c>
      <c r="Q576" s="85"/>
      <c r="R576" s="109" t="s">
        <v>587</v>
      </c>
      <c r="S576" s="87">
        <v>41115</v>
      </c>
      <c r="T576" s="93"/>
      <c r="U576" s="83"/>
      <c r="V576" s="83"/>
      <c r="W576" s="94"/>
      <c r="X576" s="63"/>
      <c r="Y576" s="63"/>
    </row>
    <row r="577" spans="1:25" s="96" customFormat="1" ht="15" customHeight="1">
      <c r="A577" s="63">
        <v>576</v>
      </c>
      <c r="B577" s="69">
        <v>410</v>
      </c>
      <c r="C577" s="82" t="s">
        <v>572</v>
      </c>
      <c r="D577" s="83" t="s">
        <v>591</v>
      </c>
      <c r="E577" s="70" t="s">
        <v>547</v>
      </c>
      <c r="F577" s="82" t="s">
        <v>499</v>
      </c>
      <c r="G577" s="82"/>
      <c r="H577" s="82"/>
      <c r="I577" s="82" t="s">
        <v>583</v>
      </c>
      <c r="J577" s="84">
        <v>62.316592300000003</v>
      </c>
      <c r="K577" s="84">
        <v>129.50299530000001</v>
      </c>
      <c r="L577" s="69">
        <v>182</v>
      </c>
      <c r="M577" s="69">
        <v>130</v>
      </c>
      <c r="N577" s="85">
        <v>11.651233572386177</v>
      </c>
      <c r="O577" s="85">
        <v>24.580753236219966</v>
      </c>
      <c r="P577" s="85">
        <v>25.860201719224644</v>
      </c>
      <c r="Q577" s="85"/>
      <c r="R577" s="86" t="s">
        <v>592</v>
      </c>
      <c r="S577" s="87">
        <v>41117</v>
      </c>
      <c r="T577" s="83"/>
      <c r="U577" s="83"/>
      <c r="V577" s="83"/>
      <c r="W577" s="82"/>
      <c r="X577" s="63"/>
      <c r="Y577" s="63"/>
    </row>
    <row r="578" spans="1:25" s="176" customFormat="1" ht="15.75" thickBot="1">
      <c r="A578" s="63">
        <v>577</v>
      </c>
      <c r="B578" s="159">
        <v>414</v>
      </c>
      <c r="C578" s="154" t="s">
        <v>572</v>
      </c>
      <c r="D578" s="155" t="s">
        <v>601</v>
      </c>
      <c r="E578" s="156" t="s">
        <v>547</v>
      </c>
      <c r="F578" s="154" t="s">
        <v>499</v>
      </c>
      <c r="G578" s="154"/>
      <c r="H578" s="154"/>
      <c r="I578" s="154" t="s">
        <v>577</v>
      </c>
      <c r="J578" s="158">
        <v>62.235700000000001</v>
      </c>
      <c r="K578" s="158">
        <v>129.63669999999999</v>
      </c>
      <c r="L578" s="159">
        <v>290</v>
      </c>
      <c r="M578" s="159">
        <v>300</v>
      </c>
      <c r="N578" s="160">
        <v>7.6497714781099226</v>
      </c>
      <c r="O578" s="160">
        <v>10.628982903930428</v>
      </c>
      <c r="P578" s="160">
        <v>6.5891826616547604</v>
      </c>
      <c r="Q578" s="160">
        <v>9.9900895950189614</v>
      </c>
      <c r="R578" s="161" t="s">
        <v>602</v>
      </c>
      <c r="S578" s="191">
        <v>41118</v>
      </c>
      <c r="T578" s="155"/>
      <c r="U578" s="155"/>
      <c r="V578" s="155"/>
      <c r="W578" s="154"/>
    </row>
    <row r="579" spans="1:25" s="63" customFormat="1" ht="15" customHeight="1">
      <c r="A579" s="63">
        <v>578</v>
      </c>
      <c r="C579" s="192"/>
      <c r="D579" s="97"/>
      <c r="E579" s="193"/>
      <c r="F579" s="97"/>
      <c r="G579" s="70"/>
      <c r="H579" s="70"/>
      <c r="I579" s="70"/>
      <c r="J579" s="193"/>
      <c r="K579" s="83" t="s">
        <v>551</v>
      </c>
      <c r="L579" s="69">
        <f>AVERAGE(L479:L578)</f>
        <v>245.72499999999999</v>
      </c>
      <c r="M579" s="69">
        <f t="shared" ref="M579:Q579" si="40">AVERAGE(M479:M578)</f>
        <v>171.42857142857142</v>
      </c>
      <c r="N579" s="69">
        <f t="shared" si="40"/>
        <v>12.913546252959707</v>
      </c>
      <c r="O579" s="69">
        <f t="shared" si="40"/>
        <v>21.284856056890035</v>
      </c>
      <c r="P579" s="69">
        <f t="shared" si="40"/>
        <v>9.419251986017473</v>
      </c>
      <c r="Q579" s="69">
        <f t="shared" si="40"/>
        <v>6.6696614244347456</v>
      </c>
      <c r="R579" s="69"/>
      <c r="S579" s="79"/>
    </row>
    <row r="580" spans="1:25" s="63" customFormat="1" ht="15" customHeight="1">
      <c r="A580" s="63">
        <v>579</v>
      </c>
      <c r="C580" s="192"/>
      <c r="D580" s="97"/>
      <c r="E580" s="193"/>
      <c r="F580" s="97"/>
      <c r="G580" s="70"/>
      <c r="H580" s="70"/>
      <c r="I580" s="70"/>
      <c r="J580" s="82"/>
      <c r="K580" s="83" t="s">
        <v>552</v>
      </c>
      <c r="L580" s="69">
        <f>STDEV(L479:L578)</f>
        <v>318.51249420493139</v>
      </c>
      <c r="M580" s="69">
        <f t="shared" ref="M580:Q580" si="41">STDEV(M479:M578)</f>
        <v>61.013269438860988</v>
      </c>
      <c r="N580" s="69">
        <f t="shared" si="41"/>
        <v>9.0396196239126123</v>
      </c>
      <c r="O580" s="69">
        <f t="shared" si="41"/>
        <v>16.205486736709457</v>
      </c>
      <c r="P580" s="69">
        <f t="shared" si="41"/>
        <v>13.3945438590466</v>
      </c>
      <c r="Q580" s="69">
        <f t="shared" si="41"/>
        <v>8.5005237065348869</v>
      </c>
      <c r="R580" s="69"/>
      <c r="S580" s="79"/>
    </row>
    <row r="581" spans="1:25" s="63" customFormat="1" ht="15" customHeight="1">
      <c r="A581" s="63">
        <v>580</v>
      </c>
      <c r="C581" s="192"/>
      <c r="D581" s="97"/>
      <c r="E581" s="193"/>
      <c r="F581" s="97"/>
      <c r="G581" s="70"/>
      <c r="H581" s="70"/>
      <c r="I581" s="70"/>
      <c r="J581" s="82"/>
      <c r="K581" s="83" t="s">
        <v>553</v>
      </c>
      <c r="L581" s="69">
        <f>MAX(L479:L578)</f>
        <v>2210</v>
      </c>
      <c r="M581" s="69">
        <f t="shared" ref="M581:Q581" si="42">MAX(M479:M578)</f>
        <v>300</v>
      </c>
      <c r="N581" s="69">
        <f t="shared" si="42"/>
        <v>46.301194123283359</v>
      </c>
      <c r="O581" s="69">
        <f t="shared" si="42"/>
        <v>100.84154155719756</v>
      </c>
      <c r="P581" s="69">
        <f t="shared" si="42"/>
        <v>88.978211212698909</v>
      </c>
      <c r="Q581" s="69">
        <f t="shared" si="42"/>
        <v>32.018000000000001</v>
      </c>
      <c r="R581" s="69"/>
      <c r="S581" s="79"/>
    </row>
    <row r="582" spans="1:25" s="63" customFormat="1" ht="15" customHeight="1">
      <c r="A582" s="63">
        <v>581</v>
      </c>
      <c r="C582" s="192"/>
      <c r="D582" s="97"/>
      <c r="E582" s="193"/>
      <c r="F582" s="97"/>
      <c r="G582" s="70"/>
      <c r="H582" s="70"/>
      <c r="I582" s="70"/>
      <c r="J582" s="82"/>
      <c r="K582" s="83" t="s">
        <v>554</v>
      </c>
      <c r="L582" s="69">
        <f>MIN(L479:L578)</f>
        <v>5</v>
      </c>
      <c r="M582" s="69">
        <f t="shared" ref="M582:Q582" si="43">MIN(M479:M578)</f>
        <v>115</v>
      </c>
      <c r="N582" s="69">
        <f t="shared" si="43"/>
        <v>0.4</v>
      </c>
      <c r="O582" s="69">
        <f t="shared" si="43"/>
        <v>1.2</v>
      </c>
      <c r="P582" s="69">
        <f t="shared" si="43"/>
        <v>0</v>
      </c>
      <c r="Q582" s="69">
        <f t="shared" si="43"/>
        <v>0</v>
      </c>
      <c r="R582" s="69"/>
      <c r="S582" s="79"/>
    </row>
    <row r="583" spans="1:25" s="63" customFormat="1" ht="15" customHeight="1">
      <c r="A583" s="63">
        <v>582</v>
      </c>
      <c r="C583" s="192"/>
      <c r="D583" s="97"/>
      <c r="E583" s="193"/>
      <c r="F583" s="97"/>
      <c r="G583" s="70"/>
      <c r="H583" s="70"/>
      <c r="I583" s="70"/>
      <c r="J583" s="82"/>
      <c r="K583" s="83" t="s">
        <v>555</v>
      </c>
      <c r="L583" s="69">
        <f>COUNT(L479:L578)</f>
        <v>100</v>
      </c>
      <c r="M583" s="69">
        <f t="shared" ref="M583:Q583" si="44">COUNT(M479:M578)</f>
        <v>7</v>
      </c>
      <c r="N583" s="69">
        <f t="shared" si="44"/>
        <v>100</v>
      </c>
      <c r="O583" s="69">
        <f t="shared" si="44"/>
        <v>100</v>
      </c>
      <c r="P583" s="69">
        <f t="shared" si="44"/>
        <v>100</v>
      </c>
      <c r="Q583" s="69">
        <f t="shared" si="44"/>
        <v>30</v>
      </c>
      <c r="R583" s="69"/>
      <c r="S583" s="79"/>
    </row>
    <row r="584" spans="1:25" s="63" customFormat="1" ht="15" customHeight="1">
      <c r="A584" s="63">
        <v>583</v>
      </c>
      <c r="C584" s="192"/>
      <c r="D584" s="97"/>
      <c r="E584" s="193"/>
      <c r="F584" s="97"/>
      <c r="G584" s="70"/>
      <c r="H584" s="70"/>
      <c r="I584" s="70"/>
      <c r="J584" s="82"/>
      <c r="K584" s="82"/>
      <c r="L584" s="83"/>
      <c r="M584" s="69"/>
      <c r="N584" s="69"/>
      <c r="O584" s="69"/>
      <c r="P584" s="69"/>
      <c r="Q584" s="69"/>
      <c r="R584" s="69"/>
      <c r="S584" s="69"/>
      <c r="T584" s="79"/>
    </row>
    <row r="585" spans="1:25" s="96" customFormat="1" ht="15" customHeight="1">
      <c r="A585" s="63">
        <v>584</v>
      </c>
      <c r="B585" s="63"/>
      <c r="C585" s="192"/>
      <c r="D585" s="97"/>
      <c r="E585" s="193"/>
      <c r="F585" s="97"/>
      <c r="G585" s="70"/>
      <c r="H585" s="70"/>
      <c r="I585" s="70"/>
      <c r="J585" s="82"/>
      <c r="K585" s="82"/>
      <c r="L585" s="83"/>
      <c r="M585" s="69"/>
      <c r="N585" s="69"/>
      <c r="O585" s="69"/>
      <c r="P585" s="69"/>
      <c r="Q585" s="69"/>
      <c r="R585" s="69"/>
      <c r="S585" s="69"/>
      <c r="T585" s="79"/>
      <c r="U585" s="63"/>
      <c r="V585" s="63"/>
    </row>
    <row r="586" spans="1:25" s="96" customFormat="1" ht="15" customHeight="1">
      <c r="A586" s="63">
        <v>585</v>
      </c>
      <c r="B586" s="63"/>
      <c r="C586" s="112"/>
      <c r="D586" s="70"/>
      <c r="E586" s="70"/>
      <c r="F586" s="70"/>
      <c r="G586" s="97"/>
      <c r="H586" s="92"/>
      <c r="I586" s="97"/>
      <c r="J586" s="70"/>
      <c r="K586" s="70"/>
      <c r="L586" s="97"/>
      <c r="M586" s="80"/>
      <c r="N586" s="80"/>
      <c r="O586" s="80"/>
      <c r="P586" s="80"/>
      <c r="Q586" s="80"/>
      <c r="R586" s="80"/>
      <c r="S586" s="80"/>
      <c r="T586" s="79"/>
      <c r="U586" s="80"/>
      <c r="V586" s="81"/>
    </row>
    <row r="587" spans="1:25" s="63" customFormat="1" ht="15" customHeight="1">
      <c r="A587" s="63">
        <v>586</v>
      </c>
      <c r="C587" s="192"/>
      <c r="D587" s="97"/>
      <c r="E587" s="193"/>
      <c r="F587" s="97"/>
      <c r="G587" s="70"/>
      <c r="H587" s="70"/>
      <c r="I587" s="70"/>
      <c r="J587" s="82"/>
      <c r="K587" s="82"/>
      <c r="L587" s="83"/>
      <c r="M587" s="69"/>
      <c r="N587" s="69"/>
      <c r="O587" s="69"/>
      <c r="P587" s="69"/>
      <c r="Q587" s="69"/>
      <c r="R587" s="69"/>
      <c r="S587" s="69"/>
      <c r="T587" s="79"/>
    </row>
    <row r="588" spans="1:25" s="63" customFormat="1" ht="15" customHeight="1">
      <c r="A588" s="63">
        <v>587</v>
      </c>
      <c r="C588" s="192"/>
      <c r="D588" s="97"/>
      <c r="E588" s="193"/>
      <c r="F588" s="97"/>
      <c r="G588" s="70"/>
      <c r="H588" s="70"/>
      <c r="I588" s="70"/>
      <c r="J588" s="82"/>
      <c r="K588" s="82"/>
      <c r="L588" s="83"/>
      <c r="M588" s="69"/>
      <c r="N588" s="69"/>
      <c r="O588" s="69"/>
      <c r="P588" s="69"/>
      <c r="Q588" s="69"/>
      <c r="R588" s="69"/>
      <c r="S588" s="69"/>
      <c r="T588" s="79"/>
    </row>
    <row r="589" spans="1:25" s="63" customFormat="1">
      <c r="A589" s="63">
        <v>588</v>
      </c>
      <c r="C589" s="83"/>
      <c r="D589" s="82"/>
      <c r="E589" s="82"/>
      <c r="F589" s="82"/>
      <c r="G589" s="82"/>
      <c r="H589" s="82"/>
      <c r="I589" s="82"/>
      <c r="J589" s="82"/>
      <c r="K589" s="82"/>
      <c r="L589" s="82"/>
      <c r="M589" s="83"/>
      <c r="N589" s="83"/>
      <c r="O589" s="83"/>
      <c r="P589" s="83"/>
      <c r="Q589" s="83"/>
      <c r="R589" s="83"/>
      <c r="S589" s="83"/>
      <c r="T589" s="87"/>
      <c r="U589" s="83"/>
      <c r="V589" s="82"/>
    </row>
    <row r="590" spans="1:25" s="63" customFormat="1">
      <c r="A590" s="63">
        <v>589</v>
      </c>
      <c r="C590" s="83"/>
      <c r="D590" s="82"/>
      <c r="E590" s="82"/>
      <c r="F590" s="82"/>
      <c r="G590" s="82"/>
      <c r="H590" s="82"/>
      <c r="I590" s="82"/>
      <c r="J590" s="82"/>
      <c r="K590" s="82"/>
      <c r="L590" s="82"/>
      <c r="M590" s="83"/>
      <c r="N590" s="83"/>
      <c r="O590" s="83"/>
      <c r="P590" s="83"/>
      <c r="Q590" s="83"/>
      <c r="R590" s="83"/>
      <c r="S590" s="83"/>
      <c r="T590" s="87"/>
      <c r="U590" s="83"/>
      <c r="V590" s="82"/>
    </row>
    <row r="591" spans="1:25" s="63" customFormat="1">
      <c r="A591" s="63">
        <v>590</v>
      </c>
      <c r="C591" s="83"/>
      <c r="D591" s="82"/>
      <c r="E591" s="194"/>
      <c r="F591" s="82"/>
      <c r="G591" s="82"/>
      <c r="H591" s="82"/>
      <c r="I591" s="82"/>
      <c r="J591" s="82"/>
      <c r="K591" s="82"/>
      <c r="L591" s="82"/>
      <c r="M591" s="83"/>
      <c r="N591" s="83"/>
      <c r="O591" s="83"/>
      <c r="P591" s="83"/>
      <c r="Q591" s="83"/>
      <c r="R591" s="83"/>
      <c r="S591" s="83"/>
      <c r="T591" s="87"/>
      <c r="U591" s="83"/>
      <c r="V591" s="82"/>
    </row>
    <row r="592" spans="1:25" s="63" customFormat="1">
      <c r="C592" s="83"/>
      <c r="D592" s="82"/>
      <c r="E592" s="82"/>
      <c r="F592" s="82"/>
      <c r="G592" s="82"/>
      <c r="H592" s="82"/>
      <c r="I592" s="82"/>
      <c r="J592" s="82"/>
      <c r="K592" s="82"/>
      <c r="L592" s="82"/>
      <c r="M592" s="83"/>
      <c r="N592" s="83"/>
      <c r="O592" s="83"/>
      <c r="P592" s="83"/>
      <c r="Q592" s="83"/>
      <c r="R592" s="83"/>
      <c r="S592" s="83"/>
      <c r="T592" s="87"/>
      <c r="U592" s="83"/>
      <c r="V592" s="82"/>
    </row>
    <row r="593" spans="3:22" s="63" customFormat="1">
      <c r="C593" s="83"/>
      <c r="D593" s="82"/>
      <c r="E593" s="82"/>
      <c r="F593" s="82"/>
      <c r="G593" s="82"/>
      <c r="H593" s="82"/>
      <c r="I593" s="82"/>
      <c r="J593" s="82"/>
      <c r="K593" s="82"/>
      <c r="L593" s="82"/>
      <c r="M593" s="83"/>
      <c r="N593" s="83"/>
      <c r="O593" s="83"/>
      <c r="P593" s="83"/>
      <c r="Q593" s="83"/>
      <c r="R593" s="83"/>
      <c r="S593" s="83"/>
      <c r="T593" s="87"/>
      <c r="U593" s="83"/>
      <c r="V593" s="8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All_pedons</vt:lpstr>
      <vt:lpstr>footnote codes</vt:lpstr>
      <vt:lpstr>Grouped_Amer_Eurasia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Hugelius</dc:creator>
  <cp:lastModifiedBy>ghugelius</cp:lastModifiedBy>
  <dcterms:created xsi:type="dcterms:W3CDTF">2012-11-29T11:06:33Z</dcterms:created>
  <dcterms:modified xsi:type="dcterms:W3CDTF">2013-03-26T17:58:52Z</dcterms:modified>
</cp:coreProperties>
</file>