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innublöð/"/>
    </mc:Choice>
  </mc:AlternateContent>
  <xr:revisionPtr revIDLastSave="0" documentId="13_ncr:1_{A8C191CF-EF2C-9347-B010-97BFDCD65793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Bankaafstem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7" i="1" l="1"/>
  <c r="N37" i="1"/>
  <c r="N23" i="1"/>
  <c r="N11" i="1"/>
  <c r="N3" i="1"/>
  <c r="N25" i="1" l="1"/>
</calcChain>
</file>

<file path=xl/sharedStrings.xml><?xml version="1.0" encoding="utf-8"?>
<sst xmlns="http://schemas.openxmlformats.org/spreadsheetml/2006/main" count="24" uniqueCount="21">
  <si>
    <t>982.000</t>
  </si>
  <si>
    <t xml:space="preserve">Óleiðrétt staða bókhalds </t>
  </si>
  <si>
    <t>950.000</t>
  </si>
  <si>
    <t>Dagbók</t>
  </si>
  <si>
    <t>debet</t>
  </si>
  <si>
    <t>kredit</t>
  </si>
  <si>
    <t xml:space="preserve">Þjónustugjöld (RR) </t>
  </si>
  <si>
    <t>Samtals:</t>
  </si>
  <si>
    <t xml:space="preserve">samtals: </t>
  </si>
  <si>
    <t xml:space="preserve">mismunur: </t>
  </si>
  <si>
    <t>Óleiðrétt staða bankayfirlit</t>
  </si>
  <si>
    <t xml:space="preserve"> - óframkominn útborgun </t>
  </si>
  <si>
    <t xml:space="preserve"> + óframkonar innborganir í banka</t>
  </si>
  <si>
    <t xml:space="preserve"> - skuldfærð þjónustg. </t>
  </si>
  <si>
    <t>+ skekkja bakfærð</t>
  </si>
  <si>
    <t/>
  </si>
  <si>
    <t>- rétt fjárhæð færð</t>
  </si>
  <si>
    <t>óleiðrétt staða</t>
  </si>
  <si>
    <t>Handbært fé (EFH)</t>
  </si>
  <si>
    <t xml:space="preserve">Laun leirétt (RR) </t>
  </si>
  <si>
    <t xml:space="preserve">Laun réttt (RR)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</si>
</sst>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\(#,##0\)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left"/>
    </xf>
    <xf numFmtId="3" fontId="4" fillId="0" borderId="0" xfId="0" applyNumberFormat="1" applyFont="1"/>
    <xf numFmtId="3" fontId="5" fillId="0" borderId="0" xfId="0" applyNumberFormat="1" applyFont="1"/>
    <xf numFmtId="164" fontId="2" fillId="0" borderId="0" xfId="0" quotePrefix="1" applyNumberFormat="1" applyFont="1" applyAlignment="1">
      <alignment horizontal="left"/>
    </xf>
    <xf numFmtId="16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3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3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family val="2"/>
        <scheme val="none"/>
      </font>
      <numFmt numFmtId="164" formatCode="#,##0;[Red]\(#,##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Arial"/>
        <family val="2"/>
        <scheme val="none"/>
      </font>
      <numFmt numFmtId="164" formatCode="#,##0;[Red]\(#,##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numFmt numFmtId="164" formatCode="#,##0;[Red]\(#,##0\)"/>
    </dxf>
    <dxf>
      <font>
        <strike val="0"/>
        <outline val="0"/>
        <shadow val="0"/>
        <u val="none"/>
        <vertAlign val="baseline"/>
        <sz val="13"/>
        <color theme="1"/>
      </font>
    </dxf>
    <dxf>
      <font>
        <strike val="0"/>
        <outline val="0"/>
        <shadow val="0"/>
        <u val="none"/>
        <vertAlign val="baseline"/>
        <sz val="13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numFmt numFmtId="164" formatCode="#,##0;[Red]\(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numFmt numFmtId="164" formatCode="#,##0;[Red]\(#,##0\)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color theme="1"/>
      </font>
    </dxf>
    <dxf>
      <font>
        <strike val="0"/>
        <outline val="0"/>
        <shadow val="0"/>
        <u val="none"/>
        <vertAlign val="baseline"/>
        <sz val="13"/>
        <color theme="1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numFmt numFmtId="164" formatCode="#,##0;[Red]\(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family val="2"/>
        <scheme val="none"/>
      </font>
      <numFmt numFmtId="164" formatCode="#,##0;[Red]\(#,##0\)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95251</xdr:colOff>
      <xdr:row>0</xdr:row>
      <xdr:rowOff>173357</xdr:rowOff>
    </xdr:from>
    <xdr:to>
      <xdr:col>9</xdr:col>
      <xdr:colOff>190500</xdr:colOff>
      <xdr:row>22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4851" y="173357"/>
          <a:ext cx="4972049" cy="38652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s-IS" sz="1400" b="1"/>
            <a:t>Bankaafstemming í lok árs</a:t>
          </a:r>
          <a:endParaRPr lang="is-IS" sz="1400" b="1" baseline="0"/>
        </a:p>
        <a:p>
          <a:endParaRPr lang="is-IS" sz="1400" baseline="0"/>
        </a:p>
        <a:p>
          <a:r>
            <a:rPr lang="is-IS" sz="1400" baseline="0"/>
            <a:t>1. Staða skv. bankayfirliti </a:t>
          </a:r>
          <a:r>
            <a:rPr lang="is-IS" sz="1400" b="1" baseline="0">
              <a:solidFill>
                <a:srgbClr val="FF0000"/>
              </a:solidFill>
            </a:rPr>
            <a:t>982.000 kr.</a:t>
          </a:r>
        </a:p>
        <a:p>
          <a:r>
            <a:rPr lang="is-IS" sz="1400" baseline="0"/>
            <a:t>2. Staða skv. bókhaldi </a:t>
          </a:r>
          <a:r>
            <a:rPr lang="is-IS" sz="1400" b="1" baseline="0">
              <a:solidFill>
                <a:srgbClr val="FF0000"/>
              </a:solidFill>
            </a:rPr>
            <a:t>950.000 kr.</a:t>
          </a:r>
        </a:p>
        <a:p>
          <a:r>
            <a:rPr lang="is-IS" sz="1400" baseline="0"/>
            <a:t>3. Útborganir sem eru ekki komnar fram á bankayfirliti </a:t>
          </a:r>
          <a:r>
            <a:rPr lang="is-IS" sz="1400" b="1" baseline="0">
              <a:solidFill>
                <a:srgbClr val="FF0000"/>
              </a:solidFill>
            </a:rPr>
            <a:t>80.000 kr.</a:t>
          </a:r>
        </a:p>
        <a:p>
          <a:r>
            <a:rPr lang="is-IS" sz="1400" baseline="0"/>
            <a:t>4. Innborganir sem ekki eru komnar fram á bankayfirliti </a:t>
          </a:r>
          <a:r>
            <a:rPr lang="is-IS" sz="1400" b="1" baseline="0">
              <a:solidFill>
                <a:srgbClr val="FF0000"/>
              </a:solidFill>
            </a:rPr>
            <a:t>24.000 kr.</a:t>
          </a:r>
        </a:p>
        <a:p>
          <a:r>
            <a:rPr lang="is-IS" sz="1400" baseline="0"/>
            <a:t>5. Skuldfærð þjónustugjöld samkvæmt bankayfirliti </a:t>
          </a:r>
          <a:r>
            <a:rPr lang="is-IS" sz="1400" b="1" baseline="0">
              <a:solidFill>
                <a:srgbClr val="FF0000"/>
              </a:solidFill>
            </a:rPr>
            <a:t>4.000 kr.</a:t>
          </a:r>
        </a:p>
        <a:p>
          <a:endParaRPr lang="is-IS" sz="1400" baseline="0"/>
        </a:p>
        <a:p>
          <a:r>
            <a:rPr lang="is-IS" sz="1400" baseline="0"/>
            <a:t>6. Misræmi milli bókhalds og bankayfirlits vegna launagreiðslu því </a:t>
          </a:r>
          <a:r>
            <a:rPr lang="is-IS" sz="1400" b="1" baseline="0">
              <a:solidFill>
                <a:srgbClr val="FF0000"/>
              </a:solidFill>
            </a:rPr>
            <a:t>113.000 kr. </a:t>
          </a:r>
          <a:r>
            <a:rPr lang="is-IS" sz="1400" baseline="0"/>
            <a:t>var bókað á bankareikning í bókhaldi (kredit) og launakostnað (debet) en greiðslan nam </a:t>
          </a:r>
          <a:r>
            <a:rPr lang="is-IS" sz="1400" b="1" baseline="0">
              <a:solidFill>
                <a:srgbClr val="FF0000"/>
              </a:solidFill>
            </a:rPr>
            <a:t>133.000 kr.</a:t>
          </a:r>
        </a:p>
        <a:p>
          <a:endParaRPr lang="is-IS" sz="1400" b="1" baseline="0">
            <a:solidFill>
              <a:srgbClr val="FF0000"/>
            </a:solidFill>
          </a:endParaRPr>
        </a:p>
        <a:p>
          <a:r>
            <a:rPr lang="is-IS" sz="1400" b="1" baseline="0"/>
            <a:t>Verkefni:</a:t>
          </a:r>
        </a:p>
        <a:p>
          <a:r>
            <a:rPr lang="is-IS" sz="1400" baseline="0"/>
            <a:t>a) útbúið bankaafstemmingu þar sem rétt staða er leidd út</a:t>
          </a:r>
        </a:p>
        <a:p>
          <a:r>
            <a:rPr lang="is-IS" sz="1400" baseline="0"/>
            <a:t>b) setjið upp nauðsynlegar færslur í bókhaldi félagsins - sýnið færslurnar annars vegar á T-reikningum og hins vegar á forminu debit / kredit</a:t>
          </a:r>
        </a:p>
        <a:p>
          <a:endParaRPr lang="is-IS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BB3CA9-2616-CE4B-93EE-59E79872C970}" name="Table4" displayName="Table4" ref="M2:N11" totalsRowShown="0" headerRowDxfId="10" dataDxfId="9">
  <autoFilter ref="M2:N11" xr:uid="{13BB3CA9-2616-CE4B-93EE-59E79872C970}"/>
  <tableColumns count="2">
    <tableColumn id="1" xr3:uid="{18034280-14B2-6048-85EC-3A5335B0C448}" name="Óleiðrétt staða bankayfirlit" dataDxfId="8"/>
    <tableColumn id="2" xr3:uid="{39DAEA16-81E9-FA43-A1D4-AEE434531B02}" name="982.000" dataDxfId="7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FD3AA6-12D0-DE43-8B4C-F7FE78161330}" name="Table44" displayName="Table44" ref="M15:N23" totalsRowShown="0" headerRowDxfId="6" dataDxfId="5">
  <autoFilter ref="M15:N23" xr:uid="{5AFD3AA6-12D0-DE43-8B4C-F7FE78161330}"/>
  <tableColumns count="2">
    <tableColumn id="1" xr3:uid="{E5AC4B5D-FC35-DA4C-9614-5CC283F5DA1F}" name="Óleiðrétt staða bókhalds " dataDxfId="13"/>
    <tableColumn id="2" xr3:uid="{FCF93EBD-1E7A-AE49-A10D-58D2B0997237}" name="950.000" dataDxfId="12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5ACFDC-0EBC-5A41-9EBC-93224819DFC3}" name="Table3" displayName="Table3" ref="M27:O37" totalsRowShown="0" headerRowDxfId="1" dataDxfId="0" headerRowBorderDxfId="11">
  <autoFilter ref="M27:O37" xr:uid="{805ACFDC-0EBC-5A41-9EBC-93224819DFC3}"/>
  <tableColumns count="3">
    <tableColumn id="1" xr3:uid="{F7A4A3B6-101A-1046-B9DA-4A424ADA6AAC}" name="Dagbók" dataDxfId="4"/>
    <tableColumn id="2" xr3:uid="{1C801E0A-3931-134C-A5FC-751555BA1A9A}" name="debet" dataDxfId="3">
      <calculatedColumnFormula>SUM(N19:N27)</calculatedColumnFormula>
    </tableColumn>
    <tableColumn id="3" xr3:uid="{A92DF56F-BAF1-254D-961E-C5596CEA7B56}" name="kredit" dataDxfId="2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2:P37"/>
  <sheetViews>
    <sheetView tabSelected="1" topLeftCell="C7" workbookViewId="0">
      <selection activeCell="O25" sqref="O25"/>
    </sheetView>
  </sheetViews>
  <sheetFormatPr baseColWidth="10" defaultColWidth="8.83203125" defaultRowHeight="17" x14ac:dyDescent="0.2"/>
  <cols>
    <col min="1" max="12" width="8.83203125" style="1"/>
    <col min="13" max="13" width="34.33203125" style="1" bestFit="1" customWidth="1"/>
    <col min="14" max="14" width="18.1640625" style="1" customWidth="1"/>
    <col min="15" max="15" width="21.5" style="1" customWidth="1"/>
    <col min="16" max="16" width="18" style="1" customWidth="1"/>
    <col min="17" max="17" width="8.83203125" style="1"/>
    <col min="18" max="18" width="20" style="1" customWidth="1"/>
    <col min="19" max="16384" width="8.83203125" style="1"/>
  </cols>
  <sheetData>
    <row r="2" spans="13:16" x14ac:dyDescent="0.2">
      <c r="M2" s="2" t="s">
        <v>10</v>
      </c>
      <c r="N2" s="3" t="s">
        <v>0</v>
      </c>
    </row>
    <row r="3" spans="13:16" x14ac:dyDescent="0.2">
      <c r="M3" s="7" t="s">
        <v>11</v>
      </c>
      <c r="N3" s="3">
        <f>-80000</f>
        <v>-80000</v>
      </c>
      <c r="P3" s="1" t="s">
        <v>17</v>
      </c>
    </row>
    <row r="4" spans="13:16" x14ac:dyDescent="0.2">
      <c r="M4" s="7" t="s">
        <v>12</v>
      </c>
      <c r="N4" s="3">
        <v>24000</v>
      </c>
    </row>
    <row r="5" spans="13:16" x14ac:dyDescent="0.2">
      <c r="M5" s="7" t="s">
        <v>15</v>
      </c>
      <c r="N5" s="3"/>
    </row>
    <row r="6" spans="13:16" x14ac:dyDescent="0.2">
      <c r="M6" s="2"/>
      <c r="N6" s="3"/>
    </row>
    <row r="7" spans="13:16" x14ac:dyDescent="0.2">
      <c r="M7" s="2"/>
      <c r="N7" s="3"/>
    </row>
    <row r="8" spans="13:16" x14ac:dyDescent="0.2">
      <c r="M8" s="2"/>
      <c r="N8" s="3"/>
    </row>
    <row r="9" spans="13:16" x14ac:dyDescent="0.2">
      <c r="M9" s="2"/>
      <c r="N9" s="3"/>
    </row>
    <row r="10" spans="13:16" x14ac:dyDescent="0.2">
      <c r="M10" s="2"/>
      <c r="N10" s="3"/>
    </row>
    <row r="11" spans="13:16" x14ac:dyDescent="0.2">
      <c r="M11" s="4" t="s">
        <v>7</v>
      </c>
      <c r="N11" s="3">
        <f>Table4[[#Headers],[982.000]]+N3+N4</f>
        <v>926000</v>
      </c>
    </row>
    <row r="15" spans="13:16" x14ac:dyDescent="0.2">
      <c r="M15" s="2" t="s">
        <v>1</v>
      </c>
      <c r="N15" s="3" t="s">
        <v>2</v>
      </c>
    </row>
    <row r="16" spans="13:16" x14ac:dyDescent="0.2">
      <c r="M16" s="2"/>
      <c r="N16" s="3"/>
    </row>
    <row r="17" spans="13:15" x14ac:dyDescent="0.2">
      <c r="M17" s="2"/>
      <c r="N17" s="3"/>
    </row>
    <row r="18" spans="13:15" x14ac:dyDescent="0.2">
      <c r="M18" s="7" t="s">
        <v>13</v>
      </c>
      <c r="N18" s="3">
        <v>-4000</v>
      </c>
    </row>
    <row r="19" spans="13:15" x14ac:dyDescent="0.2">
      <c r="M19" s="7" t="s">
        <v>14</v>
      </c>
      <c r="N19" s="3">
        <v>113000</v>
      </c>
    </row>
    <row r="20" spans="13:15" x14ac:dyDescent="0.2">
      <c r="M20" s="7" t="s">
        <v>16</v>
      </c>
      <c r="N20" s="3">
        <v>-133000</v>
      </c>
    </row>
    <row r="21" spans="13:15" x14ac:dyDescent="0.2">
      <c r="M21" s="2"/>
      <c r="N21" s="3"/>
    </row>
    <row r="22" spans="13:15" x14ac:dyDescent="0.2">
      <c r="M22" s="2"/>
      <c r="N22" s="3"/>
    </row>
    <row r="23" spans="13:15" x14ac:dyDescent="0.2">
      <c r="M23" s="4" t="s">
        <v>8</v>
      </c>
      <c r="N23" s="3">
        <f>Table44[[#Headers],[950.000]]+N18+N19+N20</f>
        <v>926000</v>
      </c>
    </row>
    <row r="25" spans="13:15" ht="19" x14ac:dyDescent="0.25">
      <c r="M25" s="5" t="s">
        <v>9</v>
      </c>
      <c r="N25" s="6">
        <f>N11-N23</f>
        <v>0</v>
      </c>
    </row>
    <row r="27" spans="13:15" x14ac:dyDescent="0.2">
      <c r="M27" s="8" t="s">
        <v>3</v>
      </c>
      <c r="N27" s="9" t="s">
        <v>4</v>
      </c>
      <c r="O27" s="9" t="s">
        <v>5</v>
      </c>
    </row>
    <row r="28" spans="13:15" x14ac:dyDescent="0.2">
      <c r="M28" s="2" t="s">
        <v>6</v>
      </c>
      <c r="N28" s="3">
        <v>4000</v>
      </c>
      <c r="O28" s="10"/>
    </row>
    <row r="29" spans="13:15" x14ac:dyDescent="0.2">
      <c r="M29" s="2" t="s">
        <v>18</v>
      </c>
      <c r="N29" s="10"/>
      <c r="O29" s="3">
        <v>4000</v>
      </c>
    </row>
    <row r="30" spans="13:15" x14ac:dyDescent="0.2">
      <c r="M30" s="2" t="s">
        <v>19</v>
      </c>
      <c r="N30" s="10"/>
      <c r="O30" s="3">
        <v>113000</v>
      </c>
    </row>
    <row r="31" spans="13:15" x14ac:dyDescent="0.2">
      <c r="M31" s="2" t="s">
        <v>18</v>
      </c>
      <c r="N31" s="10">
        <v>113000</v>
      </c>
      <c r="O31" s="10"/>
    </row>
    <row r="32" spans="13:15" x14ac:dyDescent="0.2">
      <c r="M32" s="2" t="s">
        <v>20</v>
      </c>
      <c r="N32" s="10">
        <v>133000</v>
      </c>
      <c r="O32" s="10"/>
    </row>
    <row r="33" spans="13:15" x14ac:dyDescent="0.2">
      <c r="M33" s="2" t="s">
        <v>18</v>
      </c>
      <c r="N33" s="10"/>
      <c r="O33" s="10">
        <v>133000</v>
      </c>
    </row>
    <row r="34" spans="13:15" x14ac:dyDescent="0.2">
      <c r="M34" s="2"/>
      <c r="N34" s="10"/>
      <c r="O34" s="10"/>
    </row>
    <row r="35" spans="13:15" x14ac:dyDescent="0.2">
      <c r="M35" s="2"/>
      <c r="N35" s="10"/>
      <c r="O35" s="10"/>
    </row>
    <row r="36" spans="13:15" x14ac:dyDescent="0.2">
      <c r="M36" s="2"/>
      <c r="N36" s="3"/>
      <c r="O36" s="10"/>
    </row>
    <row r="37" spans="13:15" x14ac:dyDescent="0.2">
      <c r="M37" s="4" t="s">
        <v>8</v>
      </c>
      <c r="N37" s="10">
        <f>SUM(N28:N36)</f>
        <v>250000</v>
      </c>
      <c r="O37" s="3">
        <f>SUM(O28:O36)</f>
        <v>250000</v>
      </c>
    </row>
  </sheetData>
  <phoneticPr fontId="6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Bankaafstemming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Ingunn Hauksdóttir</dc:creator>
  <cp:lastModifiedBy>Donna Cruz</cp:lastModifiedBy>
  <dcterms:created xsi:type="dcterms:W3CDTF">2014-09-22T11:20:45Z</dcterms:created>
  <dcterms:modified xsi:type="dcterms:W3CDTF">2024-09-19T12:15:43Z</dcterms:modified>
</cp:coreProperties>
</file>