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SRVKFSR04\Sameign$\Innri Mál\Accounting DPP\Accounting DPP (áður IFRS Help Desk)\Skipulagsmál\IFRS Review\Ársreikningar 2011\Starfsmenn\Unnar\Annað\2023_Reikningshald\Vikur 5 og 6\Kafli 6\"/>
    </mc:Choice>
  </mc:AlternateContent>
  <xr:revisionPtr revIDLastSave="0" documentId="13_ncr:1_{480AAF83-6741-4B18-81EF-44EF18572CB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ímaverkefni" sheetId="1" r:id="rId1"/>
  </sheets>
  <definedNames>
    <definedName name="_xlnm.Print_Area" localSheetId="0">Tímaverkefni!$A$1:$F$24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E22" i="1"/>
  <c r="F29" i="1"/>
  <c r="E28" i="1"/>
  <c r="F26" i="1"/>
  <c r="E25" i="1"/>
  <c r="H14" i="1"/>
  <c r="H6" i="1"/>
  <c r="F5" i="1"/>
  <c r="F4" i="1"/>
  <c r="F14" i="1"/>
  <c r="F13" i="1"/>
  <c r="F12" i="1"/>
  <c r="F3" i="1"/>
</calcChain>
</file>

<file path=xl/sharedStrings.xml><?xml version="1.0" encoding="utf-8"?>
<sst xmlns="http://schemas.openxmlformats.org/spreadsheetml/2006/main" count="29" uniqueCount="27">
  <si>
    <r>
      <t xml:space="preserve">Óleiðrétt </t>
    </r>
    <r>
      <rPr>
        <b/>
        <sz val="11"/>
        <color theme="1"/>
        <rFont val="Arial"/>
        <family val="2"/>
      </rPr>
      <t>staða banka</t>
    </r>
    <r>
      <rPr>
        <sz val="11"/>
        <color theme="1"/>
        <rFont val="Arial"/>
        <family val="2"/>
      </rPr>
      <t xml:space="preserve"> 30.11.</t>
    </r>
  </si>
  <si>
    <r>
      <t xml:space="preserve">Óleiðrétt </t>
    </r>
    <r>
      <rPr>
        <b/>
        <sz val="11"/>
        <color theme="1"/>
        <rFont val="Arial"/>
        <family val="2"/>
      </rPr>
      <t>staða bókhalds</t>
    </r>
    <r>
      <rPr>
        <sz val="11"/>
        <color theme="1"/>
        <rFont val="Arial"/>
        <family val="2"/>
      </rPr>
      <t xml:space="preserve"> 30.11.</t>
    </r>
  </si>
  <si>
    <t>Dagbók</t>
  </si>
  <si>
    <t>debet</t>
  </si>
  <si>
    <t>kredit</t>
  </si>
  <si>
    <t>Beðið er um:</t>
  </si>
  <si>
    <r>
      <t xml:space="preserve">að gera </t>
    </r>
    <r>
      <rPr>
        <b/>
        <u/>
        <sz val="11"/>
        <color rgb="FF000000"/>
        <rFont val="Arial"/>
        <family val="2"/>
      </rPr>
      <t>tvíhliða afstemmingu</t>
    </r>
    <r>
      <rPr>
        <sz val="11"/>
        <color rgb="FF000000"/>
        <rFont val="Arial"/>
        <family val="2"/>
      </rPr>
      <t xml:space="preserve"> á bankareikningi B hf. og skrá viðeigandi færslur í </t>
    </r>
  </si>
  <si>
    <t>dagbók félagsins.</t>
  </si>
  <si>
    <t>Bankaafstemming - forsendur og vinnublað</t>
  </si>
  <si>
    <r>
      <t>Gjaldfærð þjónustugjöld banka</t>
    </r>
    <r>
      <rPr>
        <b/>
        <sz val="11"/>
        <color rgb="FFFF0000"/>
        <rFont val="Arial"/>
        <family val="2"/>
      </rPr>
      <t xml:space="preserve"> 36 kr.</t>
    </r>
    <r>
      <rPr>
        <sz val="11"/>
        <color rgb="FF000000"/>
        <rFont val="Arial"/>
        <family val="2"/>
      </rPr>
      <t xml:space="preserve"> sem ekki var búið að færa í bókhald.
Útskýring: Bankar rukka oft þjónustugjöld í árslok. Það gera þeir með því að taka pening af bankareikningi viðskiptavinarins (í þessu tilviki B hf.).</t>
    </r>
  </si>
  <si>
    <r>
      <t>Staðan á bankayfirliti B hf. 30. nóvember var</t>
    </r>
    <r>
      <rPr>
        <sz val="11"/>
        <color rgb="FFFF0000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63.289 kr</t>
    </r>
    <r>
      <rPr>
        <sz val="11"/>
        <color rgb="FFFF0000"/>
        <rFont val="Arial"/>
        <family val="2"/>
      </rPr>
      <t>.</t>
    </r>
    <r>
      <rPr>
        <sz val="11"/>
        <color rgb="FF000000"/>
        <rFont val="Arial"/>
        <family val="2"/>
      </rPr>
      <t xml:space="preserve"> Á sama tíma var staðan </t>
    </r>
  </si>
  <si>
    <r>
      <t xml:space="preserve">í bókhaldi félagsins </t>
    </r>
    <r>
      <rPr>
        <b/>
        <sz val="11"/>
        <color rgb="FFFF0000"/>
        <rFont val="Arial"/>
        <family val="2"/>
      </rPr>
      <t>59.345 kr.</t>
    </r>
    <r>
      <rPr>
        <sz val="11"/>
        <color rgb="FF000000"/>
        <rFont val="Arial"/>
        <family val="2"/>
      </rPr>
      <t xml:space="preserve"> Afstemmingin leiddi þetta í ljós:</t>
    </r>
  </si>
  <si>
    <r>
      <t>Óframkomnin ávísun á bankayfirliti (</t>
    </r>
    <r>
      <rPr>
        <i/>
        <sz val="11"/>
        <color rgb="FF000000"/>
        <rFont val="Arial"/>
        <family val="2"/>
      </rPr>
      <t>outstanding checks</t>
    </r>
    <r>
      <rPr>
        <sz val="11"/>
        <color rgb="FF000000"/>
        <rFont val="Arial"/>
        <family val="2"/>
      </rPr>
      <t>)</t>
    </r>
    <r>
      <rPr>
        <i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nam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24.598 kr</t>
    </r>
    <r>
      <rPr>
        <sz val="11"/>
        <color rgb="FFFF0000"/>
        <rFont val="Arial"/>
        <family val="2"/>
      </rPr>
      <t>.</t>
    </r>
    <r>
      <rPr>
        <sz val="11"/>
        <color rgb="FF000000"/>
        <rFont val="Arial"/>
        <family val="2"/>
      </rPr>
      <t xml:space="preserve"> B hf. hafði sem sagt skrifað ávísun til að greiða kostnað en sá sem fékk greitt með ávísun átti eftir að fara með hana í bankann. Þegar hann gerir það þá mun peningurinn verða tekinn af bankareikningi B hf. og millifærður á bankareikning hins aðilans.</t>
    </r>
  </si>
  <si>
    <r>
      <t xml:space="preserve">Ófærðar innborgaðar vaxtatekjur í bókhaldi námu 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157 kr.</t>
    </r>
    <r>
      <rPr>
        <sz val="11"/>
        <color rgb="FF000000"/>
        <rFont val="Arial"/>
        <family val="2"/>
      </rPr>
      <t xml:space="preserve">
Útskýring: B hf. sér að bankinn hefur lagt vexti við innstæðuna en B hf. á eftir að færa vaxtatekjurnar í bókhaldið hjá sér.</t>
    </r>
  </si>
  <si>
    <r>
      <t xml:space="preserve">Bankinn hafði endursent B hf. innstæðulausa ávísun </t>
    </r>
    <r>
      <rPr>
        <i/>
        <sz val="11"/>
        <color rgb="FF000000"/>
        <rFont val="Arial"/>
        <family val="2"/>
      </rPr>
      <t>(non- sufficient funds)</t>
    </r>
    <r>
      <rPr>
        <sz val="11"/>
        <color rgb="FF000000"/>
        <rFont val="Arial"/>
        <family val="2"/>
      </rPr>
      <t xml:space="preserve"> að fjárhæð </t>
    </r>
    <r>
      <rPr>
        <b/>
        <sz val="11"/>
        <color rgb="FFFF0000"/>
        <rFont val="Arial"/>
        <family val="2"/>
      </rPr>
      <t>469 kr.</t>
    </r>
    <r>
      <rPr>
        <sz val="11"/>
        <color rgb="FF000000"/>
        <rFont val="Arial"/>
        <family val="2"/>
      </rPr>
      <t xml:space="preserve">
Útskýring: Einhver hafði greitt B hf. fyrir vöru eða þjónustu með ávísun. B hf. var búið að senda ávísunina í banka og gera viðeigandi færslu í bókhald. Í ljós kom að það var ekki peningur til staðar á bankareikningi viðskiptavinarins. Þetta kallast innstæðulaus ávísun.</t>
    </r>
  </si>
  <si>
    <r>
      <t xml:space="preserve">Óframkomin innlegg í banka </t>
    </r>
    <r>
      <rPr>
        <i/>
        <sz val="11"/>
        <color rgb="FF000000"/>
        <rFont val="Arial"/>
        <family val="2"/>
      </rPr>
      <t>(deposits in transit)</t>
    </r>
    <r>
      <rPr>
        <sz val="11"/>
        <color rgb="FF000000"/>
        <rFont val="Arial"/>
        <family val="2"/>
      </rPr>
      <t xml:space="preserve"> samtals </t>
    </r>
    <r>
      <rPr>
        <b/>
        <sz val="11"/>
        <color rgb="FFFF0000"/>
        <rFont val="Arial"/>
        <family val="2"/>
      </rPr>
      <t>19.060 kr.</t>
    </r>
    <r>
      <rPr>
        <sz val="11"/>
        <color rgb="FF000000"/>
        <rFont val="Arial"/>
        <family val="2"/>
      </rPr>
      <t xml:space="preserve">
Útskýring: Óframkomin innlegg þýðir að einhver hefur greitt B hf. fyrir vöru eða þjónustu (með debit-korti), t.d. rétt fyrir áramót og peningurinn kemur ekki fram á áramótayfirliti hjá bankanum (er að fara gegnum tölvukerfið þar).</t>
    </r>
  </si>
  <si>
    <r>
      <t xml:space="preserve">Bankinn hafði óvart fært ávísun sem gefin var út af C hf. á bankareikning B hf. Ávísunin var ætluð til greiðslu skuldar sem C hf. hafði stofnað til. Fjárhæð hennar var </t>
    </r>
    <r>
      <rPr>
        <b/>
        <sz val="11"/>
        <color rgb="FFFF0000"/>
        <rFont val="Arial"/>
        <family val="2"/>
      </rPr>
      <t>1.246 kr.</t>
    </r>
  </si>
  <si>
    <t xml:space="preserve"> - óframkomin ávísun í banka</t>
  </si>
  <si>
    <t xml:space="preserve"> + vextir af bankareikningi</t>
  </si>
  <si>
    <t xml:space="preserve"> - innstæðulaus ávísun</t>
  </si>
  <si>
    <t xml:space="preserve"> + óframkomin innlegg</t>
  </si>
  <si>
    <t xml:space="preserve"> - gjaldfærð þjónustugjöld</t>
  </si>
  <si>
    <t xml:space="preserve"> + ávísanaklúður hjá bankanum</t>
  </si>
  <si>
    <t>Bankareikningur (EHR)</t>
  </si>
  <si>
    <t>Vaxtatekjur (RR)</t>
  </si>
  <si>
    <t>Viðskiptakröfur</t>
  </si>
  <si>
    <t>Þjónustugjöld (RR)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</si>
</sst>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(#,##0\)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sz val="11"/>
      <color rgb="FFCD0920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/>
    <xf numFmtId="164" fontId="4" fillId="0" borderId="0" xfId="0" applyNumberFormat="1" applyFont="1" applyAlignment="1">
      <alignment wrapText="1" readingOrder="1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readingOrder="1"/>
    </xf>
    <xf numFmtId="164" fontId="7" fillId="0" borderId="0" xfId="0" applyNumberFormat="1" applyFont="1" applyAlignment="1">
      <alignment wrapText="1" readingOrder="1"/>
    </xf>
    <xf numFmtId="164" fontId="4" fillId="0" borderId="0" xfId="0" applyNumberFormat="1" applyFont="1" applyAlignment="1">
      <alignment vertical="center" readingOrder="1"/>
    </xf>
    <xf numFmtId="164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readingOrder="1"/>
    </xf>
    <xf numFmtId="164" fontId="3" fillId="0" borderId="0" xfId="0" applyNumberFormat="1" applyFont="1" applyBorder="1"/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right"/>
    </xf>
    <xf numFmtId="164" fontId="9" fillId="0" borderId="0" xfId="0" applyNumberFormat="1" applyFont="1" applyAlignment="1">
      <alignment vertical="center" readingOrder="1"/>
    </xf>
    <xf numFmtId="164" fontId="4" fillId="2" borderId="2" xfId="0" applyNumberFormat="1" applyFont="1" applyFill="1" applyBorder="1" applyAlignment="1">
      <alignment vertical="center" readingOrder="1"/>
    </xf>
    <xf numFmtId="164" fontId="4" fillId="2" borderId="3" xfId="0" applyNumberFormat="1" applyFont="1" applyFill="1" applyBorder="1" applyAlignment="1">
      <alignment vertical="center" readingOrder="1"/>
    </xf>
    <xf numFmtId="164" fontId="4" fillId="5" borderId="4" xfId="0" applyNumberFormat="1" applyFont="1" applyFill="1" applyBorder="1" applyAlignment="1">
      <alignment vertical="center" readingOrder="1"/>
    </xf>
    <xf numFmtId="164" fontId="4" fillId="5" borderId="3" xfId="0" applyNumberFormat="1" applyFont="1" applyFill="1" applyBorder="1" applyAlignment="1">
      <alignment vertical="center" readingOrder="1"/>
    </xf>
    <xf numFmtId="164" fontId="6" fillId="0" borderId="0" xfId="0" applyNumberFormat="1" applyFont="1" applyAlignment="1">
      <alignment horizontal="right" vertical="center"/>
    </xf>
    <xf numFmtId="164" fontId="6" fillId="0" borderId="5" xfId="0" applyNumberFormat="1" applyFont="1" applyBorder="1" applyAlignment="1">
      <alignment horizontal="right" vertical="center"/>
    </xf>
    <xf numFmtId="164" fontId="4" fillId="3" borderId="2" xfId="0" applyNumberFormat="1" applyFont="1" applyFill="1" applyBorder="1" applyAlignment="1">
      <alignment horizontal="left" vertical="top" wrapText="1" readingOrder="1"/>
    </xf>
    <xf numFmtId="164" fontId="4" fillId="3" borderId="4" xfId="0" applyNumberFormat="1" applyFont="1" applyFill="1" applyBorder="1" applyAlignment="1">
      <alignment horizontal="left" vertical="top" wrapText="1" readingOrder="1"/>
    </xf>
    <xf numFmtId="164" fontId="4" fillId="3" borderId="3" xfId="0" applyNumberFormat="1" applyFont="1" applyFill="1" applyBorder="1" applyAlignment="1">
      <alignment horizontal="left" vertical="top" wrapText="1" readingOrder="1"/>
    </xf>
    <xf numFmtId="164" fontId="4" fillId="4" borderId="2" xfId="0" applyNumberFormat="1" applyFont="1" applyFill="1" applyBorder="1" applyAlignment="1">
      <alignment horizontal="left" vertical="top" wrapText="1" readingOrder="1"/>
    </xf>
    <xf numFmtId="164" fontId="4" fillId="4" borderId="4" xfId="0" applyNumberFormat="1" applyFont="1" applyFill="1" applyBorder="1" applyAlignment="1">
      <alignment horizontal="left" vertical="top" wrapText="1" readingOrder="1"/>
    </xf>
    <xf numFmtId="164" fontId="4" fillId="4" borderId="3" xfId="0" applyNumberFormat="1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showGridLines="0" tabSelected="1" zoomScaleNormal="100" workbookViewId="0">
      <selection activeCell="J23" sqref="J23"/>
    </sheetView>
  </sheetViews>
  <sheetFormatPr defaultColWidth="9.109375" defaultRowHeight="13.8" x14ac:dyDescent="0.25"/>
  <cols>
    <col min="1" max="1" width="2" style="1" bestFit="1" customWidth="1"/>
    <col min="2" max="2" width="77.5546875" style="3" customWidth="1"/>
    <col min="3" max="3" width="1.109375" style="3" customWidth="1"/>
    <col min="4" max="4" width="31.44140625" style="3" customWidth="1"/>
    <col min="5" max="5" width="9.109375" style="3" customWidth="1"/>
    <col min="6" max="6" width="8" style="3" customWidth="1"/>
    <col min="7" max="16384" width="9.109375" style="3"/>
  </cols>
  <sheetData>
    <row r="1" spans="1:8" ht="23.25" customHeight="1" thickBot="1" x14ac:dyDescent="0.3">
      <c r="B1" s="2" t="s">
        <v>8</v>
      </c>
    </row>
    <row r="2" spans="1:8" x14ac:dyDescent="0.25">
      <c r="B2" s="17" t="s">
        <v>10</v>
      </c>
      <c r="C2" s="4"/>
      <c r="D2" s="5" t="s">
        <v>0</v>
      </c>
      <c r="E2" s="6"/>
      <c r="F2" s="7">
        <v>63289</v>
      </c>
    </row>
    <row r="3" spans="1:8" ht="14.4" thickBot="1" x14ac:dyDescent="0.3">
      <c r="B3" s="18" t="s">
        <v>11</v>
      </c>
      <c r="C3" s="8"/>
      <c r="D3" s="5" t="s">
        <v>17</v>
      </c>
      <c r="E3" s="6"/>
      <c r="F3" s="7">
        <f>-24598</f>
        <v>-24598</v>
      </c>
      <c r="H3" s="7"/>
    </row>
    <row r="4" spans="1:8" ht="14.25" customHeight="1" thickBot="1" x14ac:dyDescent="0.3">
      <c r="C4" s="9"/>
      <c r="D4" s="5" t="s">
        <v>20</v>
      </c>
      <c r="E4" s="6"/>
      <c r="F4" s="7">
        <f>19060</f>
        <v>19060</v>
      </c>
      <c r="H4" s="7"/>
    </row>
    <row r="5" spans="1:8" ht="14.25" customHeight="1" x14ac:dyDescent="0.25">
      <c r="A5" s="1">
        <v>1</v>
      </c>
      <c r="B5" s="23" t="s">
        <v>12</v>
      </c>
      <c r="C5" s="9"/>
      <c r="D5" s="5" t="s">
        <v>22</v>
      </c>
      <c r="E5" s="6"/>
      <c r="F5" s="7">
        <f>1246</f>
        <v>1246</v>
      </c>
      <c r="H5" s="7"/>
    </row>
    <row r="6" spans="1:8" ht="14.25" customHeight="1" thickBot="1" x14ac:dyDescent="0.3">
      <c r="B6" s="24"/>
      <c r="C6" s="9"/>
      <c r="D6" s="5"/>
      <c r="E6" s="6"/>
      <c r="F6" s="7"/>
      <c r="H6" s="22">
        <f>SUM(F2:F5)</f>
        <v>58997</v>
      </c>
    </row>
    <row r="7" spans="1:8" ht="22.2" customHeight="1" thickTop="1" x14ac:dyDescent="0.25">
      <c r="B7" s="24"/>
      <c r="C7" s="9"/>
      <c r="D7" s="5"/>
      <c r="E7" s="6"/>
      <c r="F7" s="7"/>
      <c r="H7" s="7"/>
    </row>
    <row r="8" spans="1:8" ht="14.4" thickBot="1" x14ac:dyDescent="0.3">
      <c r="B8" s="25"/>
      <c r="C8" s="12"/>
      <c r="D8" s="5"/>
      <c r="E8" s="6"/>
      <c r="F8" s="7"/>
      <c r="H8" s="7"/>
    </row>
    <row r="9" spans="1:8" ht="14.4" thickBot="1" x14ac:dyDescent="0.3">
      <c r="B9" s="19"/>
      <c r="D9" s="5"/>
      <c r="E9" s="6"/>
      <c r="F9" s="7"/>
      <c r="H9" s="7"/>
    </row>
    <row r="10" spans="1:8" x14ac:dyDescent="0.25">
      <c r="A10" s="11">
        <v>2</v>
      </c>
      <c r="B10" s="26" t="s">
        <v>13</v>
      </c>
      <c r="D10" s="5"/>
      <c r="E10" s="6"/>
      <c r="F10" s="7"/>
      <c r="H10" s="7"/>
    </row>
    <row r="11" spans="1:8" x14ac:dyDescent="0.25">
      <c r="A11" s="11"/>
      <c r="B11" s="27"/>
      <c r="D11" s="5" t="s">
        <v>1</v>
      </c>
      <c r="E11" s="6"/>
      <c r="F11" s="7">
        <v>59345</v>
      </c>
    </row>
    <row r="12" spans="1:8" ht="14.4" thickBot="1" x14ac:dyDescent="0.3">
      <c r="A12" s="11"/>
      <c r="B12" s="28"/>
      <c r="D12" s="5" t="s">
        <v>18</v>
      </c>
      <c r="E12" s="6"/>
      <c r="F12" s="7">
        <f>157</f>
        <v>157</v>
      </c>
    </row>
    <row r="13" spans="1:8" ht="14.4" customHeight="1" thickBot="1" x14ac:dyDescent="0.3">
      <c r="A13" s="11"/>
      <c r="B13" s="19"/>
      <c r="D13" s="5" t="s">
        <v>19</v>
      </c>
      <c r="E13" s="6"/>
      <c r="F13" s="7">
        <f>-469</f>
        <v>-469</v>
      </c>
    </row>
    <row r="14" spans="1:8" ht="14.4" thickBot="1" x14ac:dyDescent="0.3">
      <c r="A14" s="11">
        <v>3</v>
      </c>
      <c r="B14" s="23" t="s">
        <v>14</v>
      </c>
      <c r="D14" s="5" t="s">
        <v>21</v>
      </c>
      <c r="E14" s="6"/>
      <c r="F14" s="7">
        <f>-36</f>
        <v>-36</v>
      </c>
      <c r="H14" s="22">
        <f>SUM(F11:F14)</f>
        <v>58997</v>
      </c>
    </row>
    <row r="15" spans="1:8" ht="14.25" customHeight="1" thickTop="1" x14ac:dyDescent="0.25">
      <c r="B15" s="24"/>
      <c r="D15" s="5"/>
      <c r="E15" s="6"/>
      <c r="F15" s="7"/>
      <c r="H15" s="7"/>
    </row>
    <row r="16" spans="1:8" x14ac:dyDescent="0.25">
      <c r="B16" s="24"/>
      <c r="D16" s="5"/>
      <c r="E16" s="6"/>
      <c r="F16" s="7"/>
    </row>
    <row r="17" spans="1:9" ht="14.25" customHeight="1" x14ac:dyDescent="0.25">
      <c r="B17" s="24"/>
      <c r="D17" s="5"/>
      <c r="E17" s="6"/>
      <c r="F17" s="7"/>
    </row>
    <row r="18" spans="1:9" x14ac:dyDescent="0.25">
      <c r="B18" s="24"/>
      <c r="D18" s="5"/>
      <c r="E18" s="6"/>
      <c r="F18" s="7"/>
    </row>
    <row r="19" spans="1:9" ht="14.4" thickBot="1" x14ac:dyDescent="0.3">
      <c r="B19" s="25"/>
      <c r="D19" s="5"/>
      <c r="E19" s="6"/>
      <c r="F19" s="7"/>
    </row>
    <row r="20" spans="1:9" ht="14.4" customHeight="1" thickBot="1" x14ac:dyDescent="0.3">
      <c r="B20" s="19"/>
      <c r="F20" s="13"/>
    </row>
    <row r="21" spans="1:9" ht="14.4" customHeight="1" x14ac:dyDescent="0.25">
      <c r="A21" s="11">
        <v>4</v>
      </c>
      <c r="B21" s="26" t="s">
        <v>15</v>
      </c>
      <c r="D21" s="14" t="s">
        <v>2</v>
      </c>
      <c r="E21" s="15" t="s">
        <v>3</v>
      </c>
      <c r="F21" s="15" t="s">
        <v>4</v>
      </c>
    </row>
    <row r="22" spans="1:9" ht="14.4" customHeight="1" x14ac:dyDescent="0.25">
      <c r="A22" s="11"/>
      <c r="B22" s="27"/>
      <c r="D22" s="5" t="s">
        <v>23</v>
      </c>
      <c r="E22" s="21">
        <f>F12</f>
        <v>157</v>
      </c>
      <c r="F22" s="21"/>
      <c r="G22" s="21"/>
      <c r="H22" s="7"/>
      <c r="I22" s="7"/>
    </row>
    <row r="23" spans="1:9" x14ac:dyDescent="0.25">
      <c r="A23" s="11"/>
      <c r="B23" s="27"/>
      <c r="D23" s="5" t="s">
        <v>24</v>
      </c>
      <c r="E23" s="21"/>
      <c r="F23" s="21">
        <f>F12</f>
        <v>157</v>
      </c>
      <c r="G23" s="21"/>
      <c r="H23" s="7"/>
      <c r="I23" s="7"/>
    </row>
    <row r="24" spans="1:9" ht="14.4" thickBot="1" x14ac:dyDescent="0.3">
      <c r="A24" s="11"/>
      <c r="B24" s="28"/>
      <c r="D24" s="5"/>
      <c r="E24" s="21"/>
      <c r="F24" s="21"/>
      <c r="G24" s="21"/>
      <c r="H24" s="7"/>
      <c r="I24" s="7"/>
    </row>
    <row r="25" spans="1:9" ht="14.4" thickBot="1" x14ac:dyDescent="0.3">
      <c r="A25" s="11"/>
      <c r="B25" s="19"/>
      <c r="D25" s="5" t="s">
        <v>25</v>
      </c>
      <c r="E25" s="21">
        <f>469</f>
        <v>469</v>
      </c>
      <c r="F25" s="21"/>
      <c r="G25" s="21"/>
      <c r="H25" s="7"/>
      <c r="I25" s="7"/>
    </row>
    <row r="26" spans="1:9" x14ac:dyDescent="0.25">
      <c r="A26" s="11">
        <v>5</v>
      </c>
      <c r="B26" s="23" t="s">
        <v>9</v>
      </c>
      <c r="D26" s="5" t="s">
        <v>23</v>
      </c>
      <c r="E26" s="21"/>
      <c r="F26" s="21">
        <f>469</f>
        <v>469</v>
      </c>
      <c r="G26" s="21"/>
      <c r="H26" s="7"/>
      <c r="I26" s="7"/>
    </row>
    <row r="27" spans="1:9" x14ac:dyDescent="0.25">
      <c r="A27" s="11"/>
      <c r="B27" s="24"/>
      <c r="D27" s="5"/>
      <c r="E27" s="21"/>
      <c r="F27" s="21"/>
      <c r="G27" s="21"/>
      <c r="H27" s="7"/>
      <c r="I27" s="7"/>
    </row>
    <row r="28" spans="1:9" ht="14.4" thickBot="1" x14ac:dyDescent="0.3">
      <c r="A28" s="11"/>
      <c r="B28" s="25"/>
      <c r="D28" s="5" t="s">
        <v>26</v>
      </c>
      <c r="E28" s="21">
        <f>36</f>
        <v>36</v>
      </c>
      <c r="F28" s="21"/>
      <c r="G28" s="21"/>
      <c r="H28" s="7"/>
      <c r="I28" s="7"/>
    </row>
    <row r="29" spans="1:9" ht="14.4" thickBot="1" x14ac:dyDescent="0.3">
      <c r="A29" s="11"/>
      <c r="B29" s="19"/>
      <c r="D29" s="5" t="s">
        <v>23</v>
      </c>
      <c r="E29" s="21"/>
      <c r="F29" s="21">
        <f>36</f>
        <v>36</v>
      </c>
      <c r="G29" s="21"/>
      <c r="H29" s="7"/>
      <c r="I29" s="7"/>
    </row>
    <row r="30" spans="1:9" ht="13.8" customHeight="1" x14ac:dyDescent="0.25">
      <c r="A30" s="11">
        <v>6</v>
      </c>
      <c r="B30" s="26" t="s">
        <v>16</v>
      </c>
      <c r="E30" s="21"/>
      <c r="F30" s="21"/>
      <c r="G30" s="21"/>
      <c r="H30" s="7"/>
      <c r="I30" s="7"/>
    </row>
    <row r="31" spans="1:9" x14ac:dyDescent="0.25">
      <c r="B31" s="27"/>
      <c r="E31" s="7"/>
      <c r="F31" s="7"/>
      <c r="G31" s="7"/>
      <c r="H31" s="7"/>
      <c r="I31" s="7"/>
    </row>
    <row r="32" spans="1:9" ht="14.4" thickBot="1" x14ac:dyDescent="0.3">
      <c r="B32" s="28"/>
      <c r="E32" s="7"/>
      <c r="F32" s="7"/>
      <c r="G32" s="7"/>
      <c r="H32" s="7"/>
      <c r="I32" s="7"/>
    </row>
    <row r="33" spans="1:9" ht="14.4" thickBot="1" x14ac:dyDescent="0.3">
      <c r="B33" s="20"/>
      <c r="E33" s="7"/>
      <c r="F33" s="7"/>
      <c r="G33" s="7"/>
      <c r="H33" s="7"/>
      <c r="I33" s="7"/>
    </row>
    <row r="34" spans="1:9" x14ac:dyDescent="0.25">
      <c r="B34" s="10"/>
      <c r="E34" s="7"/>
      <c r="F34" s="7"/>
      <c r="G34" s="7"/>
      <c r="H34" s="7"/>
      <c r="I34" s="7"/>
    </row>
    <row r="35" spans="1:9" x14ac:dyDescent="0.25">
      <c r="B35" s="16" t="s">
        <v>5</v>
      </c>
      <c r="E35" s="7"/>
      <c r="F35" s="7"/>
      <c r="G35" s="7"/>
      <c r="H35" s="7"/>
      <c r="I35" s="7"/>
    </row>
    <row r="36" spans="1:9" x14ac:dyDescent="0.25">
      <c r="A36" s="11"/>
      <c r="B36" s="12" t="s">
        <v>6</v>
      </c>
    </row>
    <row r="37" spans="1:9" x14ac:dyDescent="0.25">
      <c r="A37" s="11"/>
      <c r="B37" s="12" t="s">
        <v>7</v>
      </c>
    </row>
    <row r="38" spans="1:9" x14ac:dyDescent="0.25">
      <c r="A38" s="11"/>
      <c r="B38" s="4"/>
    </row>
  </sheetData>
  <mergeCells count="6">
    <mergeCell ref="B5:B8"/>
    <mergeCell ref="B26:B28"/>
    <mergeCell ref="B30:B32"/>
    <mergeCell ref="B10:B12"/>
    <mergeCell ref="B14:B19"/>
    <mergeCell ref="B21:B24"/>
  </mergeCells>
  <pageMargins left="0.6692913385826772" right="0.55118110236220474" top="0.74803149606299213" bottom="0.74803149606299213" header="0.31496062992125984" footer="0.31496062992125984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Tímaverkefni</vt:lpstr>
      <vt:lpstr>Tímaverkefni!Print_Area</vt:lpstr>
    </vt:vector>
  </TitlesOfParts>
  <Company>H. Lisbeth slf.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Halldóra Lisbeth Jónsdóttir</dc:creator>
  <cp:lastModifiedBy>Pálsson, Unnar F</cp:lastModifiedBy>
  <cp:lastPrinted>2013-10-11T22:00:10Z</cp:lastPrinted>
  <dcterms:created xsi:type="dcterms:W3CDTF">2013-10-11T21:58:32Z</dcterms:created>
  <dcterms:modified xsi:type="dcterms:W3CDTF">2023-09-19T14:52:15Z</dcterms:modified>
</cp:coreProperties>
</file>