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"/>
    </mc:Choice>
  </mc:AlternateContent>
  <xr:revisionPtr revIDLastSave="0" documentId="8_{36CD450F-9860-5E49-BBB3-6AC2E1553340}" xr6:coauthVersionLast="47" xr6:coauthVersionMax="47" xr10:uidLastSave="{00000000-0000-0000-0000-000000000000}"/>
  <bookViews>
    <workbookView xWindow="0" yWindow="760" windowWidth="34560" windowHeight="20520" activeTab="1" xr2:uid="{00000000-000D-0000-FFFF-FFFF00000000}"/>
  </bookViews>
  <sheets>
    <sheet name="Forsendur" sheetId="2" r:id="rId1"/>
    <sheet name="Vinnublað 2019" sheetId="1" r:id="rId2"/>
    <sheet name="Vinnublað 2020" sheetId="4" r:id="rId3"/>
  </sheets>
  <definedNames>
    <definedName name="_xlnm.Print_Area" localSheetId="0">Forsendur!$A$1:$J$35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L17" i="1"/>
  <c r="K13" i="1"/>
  <c r="L29" i="1"/>
  <c r="G5" i="1"/>
  <c r="D7" i="1"/>
  <c r="K25" i="1"/>
  <c r="D6" i="1"/>
  <c r="C6" i="1"/>
  <c r="K17" i="1"/>
  <c r="K21" i="1"/>
  <c r="D12" i="1"/>
  <c r="C16" i="1"/>
  <c r="L13" i="1" s="1"/>
  <c r="C12" i="1"/>
  <c r="D5" i="1" s="1"/>
  <c r="Y18" i="1"/>
  <c r="AA18" i="1" s="1"/>
  <c r="L5" i="1"/>
  <c r="L89" i="4" l="1"/>
  <c r="L84" i="4"/>
  <c r="L87" i="4" s="1"/>
  <c r="L78" i="4"/>
  <c r="L77" i="4"/>
  <c r="Q67" i="4"/>
  <c r="S66" i="4"/>
  <c r="F91" i="4"/>
  <c r="S64" i="4"/>
  <c r="L66" i="4"/>
  <c r="F78" i="4" s="1"/>
  <c r="S53" i="1"/>
  <c r="S52" i="1"/>
  <c r="R54" i="1"/>
  <c r="Q54" i="1"/>
  <c r="L53" i="1"/>
  <c r="G128" i="4" l="1"/>
  <c r="L79" i="4"/>
  <c r="L88" i="4" s="1"/>
  <c r="L90" i="4" s="1"/>
  <c r="F72" i="4"/>
  <c r="G59" i="4"/>
  <c r="F90" i="4"/>
  <c r="F89" i="4"/>
  <c r="F88" i="4"/>
  <c r="S54" i="1"/>
  <c r="L74" i="1"/>
  <c r="L66" i="1"/>
  <c r="F59" i="1"/>
  <c r="F128" i="4" l="1"/>
  <c r="F92" i="4"/>
  <c r="L71" i="4"/>
  <c r="R67" i="4"/>
  <c r="F59" i="4"/>
  <c r="F82" i="4"/>
  <c r="F85" i="4" s="1"/>
  <c r="G47" i="1"/>
  <c r="G109" i="1"/>
  <c r="L57" i="1"/>
  <c r="L75" i="1"/>
  <c r="L77" i="1" s="1"/>
  <c r="F109" i="1" l="1"/>
  <c r="L72" i="4"/>
  <c r="F79" i="4"/>
  <c r="F80" i="4" s="1"/>
  <c r="F86" i="4" s="1"/>
  <c r="S65" i="4"/>
  <c r="S67" i="4" s="1"/>
  <c r="F78" i="1"/>
  <c r="F47" i="1"/>
  <c r="F67" i="1"/>
  <c r="L59" i="1"/>
  <c r="F73" i="1" l="1"/>
</calcChain>
</file>

<file path=xl/sharedStrings.xml><?xml version="1.0" encoding="utf-8"?>
<sst xmlns="http://schemas.openxmlformats.org/spreadsheetml/2006/main" count="229" uniqueCount="146">
  <si>
    <t>T-reikningar í aðalbók</t>
  </si>
  <si>
    <t>Eignir</t>
  </si>
  <si>
    <t xml:space="preserve"> =</t>
  </si>
  <si>
    <t>Skuldir</t>
  </si>
  <si>
    <t xml:space="preserve"> +</t>
  </si>
  <si>
    <t>E.fé</t>
  </si>
  <si>
    <t>Banki</t>
  </si>
  <si>
    <t>Hlutafé</t>
  </si>
  <si>
    <t>ÓRE</t>
  </si>
  <si>
    <t>Bókhaldsreikningar</t>
  </si>
  <si>
    <t>debet</t>
  </si>
  <si>
    <t>kredit</t>
  </si>
  <si>
    <t xml:space="preserve">         Samtals</t>
  </si>
  <si>
    <t>b)</t>
  </si>
  <si>
    <t>c)</t>
  </si>
  <si>
    <t>Afkoma</t>
  </si>
  <si>
    <t>Eigið fé</t>
  </si>
  <si>
    <r>
      <t>Rekstrarhreyfingar</t>
    </r>
    <r>
      <rPr>
        <b/>
        <i/>
        <sz val="10"/>
        <color indexed="8"/>
        <rFont val="Arial"/>
        <family val="2"/>
      </rPr>
      <t xml:space="preserve"> (OA)</t>
    </r>
  </si>
  <si>
    <t>Handbært fé frá rekstri</t>
  </si>
  <si>
    <r>
      <t xml:space="preserve">Fjárfestingahreyfingar </t>
    </r>
    <r>
      <rPr>
        <b/>
        <i/>
        <sz val="10"/>
        <color indexed="8"/>
        <rFont val="Arial"/>
        <family val="2"/>
      </rPr>
      <t>(IA)</t>
    </r>
  </si>
  <si>
    <r>
      <t xml:space="preserve">Fjármögnunarhreyfingar </t>
    </r>
    <r>
      <rPr>
        <b/>
        <i/>
        <sz val="10"/>
        <color indexed="8"/>
        <rFont val="Arial"/>
        <family val="2"/>
      </rPr>
      <t>(FA)</t>
    </r>
  </si>
  <si>
    <t>E.fé + S alls</t>
  </si>
  <si>
    <t xml:space="preserve">Breyting á handb. fé </t>
  </si>
  <si>
    <t>Eignir alls</t>
  </si>
  <si>
    <t>Handb.fé í upphafi árs</t>
  </si>
  <si>
    <t>Handb. fé í lok árs</t>
  </si>
  <si>
    <t>d)</t>
  </si>
  <si>
    <t>Beðið er um:</t>
  </si>
  <si>
    <t>a</t>
  </si>
  <si>
    <t>b</t>
  </si>
  <si>
    <t>c</t>
  </si>
  <si>
    <t>d</t>
  </si>
  <si>
    <t>Ffr.gr.leiga</t>
  </si>
  <si>
    <t>Hagnaður ársins</t>
  </si>
  <si>
    <t>Innborgun kr. 26.000 v/útgáfu hlutabréfa</t>
  </si>
  <si>
    <t>Veittu þjónustu út í reikning (e.on account) fyrir kr. 54.000</t>
  </si>
  <si>
    <t>Áfallinn ógr. kostnaður kr. 27.000 (e. on account)</t>
  </si>
  <si>
    <t>Innheimtu kr. 50.300 af viðskiptakröfunum</t>
  </si>
  <si>
    <t>Greiddu kr. 17.000 í laun og launatengd gjöld</t>
  </si>
  <si>
    <t>Greiddu kr. 23.000 af ógr. kostnaði / til lánardrottna (e. accounts payable)</t>
  </si>
  <si>
    <t>Gerðu viðeigandi færslu vegna húsaleigu (sjá færslu 2)</t>
  </si>
  <si>
    <t>Áfallin laun og launatengd gjöld í lok árs námu kr. 1.800</t>
  </si>
  <si>
    <t>Skráið viðskipti ársins á T-reikninga</t>
  </si>
  <si>
    <t>Skráið viðskipti ársins í dagbók (e. general journal form)</t>
  </si>
  <si>
    <t>e</t>
  </si>
  <si>
    <t>Skráið þær færslur sem þarf að gera til að loka tímabundnum reikningum (e. temporary accounts)</t>
  </si>
  <si>
    <t>yfir á ÓRE.  Skráið færslurnar í dagbók og á T-reikninga.</t>
  </si>
  <si>
    <t>f</t>
  </si>
  <si>
    <t>g</t>
  </si>
  <si>
    <t>Greiddu kr. 1.800 vegna ógreiddra launa frá fyrra ári</t>
  </si>
  <si>
    <t>Veittu þjónustu fyrir kr. 17.000, staðgreitt</t>
  </si>
  <si>
    <t>Keyptu rekstrarvörubirgðir kr. 2.400, út í reikning (e. on account)</t>
  </si>
  <si>
    <t>Veittu þjónustu út í reikning (e.on account) fyrir kr. 84.000</t>
  </si>
  <si>
    <t>Áfallinn ógr. kostnaður kr. 38.500 (e. on account)</t>
  </si>
  <si>
    <t>Innheimtu kr. 81.000 af viðskiptakröfunum</t>
  </si>
  <si>
    <t>Greiddu kr. 40.000 af ógr. kostnaði / til lánardrottna (e. accounts payable)</t>
  </si>
  <si>
    <t>Greiddu kr. 28.000 í laun og launatengd gjöld</t>
  </si>
  <si>
    <t>Greiddu kr. 12.000 í arð til hluthafa</t>
  </si>
  <si>
    <t>Talning á rekstrarvörubirgðum í árslok sýndi að þær námu kr. 300.</t>
  </si>
  <si>
    <t>Viðskiptakröfur</t>
  </si>
  <si>
    <t>Lánardrottnar</t>
  </si>
  <si>
    <t>Leiðr. prófjöfnuður 31. des. 2013</t>
  </si>
  <si>
    <t>Ógr. laun og lt.gjöld</t>
  </si>
  <si>
    <t>RR ár 2013</t>
  </si>
  <si>
    <t>Yfirlit um eigið fé ár 2013</t>
  </si>
  <si>
    <t xml:space="preserve">Hlutafé </t>
  </si>
  <si>
    <t>Eigið fé samtals 31.12.</t>
  </si>
  <si>
    <t>Samtals</t>
  </si>
  <si>
    <t>Innborgað  hlutafé</t>
  </si>
  <si>
    <t>EHR 31.des.2013</t>
  </si>
  <si>
    <t>Yfirlit um sjóðst. ár 2013</t>
  </si>
  <si>
    <t>e)</t>
  </si>
  <si>
    <t>Hér eru færslurnar færðar á ÓRE í tveimur færslum.  Allar tekjur og öll gjöld.</t>
  </si>
  <si>
    <t>Sjá einnig færslur á T-reikningum merktar cl. (e. closing entries)</t>
  </si>
  <si>
    <t>Það er líka hægt að færa hverja færslu fyrir sig eins og sýnt er á T-reikningum.</t>
  </si>
  <si>
    <t>f)</t>
  </si>
  <si>
    <t>Lokaprófjöfnuður 31.des. 2013</t>
  </si>
  <si>
    <t>Leiðr. prófjöfnuður 31. des. 2014</t>
  </si>
  <si>
    <t>RR ár 2014</t>
  </si>
  <si>
    <t>Yfirlit um eigið fé ár 2014</t>
  </si>
  <si>
    <t>EHR 31.des.2014</t>
  </si>
  <si>
    <t>Yfirlit um sjóðst. ár 2014</t>
  </si>
  <si>
    <t>Lokaprófjöfnuður 31.des. 2014</t>
  </si>
  <si>
    <t>Athugið að bókin sýnir arðslykil sem "temporary account" og er honum lokað yfir ÓRE.</t>
  </si>
  <si>
    <t>Mjög oft er þó arðurinn bókaður beint á ÓRE.</t>
  </si>
  <si>
    <t>Hér eru færslurnar færðar á ÓRE í þremur færslum.  Tekjur, gjöld og arður.</t>
  </si>
  <si>
    <t>Það er líka hægt að færa hverja færslu fyrir sig eins og gert var árið 2013.</t>
  </si>
  <si>
    <t>Árið 2019</t>
  </si>
  <si>
    <t>Árið 2020</t>
  </si>
  <si>
    <t>Eftirfarandi viðskipti fóru fram hjá þjónustufyrirtæki Heckel Enterprises ehf. ár 2019:</t>
  </si>
  <si>
    <t>Fyrirframgreidd húsaleiga kr. 8.000.  Húsaleigan var fyrir tímabilið 1. apríl 2019 til 31. mars 2020.</t>
  </si>
  <si>
    <t>Lokafærslur 2019:</t>
  </si>
  <si>
    <t>Stillið upp (leiðréttum) prófjöfnuði fyrir árið 2019</t>
  </si>
  <si>
    <t>Stillið upp RR, yfirliti um eigið fé, EHR og yfirliti um sjóðstreymi fyrir árið 2019</t>
  </si>
  <si>
    <t>Stillið upp loka prófjöfnuði (e. post-closing trial balance) fyrir árið 2019</t>
  </si>
  <si>
    <t>Endurtakið liði a til f fyrir árið 2020</t>
  </si>
  <si>
    <t>Eftirfarandi viðskipti fóru fram hjá þjónustufyrirtæki Heckel Enterprises ehf. ár 2020:</t>
  </si>
  <si>
    <t>Greiddu kr. 9.000 í húsaleigu fyrir eitt ár.  Tímabilið hefst 1. apríl 2020.</t>
  </si>
  <si>
    <t>Lokafærslur 2020:</t>
  </si>
  <si>
    <t>Gerðu viðeigandi færslu vegna húsaleigu. Vísbending: Hluti leigunnar var greiddur árið 2019.</t>
  </si>
  <si>
    <t>1.  Innborgun v hlutafé 26.000</t>
  </si>
  <si>
    <t xml:space="preserve">2. FF g. Húsaleiga </t>
  </si>
  <si>
    <t xml:space="preserve">Eignir: Banki - Debit </t>
  </si>
  <si>
    <t>Eigið fé: Hlutafé - Kredit</t>
  </si>
  <si>
    <t>FJÁRMÖGUN</t>
  </si>
  <si>
    <t xml:space="preserve">FF. Húsaleiga </t>
  </si>
  <si>
    <t xml:space="preserve">á mánuði </t>
  </si>
  <si>
    <t xml:space="preserve">hluti af árinu </t>
  </si>
  <si>
    <t>gjaldfært</t>
  </si>
  <si>
    <t xml:space="preserve">Eignir: FF. Husaleiga Debit </t>
  </si>
  <si>
    <t>Eigið fé: Húsaleiga - Kredit</t>
  </si>
  <si>
    <t>FF g. Húsaleiga</t>
  </si>
  <si>
    <t>Húsaleiga</t>
  </si>
  <si>
    <t xml:space="preserve">Heilsársleiga </t>
  </si>
  <si>
    <t xml:space="preserve">3. FF Þjónusta á reikning vv </t>
  </si>
  <si>
    <t>Viðskipta Kröfur</t>
  </si>
  <si>
    <t>Eignir: VV krafa - Debit</t>
  </si>
  <si>
    <t>Tekjur</t>
  </si>
  <si>
    <t>Eigið fé: Tekjur - Kredit</t>
  </si>
  <si>
    <t>RR</t>
  </si>
  <si>
    <t xml:space="preserve">Hvað </t>
  </si>
  <si>
    <t xml:space="preserve">Eigið fé: </t>
  </si>
  <si>
    <t>Sjóðstreymi</t>
  </si>
  <si>
    <t>+</t>
  </si>
  <si>
    <t>-</t>
  </si>
  <si>
    <t>L1</t>
  </si>
  <si>
    <t>4. áfallinn ógr kostnað = vv skuld</t>
  </si>
  <si>
    <t>Rekstrarkostnað</t>
  </si>
  <si>
    <t>Viðskipta skuld</t>
  </si>
  <si>
    <t xml:space="preserve">Þ. Loka </t>
  </si>
  <si>
    <t>Þ.loka</t>
  </si>
  <si>
    <t>TEKJUR</t>
  </si>
  <si>
    <t>GJÖLD</t>
  </si>
  <si>
    <t>VV kröfur - Kredit</t>
  </si>
  <si>
    <t>Banki: Debit</t>
  </si>
  <si>
    <t xml:space="preserve">5. Innheimtu 53000 af vv kröfum </t>
  </si>
  <si>
    <t>Þ.Loka</t>
  </si>
  <si>
    <t>6. Greiddu í Laun og Launat. Gjöld</t>
  </si>
  <si>
    <t>Banki: Kredit</t>
  </si>
  <si>
    <t>Ógreidd. Laun &amp; LaunT</t>
  </si>
  <si>
    <t>Laun og LaunaT</t>
  </si>
  <si>
    <t xml:space="preserve">7. Greiddu 23k af ógr. Til Lánadr. </t>
  </si>
  <si>
    <t>Eigið fé: VV skuld - Kredit</t>
  </si>
  <si>
    <t>Egið fé: vv skuld - Debit</t>
  </si>
  <si>
    <t>Eigið fé: ógr. Laun&amp;LT  - Debit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</si>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</sst>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\(#,##0\)"/>
    <numFmt numFmtId="165" formatCode="#,##0.00;[Red]#,##0.00"/>
    <numFmt numFmtId="166" formatCode="#,##0.0;[Red]#,##0.0"/>
    <numFmt numFmtId="167" formatCode="#,##0;[Red]#,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indexed="10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i/>
      <sz val="10"/>
      <color theme="1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color rgb="FF0070C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7" fillId="0" borderId="0"/>
  </cellStyleXfs>
  <cellXfs count="150">
    <xf numFmtId="0" fontId="0" fillId="0" borderId="0" xfId="0"/>
    <xf numFmtId="164" fontId="2" fillId="0" borderId="0" xfId="0" applyNumberFormat="1" applyFont="1"/>
    <xf numFmtId="164" fontId="3" fillId="0" borderId="0" xfId="1" applyNumberFormat="1" applyFont="1" applyAlignment="1">
      <alignment vertical="center"/>
    </xf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2" borderId="1" xfId="0" applyNumberFormat="1" applyFont="1" applyFill="1" applyBorder="1" applyAlignment="1">
      <alignment wrapText="1"/>
    </xf>
    <xf numFmtId="164" fontId="7" fillId="2" borderId="3" xfId="0" applyNumberFormat="1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/>
    </xf>
    <xf numFmtId="166" fontId="5" fillId="0" borderId="0" xfId="0" applyNumberFormat="1" applyFont="1"/>
    <xf numFmtId="164" fontId="9" fillId="0" borderId="4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right" wrapText="1"/>
    </xf>
    <xf numFmtId="164" fontId="7" fillId="0" borderId="0" xfId="0" applyNumberFormat="1" applyFont="1" applyAlignment="1">
      <alignment horizontal="center" wrapText="1"/>
    </xf>
    <xf numFmtId="164" fontId="7" fillId="0" borderId="6" xfId="0" applyNumberFormat="1" applyFont="1" applyBorder="1" applyAlignment="1">
      <alignment horizontal="left" wrapText="1"/>
    </xf>
    <xf numFmtId="164" fontId="7" fillId="0" borderId="0" xfId="0" applyNumberFormat="1" applyFont="1" applyAlignment="1">
      <alignment wrapText="1"/>
    </xf>
    <xf numFmtId="164" fontId="7" fillId="0" borderId="7" xfId="0" applyNumberFormat="1" applyFont="1" applyBorder="1" applyAlignment="1">
      <alignment wrapText="1"/>
    </xf>
    <xf numFmtId="164" fontId="9" fillId="0" borderId="6" xfId="0" applyNumberFormat="1" applyFont="1" applyBorder="1" applyAlignment="1">
      <alignment horizontal="left" wrapText="1"/>
    </xf>
    <xf numFmtId="164" fontId="7" fillId="0" borderId="4" xfId="0" applyNumberFormat="1" applyFont="1" applyBorder="1" applyAlignment="1">
      <alignment wrapText="1"/>
    </xf>
    <xf numFmtId="164" fontId="11" fillId="0" borderId="0" xfId="0" applyNumberFormat="1" applyFont="1" applyAlignment="1">
      <alignment horizontal="right" wrapText="1"/>
    </xf>
    <xf numFmtId="164" fontId="7" fillId="0" borderId="0" xfId="0" applyNumberFormat="1" applyFont="1"/>
    <xf numFmtId="164" fontId="9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wrapText="1"/>
    </xf>
    <xf numFmtId="164" fontId="9" fillId="0" borderId="4" xfId="0" applyNumberFormat="1" applyFont="1" applyBorder="1" applyAlignment="1">
      <alignment horizontal="right" wrapText="1"/>
    </xf>
    <xf numFmtId="164" fontId="7" fillId="0" borderId="8" xfId="0" applyNumberFormat="1" applyFont="1" applyBorder="1" applyAlignment="1">
      <alignment wrapText="1"/>
    </xf>
    <xf numFmtId="164" fontId="12" fillId="0" borderId="6" xfId="0" applyNumberFormat="1" applyFont="1" applyBorder="1" applyAlignment="1">
      <alignment horizontal="left" wrapText="1"/>
    </xf>
    <xf numFmtId="164" fontId="5" fillId="0" borderId="6" xfId="0" applyNumberFormat="1" applyFont="1" applyBorder="1"/>
    <xf numFmtId="164" fontId="10" fillId="0" borderId="0" xfId="0" applyNumberFormat="1" applyFont="1" applyAlignment="1">
      <alignment horizontal="left" wrapText="1"/>
    </xf>
    <xf numFmtId="164" fontId="13" fillId="0" borderId="0" xfId="0" applyNumberFormat="1" applyFont="1" applyAlignment="1">
      <alignment horizontal="right" wrapText="1"/>
    </xf>
    <xf numFmtId="164" fontId="12" fillId="0" borderId="0" xfId="0" applyNumberFormat="1" applyFont="1" applyAlignment="1">
      <alignment horizontal="right" wrapText="1"/>
    </xf>
    <xf numFmtId="164" fontId="9" fillId="0" borderId="6" xfId="0" applyNumberFormat="1" applyFont="1" applyBorder="1" applyAlignment="1">
      <alignment wrapText="1"/>
    </xf>
    <xf numFmtId="164" fontId="9" fillId="0" borderId="9" xfId="0" applyNumberFormat="1" applyFont="1" applyBorder="1" applyAlignment="1">
      <alignment wrapText="1"/>
    </xf>
    <xf numFmtId="164" fontId="9" fillId="0" borderId="5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wrapText="1"/>
    </xf>
    <xf numFmtId="164" fontId="9" fillId="0" borderId="10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right" wrapText="1"/>
    </xf>
    <xf numFmtId="164" fontId="7" fillId="0" borderId="3" xfId="0" applyNumberFormat="1" applyFont="1" applyBorder="1" applyAlignment="1">
      <alignment horizontal="right" wrapText="1"/>
    </xf>
    <xf numFmtId="164" fontId="7" fillId="0" borderId="8" xfId="0" applyNumberFormat="1" applyFont="1" applyBorder="1"/>
    <xf numFmtId="164" fontId="7" fillId="0" borderId="0" xfId="0" applyNumberFormat="1" applyFont="1" applyAlignment="1">
      <alignment horizontal="left" wrapText="1"/>
    </xf>
    <xf numFmtId="164" fontId="7" fillId="0" borderId="6" xfId="0" applyNumberFormat="1" applyFont="1" applyBorder="1" applyAlignment="1">
      <alignment wrapText="1"/>
    </xf>
    <xf numFmtId="164" fontId="7" fillId="0" borderId="0" xfId="0" applyNumberFormat="1" applyFont="1" applyAlignment="1">
      <alignment horizontal="left"/>
    </xf>
    <xf numFmtId="164" fontId="14" fillId="0" borderId="0" xfId="0" applyNumberFormat="1" applyFont="1"/>
    <xf numFmtId="164" fontId="14" fillId="0" borderId="0" xfId="0" applyNumberFormat="1" applyFont="1" applyAlignment="1">
      <alignment horizontal="right"/>
    </xf>
    <xf numFmtId="164" fontId="7" fillId="0" borderId="12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7" fillId="0" borderId="10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horizontal="left"/>
    </xf>
    <xf numFmtId="164" fontId="7" fillId="0" borderId="5" xfId="0" applyNumberFormat="1" applyFont="1" applyBorder="1" applyAlignment="1">
      <alignment horizontal="right" wrapText="1"/>
    </xf>
    <xf numFmtId="164" fontId="7" fillId="0" borderId="10" xfId="0" applyNumberFormat="1" applyFont="1" applyBorder="1" applyAlignment="1">
      <alignment horizontal="right" wrapText="1"/>
    </xf>
    <xf numFmtId="164" fontId="7" fillId="0" borderId="7" xfId="0" applyNumberFormat="1" applyFont="1" applyBorder="1"/>
    <xf numFmtId="164" fontId="8" fillId="0" borderId="0" xfId="0" applyNumberFormat="1" applyFont="1" applyAlignment="1">
      <alignment horizontal="center"/>
    </xf>
    <xf numFmtId="164" fontId="7" fillId="0" borderId="6" xfId="0" applyNumberFormat="1" applyFont="1" applyBorder="1"/>
    <xf numFmtId="164" fontId="8" fillId="0" borderId="0" xfId="0" applyNumberFormat="1" applyFont="1" applyAlignment="1">
      <alignment wrapText="1"/>
    </xf>
    <xf numFmtId="164" fontId="7" fillId="0" borderId="4" xfId="0" applyNumberFormat="1" applyFont="1" applyBorder="1"/>
    <xf numFmtId="164" fontId="5" fillId="0" borderId="10" xfId="0" applyNumberFormat="1" applyFont="1" applyBorder="1"/>
    <xf numFmtId="164" fontId="14" fillId="0" borderId="4" xfId="0" applyNumberFormat="1" applyFont="1" applyBorder="1"/>
    <xf numFmtId="164" fontId="7" fillId="0" borderId="13" xfId="0" applyNumberFormat="1" applyFont="1" applyBorder="1"/>
    <xf numFmtId="164" fontId="8" fillId="0" borderId="5" xfId="0" applyNumberFormat="1" applyFont="1" applyBorder="1" applyAlignment="1">
      <alignment horizontal="center" wrapText="1"/>
    </xf>
    <xf numFmtId="164" fontId="8" fillId="0" borderId="10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5" fillId="0" borderId="14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7" fillId="0" borderId="10" xfId="0" applyNumberFormat="1" applyFont="1" applyBorder="1"/>
    <xf numFmtId="164" fontId="5" fillId="0" borderId="4" xfId="0" applyNumberFormat="1" applyFont="1" applyBorder="1"/>
    <xf numFmtId="164" fontId="7" fillId="0" borderId="3" xfId="0" applyNumberFormat="1" applyFont="1" applyBorder="1"/>
    <xf numFmtId="164" fontId="8" fillId="0" borderId="0" xfId="0" applyNumberFormat="1" applyFont="1" applyAlignment="1">
      <alignment horizontal="left"/>
    </xf>
    <xf numFmtId="164" fontId="8" fillId="0" borderId="4" xfId="0" applyNumberFormat="1" applyFont="1" applyBorder="1"/>
    <xf numFmtId="164" fontId="8" fillId="0" borderId="0" xfId="0" applyNumberFormat="1" applyFont="1"/>
    <xf numFmtId="164" fontId="5" fillId="0" borderId="0" xfId="0" applyNumberFormat="1" applyFont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5" fillId="0" borderId="9" xfId="0" applyNumberFormat="1" applyFont="1" applyBorder="1"/>
    <xf numFmtId="164" fontId="5" fillId="0" borderId="5" xfId="0" applyNumberFormat="1" applyFont="1" applyBorder="1"/>
    <xf numFmtId="164" fontId="14" fillId="0" borderId="0" xfId="0" applyNumberFormat="1" applyFont="1" applyAlignment="1">
      <alignment horizontal="right" wrapText="1"/>
    </xf>
    <xf numFmtId="164" fontId="7" fillId="0" borderId="15" xfId="0" applyNumberFormat="1" applyFont="1" applyBorder="1" applyAlignment="1">
      <alignment wrapText="1"/>
    </xf>
    <xf numFmtId="164" fontId="18" fillId="0" borderId="0" xfId="1" applyNumberFormat="1" applyFont="1" applyAlignment="1">
      <alignment vertical="center"/>
    </xf>
    <xf numFmtId="0" fontId="17" fillId="0" borderId="0" xfId="5"/>
    <xf numFmtId="0" fontId="17" fillId="0" borderId="0" xfId="5" applyAlignment="1">
      <alignment horizontal="center"/>
    </xf>
    <xf numFmtId="0" fontId="19" fillId="0" borderId="0" xfId="5" applyFont="1"/>
    <xf numFmtId="0" fontId="20" fillId="0" borderId="0" xfId="5" applyFont="1"/>
    <xf numFmtId="0" fontId="21" fillId="0" borderId="0" xfId="5" applyFont="1"/>
    <xf numFmtId="0" fontId="16" fillId="0" borderId="0" xfId="5" applyFont="1" applyAlignment="1">
      <alignment horizontal="center"/>
    </xf>
    <xf numFmtId="0" fontId="22" fillId="0" borderId="0" xfId="5" applyFont="1"/>
    <xf numFmtId="164" fontId="7" fillId="0" borderId="16" xfId="0" applyNumberFormat="1" applyFont="1" applyBorder="1" applyAlignment="1">
      <alignment wrapText="1"/>
    </xf>
    <xf numFmtId="164" fontId="7" fillId="0" borderId="17" xfId="0" applyNumberFormat="1" applyFont="1" applyBorder="1" applyAlignment="1">
      <alignment wrapText="1"/>
    </xf>
    <xf numFmtId="164" fontId="7" fillId="3" borderId="6" xfId="0" applyNumberFormat="1" applyFont="1" applyFill="1" applyBorder="1" applyAlignment="1">
      <alignment wrapText="1"/>
    </xf>
    <xf numFmtId="164" fontId="7" fillId="3" borderId="13" xfId="0" applyNumberFormat="1" applyFont="1" applyFill="1" applyBorder="1"/>
    <xf numFmtId="164" fontId="7" fillId="0" borderId="18" xfId="0" applyNumberFormat="1" applyFont="1" applyBorder="1" applyAlignment="1">
      <alignment wrapText="1"/>
    </xf>
    <xf numFmtId="164" fontId="7" fillId="0" borderId="19" xfId="0" applyNumberFormat="1" applyFont="1" applyBorder="1" applyAlignment="1">
      <alignment wrapText="1"/>
    </xf>
    <xf numFmtId="164" fontId="9" fillId="0" borderId="18" xfId="0" applyNumberFormat="1" applyFont="1" applyBorder="1" applyAlignment="1">
      <alignment wrapText="1"/>
    </xf>
    <xf numFmtId="164" fontId="12" fillId="0" borderId="0" xfId="0" applyNumberFormat="1" applyFont="1" applyAlignment="1">
      <alignment horizontal="left" wrapText="1"/>
    </xf>
    <xf numFmtId="49" fontId="20" fillId="0" borderId="0" xfId="5" applyNumberFormat="1" applyFont="1"/>
    <xf numFmtId="164" fontId="13" fillId="0" borderId="0" xfId="0" applyNumberFormat="1" applyFont="1" applyAlignment="1">
      <alignment horizontal="left" wrapText="1"/>
    </xf>
    <xf numFmtId="164" fontId="9" fillId="0" borderId="16" xfId="0" applyNumberFormat="1" applyFont="1" applyBorder="1" applyAlignment="1">
      <alignment wrapText="1"/>
    </xf>
    <xf numFmtId="164" fontId="7" fillId="0" borderId="11" xfId="0" applyNumberFormat="1" applyFont="1" applyBorder="1" applyAlignment="1">
      <alignment wrapText="1"/>
    </xf>
    <xf numFmtId="164" fontId="5" fillId="0" borderId="8" xfId="0" applyNumberFormat="1" applyFont="1" applyBorder="1"/>
    <xf numFmtId="164" fontId="4" fillId="0" borderId="7" xfId="0" applyNumberFormat="1" applyFont="1" applyBorder="1"/>
    <xf numFmtId="164" fontId="4" fillId="0" borderId="4" xfId="0" applyNumberFormat="1" applyFont="1" applyBorder="1"/>
    <xf numFmtId="164" fontId="5" fillId="0" borderId="3" xfId="0" applyNumberFormat="1" applyFont="1" applyBorder="1"/>
    <xf numFmtId="164" fontId="8" fillId="0" borderId="0" xfId="0" applyNumberFormat="1" applyFont="1" applyAlignment="1">
      <alignment horizontal="center" wrapText="1"/>
    </xf>
    <xf numFmtId="164" fontId="5" fillId="0" borderId="20" xfId="0" applyNumberFormat="1" applyFont="1" applyBorder="1"/>
    <xf numFmtId="164" fontId="5" fillId="0" borderId="18" xfId="0" applyNumberFormat="1" applyFont="1" applyBorder="1"/>
    <xf numFmtId="164" fontId="5" fillId="0" borderId="13" xfId="0" applyNumberFormat="1" applyFont="1" applyBorder="1"/>
    <xf numFmtId="164" fontId="4" fillId="4" borderId="1" xfId="0" applyNumberFormat="1" applyFont="1" applyFill="1" applyBorder="1"/>
    <xf numFmtId="164" fontId="4" fillId="4" borderId="2" xfId="0" applyNumberFormat="1" applyFont="1" applyFill="1" applyBorder="1"/>
    <xf numFmtId="164" fontId="4" fillId="4" borderId="3" xfId="0" applyNumberFormat="1" applyFont="1" applyFill="1" applyBorder="1"/>
    <xf numFmtId="164" fontId="4" fillId="0" borderId="0" xfId="0" applyNumberFormat="1" applyFont="1"/>
    <xf numFmtId="164" fontId="4" fillId="0" borderId="6" xfId="0" applyNumberFormat="1" applyFont="1" applyBorder="1"/>
    <xf numFmtId="164" fontId="23" fillId="0" borderId="0" xfId="0" applyNumberFormat="1" applyFont="1"/>
    <xf numFmtId="164" fontId="7" fillId="0" borderId="21" xfId="0" applyNumberFormat="1" applyFont="1" applyBorder="1" applyAlignment="1">
      <alignment wrapText="1"/>
    </xf>
    <xf numFmtId="164" fontId="7" fillId="0" borderId="22" xfId="0" applyNumberFormat="1" applyFont="1" applyBorder="1" applyAlignment="1">
      <alignment wrapText="1"/>
    </xf>
    <xf numFmtId="49" fontId="13" fillId="0" borderId="4" xfId="0" applyNumberFormat="1" applyFont="1" applyBorder="1" applyAlignment="1">
      <alignment wrapText="1"/>
    </xf>
    <xf numFmtId="164" fontId="7" fillId="0" borderId="8" xfId="0" applyNumberFormat="1" applyFont="1" applyBorder="1" applyAlignment="1">
      <alignment horizontal="center" wrapText="1"/>
    </xf>
    <xf numFmtId="0" fontId="25" fillId="0" borderId="0" xfId="5" applyFont="1" applyAlignment="1">
      <alignment horizontal="left"/>
    </xf>
    <xf numFmtId="164" fontId="24" fillId="0" borderId="0" xfId="0" applyNumberFormat="1" applyFont="1" applyAlignment="1">
      <alignment horizontal="right" wrapText="1"/>
    </xf>
    <xf numFmtId="49" fontId="13" fillId="0" borderId="0" xfId="0" applyNumberFormat="1" applyFont="1" applyAlignment="1">
      <alignment wrapText="1"/>
    </xf>
    <xf numFmtId="167" fontId="4" fillId="0" borderId="0" xfId="0" applyNumberFormat="1" applyFont="1"/>
    <xf numFmtId="49" fontId="13" fillId="0" borderId="2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horizontal="right" wrapText="1"/>
    </xf>
    <xf numFmtId="165" fontId="5" fillId="0" borderId="10" xfId="0" applyNumberFormat="1" applyFont="1" applyBorder="1"/>
    <xf numFmtId="164" fontId="8" fillId="0" borderId="5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7" fillId="0" borderId="0" xfId="0" applyNumberFormat="1" applyFont="1"/>
    <xf numFmtId="164" fontId="8" fillId="2" borderId="1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 wrapText="1"/>
    </xf>
    <xf numFmtId="164" fontId="8" fillId="2" borderId="3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14" fillId="0" borderId="0" xfId="0" applyNumberFormat="1" applyFont="1" applyAlignment="1">
      <alignment horizontal="right" wrapText="1"/>
    </xf>
    <xf numFmtId="164" fontId="7" fillId="0" borderId="9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left"/>
    </xf>
    <xf numFmtId="164" fontId="7" fillId="0" borderId="5" xfId="0" applyNumberFormat="1" applyFont="1" applyBorder="1" applyAlignment="1">
      <alignment horizontal="left"/>
    </xf>
    <xf numFmtId="164" fontId="8" fillId="0" borderId="9" xfId="0" applyNumberFormat="1" applyFont="1" applyBorder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164" fontId="8" fillId="0" borderId="7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26" fillId="0" borderId="5" xfId="0" applyNumberFormat="1" applyFont="1" applyBorder="1" applyAlignment="1">
      <alignment horizontal="center" wrapText="1"/>
    </xf>
  </cellXfs>
  <cellStyles count="6">
    <cellStyle name="List Numbering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80</xdr:row>
      <xdr:rowOff>0</xdr:rowOff>
    </xdr:from>
    <xdr:to>
      <xdr:col>14</xdr:col>
      <xdr:colOff>1033109</xdr:colOff>
      <xdr:row>93</xdr:row>
      <xdr:rowOff>56834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4293850"/>
          <a:ext cx="7057143" cy="2533334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16934</xdr:colOff>
      <xdr:row>1</xdr:row>
      <xdr:rowOff>8468</xdr:rowOff>
    </xdr:from>
    <xdr:to>
      <xdr:col>18</xdr:col>
      <xdr:colOff>653768</xdr:colOff>
      <xdr:row>23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119FC-3016-6244-82AA-4B6F847F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8601" y="177801"/>
          <a:ext cx="5251168" cy="4131733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94</xdr:row>
      <xdr:rowOff>0</xdr:rowOff>
    </xdr:from>
    <xdr:to>
      <xdr:col>14</xdr:col>
      <xdr:colOff>478612</xdr:colOff>
      <xdr:row>111</xdr:row>
      <xdr:rowOff>85310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240250"/>
          <a:ext cx="6504762" cy="3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showGridLines="0" zoomScaleNormal="100" workbookViewId="0">
      <selection activeCell="A3" sqref="A3:J29"/>
    </sheetView>
  </sheetViews>
  <sheetFormatPr baseColWidth="10" defaultColWidth="9.1640625" defaultRowHeight="13" x14ac:dyDescent="0.15"/>
  <cols>
    <col min="1" max="1" width="3.33203125" style="81" customWidth="1"/>
    <col min="2" max="16384" width="9.1640625" style="81"/>
  </cols>
  <sheetData>
    <row r="1" spans="1:14" ht="16" x14ac:dyDescent="0.15">
      <c r="A1" s="80"/>
    </row>
    <row r="3" spans="1:14" ht="15" customHeight="1" x14ac:dyDescent="0.15">
      <c r="A3" s="82"/>
      <c r="B3" s="83" t="s">
        <v>89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2"/>
      <c r="N3" s="83" t="s">
        <v>96</v>
      </c>
    </row>
    <row r="4" spans="1:14" ht="15" customHeight="1" x14ac:dyDescent="0.15">
      <c r="A4" s="82">
        <v>1</v>
      </c>
      <c r="B4" s="84" t="s">
        <v>34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2">
        <v>1</v>
      </c>
      <c r="N4" s="84" t="s">
        <v>49</v>
      </c>
    </row>
    <row r="5" spans="1:14" ht="15" customHeight="1" x14ac:dyDescent="0.15">
      <c r="A5" s="82">
        <v>2</v>
      </c>
      <c r="B5" s="84" t="s">
        <v>90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2">
        <v>2</v>
      </c>
      <c r="N5" s="84" t="s">
        <v>50</v>
      </c>
    </row>
    <row r="6" spans="1:14" ht="15" customHeight="1" x14ac:dyDescent="0.15">
      <c r="A6" s="82">
        <v>3</v>
      </c>
      <c r="B6" s="84" t="s">
        <v>35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2">
        <v>3</v>
      </c>
      <c r="N6" s="84" t="s">
        <v>51</v>
      </c>
    </row>
    <row r="7" spans="1:14" ht="15" customHeight="1" x14ac:dyDescent="0.15">
      <c r="A7" s="82">
        <v>4</v>
      </c>
      <c r="B7" s="84" t="s">
        <v>36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2">
        <v>4</v>
      </c>
      <c r="N7" s="84" t="s">
        <v>97</v>
      </c>
    </row>
    <row r="8" spans="1:14" ht="15" customHeight="1" x14ac:dyDescent="0.15">
      <c r="A8" s="82">
        <v>5</v>
      </c>
      <c r="B8" s="84" t="s">
        <v>37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2">
        <v>5</v>
      </c>
      <c r="N8" s="84" t="s">
        <v>52</v>
      </c>
    </row>
    <row r="9" spans="1:14" ht="15" customHeight="1" x14ac:dyDescent="0.15">
      <c r="A9" s="82">
        <v>6</v>
      </c>
      <c r="B9" s="84" t="s">
        <v>38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2">
        <v>6</v>
      </c>
      <c r="N9" s="84" t="s">
        <v>53</v>
      </c>
    </row>
    <row r="10" spans="1:14" ht="15" customHeight="1" x14ac:dyDescent="0.15">
      <c r="A10" s="82">
        <v>7</v>
      </c>
      <c r="B10" s="84" t="s">
        <v>39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2">
        <v>7</v>
      </c>
      <c r="N10" s="84" t="s">
        <v>54</v>
      </c>
    </row>
    <row r="11" spans="1:14" ht="15" customHeight="1" x14ac:dyDescent="0.15">
      <c r="A11" s="82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2">
        <v>8</v>
      </c>
      <c r="N11" s="84" t="s">
        <v>55</v>
      </c>
    </row>
    <row r="12" spans="1:14" ht="15" customHeight="1" x14ac:dyDescent="0.15">
      <c r="A12" s="82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2">
        <v>9</v>
      </c>
      <c r="N12" s="84" t="s">
        <v>56</v>
      </c>
    </row>
    <row r="13" spans="1:14" ht="15" customHeight="1" x14ac:dyDescent="0.15">
      <c r="A13" s="82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2">
        <v>10</v>
      </c>
      <c r="N13" s="84" t="s">
        <v>57</v>
      </c>
    </row>
    <row r="14" spans="1:14" ht="15" customHeight="1" x14ac:dyDescent="0.15">
      <c r="A14" s="82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2"/>
      <c r="N14" s="84"/>
    </row>
    <row r="15" spans="1:14" ht="15" customHeight="1" x14ac:dyDescent="0.15">
      <c r="A15" s="82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2"/>
      <c r="N15" s="84"/>
    </row>
    <row r="16" spans="1:14" ht="15" customHeight="1" x14ac:dyDescent="0.15">
      <c r="A16" s="82"/>
      <c r="B16" s="83" t="s">
        <v>91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2"/>
      <c r="N16" s="83" t="s">
        <v>98</v>
      </c>
    </row>
    <row r="17" spans="1:14" ht="15" customHeight="1" x14ac:dyDescent="0.15">
      <c r="A17" s="82">
        <v>8</v>
      </c>
      <c r="B17" s="84" t="s">
        <v>40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2">
        <v>11</v>
      </c>
      <c r="N17" s="84" t="s">
        <v>99</v>
      </c>
    </row>
    <row r="18" spans="1:14" ht="15" customHeight="1" x14ac:dyDescent="0.15">
      <c r="A18" s="82">
        <v>9</v>
      </c>
      <c r="B18" s="84" t="s">
        <v>41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2">
        <v>12</v>
      </c>
      <c r="N18" s="84" t="s">
        <v>58</v>
      </c>
    </row>
    <row r="19" spans="1:14" ht="15" customHeight="1" x14ac:dyDescent="0.15">
      <c r="A19" s="82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</row>
    <row r="20" spans="1:14" ht="15" customHeight="1" x14ac:dyDescent="0.15">
      <c r="A20" s="82"/>
      <c r="B20" s="85" t="s">
        <v>27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</row>
    <row r="21" spans="1:14" ht="15" customHeight="1" x14ac:dyDescent="0.15">
      <c r="A21" s="86" t="s">
        <v>28</v>
      </c>
      <c r="B21" s="84" t="s">
        <v>43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</row>
    <row r="22" spans="1:14" ht="15" customHeight="1" x14ac:dyDescent="0.15">
      <c r="A22" s="86" t="s">
        <v>29</v>
      </c>
      <c r="B22" s="84" t="s">
        <v>42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4" ht="15" customHeight="1" x14ac:dyDescent="0.15">
      <c r="A23" s="86" t="s">
        <v>30</v>
      </c>
      <c r="B23" s="84" t="s">
        <v>92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1:14" ht="15" customHeight="1" x14ac:dyDescent="0.15">
      <c r="A24" s="86" t="s">
        <v>31</v>
      </c>
      <c r="B24" s="84" t="s">
        <v>93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4" ht="15" customHeight="1" x14ac:dyDescent="0.15">
      <c r="A25" s="86" t="s">
        <v>44</v>
      </c>
      <c r="B25" s="84" t="s">
        <v>45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4" ht="15" customHeight="1" x14ac:dyDescent="0.15">
      <c r="A26" s="86"/>
      <c r="B26" s="84" t="s">
        <v>46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</row>
    <row r="27" spans="1:14" ht="15" customHeight="1" x14ac:dyDescent="0.15">
      <c r="A27" s="86" t="s">
        <v>47</v>
      </c>
      <c r="B27" s="84" t="s">
        <v>94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4" ht="15" customHeight="1" x14ac:dyDescent="0.15">
      <c r="A28" s="86" t="s">
        <v>48</v>
      </c>
      <c r="B28" s="84" t="s">
        <v>95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1:14" ht="15" customHeight="1" x14ac:dyDescent="0.15">
      <c r="A29" s="86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</row>
    <row r="30" spans="1:14" ht="15" customHeight="1" x14ac:dyDescent="0.15">
      <c r="A30" s="86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</row>
    <row r="31" spans="1:14" ht="14" x14ac:dyDescent="0.15">
      <c r="A31" s="82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</row>
    <row r="32" spans="1:14" ht="14" x14ac:dyDescent="0.15"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</row>
    <row r="33" spans="2:12" ht="14" x14ac:dyDescent="0.15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</row>
    <row r="34" spans="2:12" ht="14" x14ac:dyDescent="0.15"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2:12" ht="14" x14ac:dyDescent="0.15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0"/>
  <sheetViews>
    <sheetView tabSelected="1" zoomScale="150" zoomScaleNormal="150" workbookViewId="0">
      <selection activeCell="T5" sqref="T5"/>
    </sheetView>
  </sheetViews>
  <sheetFormatPr baseColWidth="10" defaultColWidth="9.1640625" defaultRowHeight="15" x14ac:dyDescent="0.2"/>
  <cols>
    <col min="1" max="1" width="2.5" style="1" bestFit="1" customWidth="1"/>
    <col min="2" max="2" width="2.83203125" style="4" customWidth="1"/>
    <col min="3" max="4" width="9.1640625" style="4"/>
    <col min="5" max="5" width="4.1640625" style="4" customWidth="1"/>
    <col min="6" max="6" width="8" style="4" bestFit="1" customWidth="1"/>
    <col min="7" max="7" width="9.1640625" style="4"/>
    <col min="8" max="8" width="11.33203125" style="4" customWidth="1"/>
    <col min="9" max="9" width="4" style="4" customWidth="1"/>
    <col min="10" max="10" width="4.5" style="4" customWidth="1"/>
    <col min="11" max="12" width="9.1640625" style="4"/>
    <col min="13" max="13" width="4.5" style="4" customWidth="1"/>
    <col min="14" max="14" width="9.1640625" style="4"/>
    <col min="15" max="15" width="23.6640625" style="4" bestFit="1" customWidth="1"/>
    <col min="16" max="19" width="9.1640625" style="4"/>
    <col min="20" max="20" width="7.5" style="128" customWidth="1"/>
    <col min="21" max="21" width="26.1640625" style="22" customWidth="1"/>
    <col min="22" max="22" width="4.5" style="127" customWidth="1"/>
    <col min="23" max="23" width="22.5" style="22" bestFit="1" customWidth="1"/>
    <col min="24" max="24" width="4" style="127" customWidth="1"/>
    <col min="25" max="25" width="23.5" style="22" bestFit="1" customWidth="1"/>
    <col min="26" max="26" width="14.6640625" style="22" customWidth="1"/>
    <col min="27" max="27" width="9.1640625" style="22"/>
    <col min="31" max="16384" width="9.1640625" style="22"/>
  </cols>
  <sheetData>
    <row r="1" spans="1:30" ht="13.5" customHeight="1" x14ac:dyDescent="0.15">
      <c r="B1" s="2"/>
      <c r="C1" s="3"/>
      <c r="D1" s="3" t="s">
        <v>87</v>
      </c>
      <c r="E1" s="3"/>
      <c r="F1" s="3"/>
      <c r="G1" s="3"/>
      <c r="H1" s="3"/>
      <c r="I1" s="3"/>
      <c r="J1" s="3"/>
      <c r="K1" s="3"/>
      <c r="L1" s="3"/>
      <c r="M1" s="3"/>
      <c r="O1" s="80"/>
      <c r="P1" s="81"/>
      <c r="Q1" s="81"/>
      <c r="R1" s="81"/>
      <c r="U1" s="125" t="s">
        <v>120</v>
      </c>
      <c r="V1" s="126"/>
      <c r="W1" s="125" t="s">
        <v>1</v>
      </c>
      <c r="X1" s="126"/>
      <c r="Y1" s="125" t="s">
        <v>121</v>
      </c>
      <c r="Z1" s="125" t="s">
        <v>122</v>
      </c>
      <c r="AB1" s="22"/>
      <c r="AC1" s="22"/>
      <c r="AD1" s="22"/>
    </row>
    <row r="2" spans="1:30" ht="14" x14ac:dyDescent="0.15">
      <c r="A2" s="6" t="s">
        <v>13</v>
      </c>
      <c r="B2" s="7"/>
      <c r="C2" s="136" t="s">
        <v>0</v>
      </c>
      <c r="D2" s="136"/>
      <c r="E2" s="136"/>
      <c r="F2" s="136"/>
      <c r="G2" s="136"/>
      <c r="H2" s="136"/>
      <c r="I2" s="136"/>
      <c r="J2" s="136"/>
      <c r="K2" s="136"/>
      <c r="L2" s="136"/>
      <c r="M2" s="8"/>
      <c r="O2" s="81"/>
      <c r="P2" s="81"/>
      <c r="Q2" s="81"/>
      <c r="R2" s="81"/>
      <c r="U2" s="22" t="s">
        <v>100</v>
      </c>
      <c r="V2" s="127" t="s">
        <v>123</v>
      </c>
      <c r="W2" s="22" t="s">
        <v>102</v>
      </c>
      <c r="X2" s="127" t="s">
        <v>124</v>
      </c>
      <c r="Y2" s="22" t="s">
        <v>103</v>
      </c>
      <c r="Z2" s="22" t="s">
        <v>104</v>
      </c>
      <c r="AB2" s="22"/>
      <c r="AC2" s="22"/>
      <c r="AD2" s="22"/>
    </row>
    <row r="3" spans="1:30" ht="14" x14ac:dyDescent="0.15">
      <c r="B3" s="7"/>
      <c r="C3" s="130" t="s">
        <v>1</v>
      </c>
      <c r="D3" s="130"/>
      <c r="E3" s="9"/>
      <c r="F3" s="10" t="s">
        <v>2</v>
      </c>
      <c r="G3" s="136" t="s">
        <v>3</v>
      </c>
      <c r="H3" s="136"/>
      <c r="I3" s="10"/>
      <c r="J3" s="10" t="s">
        <v>4</v>
      </c>
      <c r="K3" s="130" t="s">
        <v>5</v>
      </c>
      <c r="L3" s="130"/>
      <c r="M3" s="8"/>
      <c r="O3" s="82"/>
      <c r="P3" s="83"/>
      <c r="Q3" s="84"/>
      <c r="R3" s="84"/>
      <c r="S3" s="11"/>
      <c r="T3" s="22" t="s">
        <v>129</v>
      </c>
      <c r="U3" s="22" t="s">
        <v>101</v>
      </c>
      <c r="V3" s="127" t="s">
        <v>123</v>
      </c>
      <c r="W3" s="22" t="s">
        <v>109</v>
      </c>
      <c r="X3" s="127" t="s">
        <v>124</v>
      </c>
      <c r="Y3" s="22" t="s">
        <v>110</v>
      </c>
      <c r="Z3" s="22" t="s">
        <v>119</v>
      </c>
      <c r="AA3" s="22" t="s">
        <v>8</v>
      </c>
      <c r="AB3" s="22" t="s">
        <v>132</v>
      </c>
      <c r="AC3" s="22"/>
      <c r="AD3" s="22"/>
    </row>
    <row r="4" spans="1:30" ht="16.5" customHeight="1" x14ac:dyDescent="0.15">
      <c r="B4" s="12"/>
      <c r="C4" s="149" t="s">
        <v>6</v>
      </c>
      <c r="D4" s="149"/>
      <c r="E4" s="13"/>
      <c r="F4" s="14"/>
      <c r="G4" s="149" t="s">
        <v>128</v>
      </c>
      <c r="H4" s="149"/>
      <c r="I4" s="13"/>
      <c r="J4" s="15"/>
      <c r="K4" s="149" t="s">
        <v>7</v>
      </c>
      <c r="L4" s="149"/>
      <c r="M4" s="16"/>
      <c r="O4" s="82"/>
      <c r="P4" s="84"/>
      <c r="Q4" s="84"/>
      <c r="R4" s="84"/>
      <c r="S4" s="11"/>
      <c r="T4" s="128" t="s">
        <v>125</v>
      </c>
      <c r="U4" s="22" t="s">
        <v>114</v>
      </c>
      <c r="V4" s="127" t="s">
        <v>123</v>
      </c>
      <c r="W4" s="22" t="s">
        <v>116</v>
      </c>
      <c r="X4" s="127" t="s">
        <v>124</v>
      </c>
      <c r="Y4" s="22" t="s">
        <v>118</v>
      </c>
      <c r="Z4" s="22" t="s">
        <v>119</v>
      </c>
      <c r="AA4" s="22" t="s">
        <v>8</v>
      </c>
      <c r="AB4" s="22" t="s">
        <v>131</v>
      </c>
      <c r="AC4" s="22"/>
      <c r="AD4" s="22"/>
    </row>
    <row r="5" spans="1:30" ht="14" x14ac:dyDescent="0.15">
      <c r="B5" s="12">
        <v>1</v>
      </c>
      <c r="C5" s="17">
        <v>26000</v>
      </c>
      <c r="D5" s="18">
        <f>C12</f>
        <v>8000</v>
      </c>
      <c r="E5" s="13">
        <v>2</v>
      </c>
      <c r="F5" s="23">
        <v>7</v>
      </c>
      <c r="G5" s="17">
        <f>D7</f>
        <v>23000</v>
      </c>
      <c r="H5" s="18">
        <v>27000</v>
      </c>
      <c r="I5" s="13">
        <v>4</v>
      </c>
      <c r="J5" s="13"/>
      <c r="K5" s="17"/>
      <c r="L5" s="18">
        <f>C5</f>
        <v>26000</v>
      </c>
      <c r="M5" s="19">
        <v>1</v>
      </c>
      <c r="O5" s="82"/>
      <c r="P5" s="84"/>
      <c r="Q5" s="84"/>
      <c r="R5" s="84"/>
      <c r="S5" s="11"/>
      <c r="T5" s="128" t="s">
        <v>129</v>
      </c>
      <c r="U5" s="22" t="s">
        <v>126</v>
      </c>
      <c r="X5" s="127" t="s">
        <v>124</v>
      </c>
      <c r="Y5" s="22" t="s">
        <v>142</v>
      </c>
      <c r="Z5" s="22" t="s">
        <v>119</v>
      </c>
      <c r="AA5" s="22" t="s">
        <v>8</v>
      </c>
      <c r="AB5" s="22" t="s">
        <v>132</v>
      </c>
      <c r="AC5" s="22"/>
      <c r="AD5" s="22"/>
    </row>
    <row r="6" spans="1:30" thickBot="1" x14ac:dyDescent="0.2">
      <c r="B6" s="12">
        <v>5</v>
      </c>
      <c r="C6" s="17">
        <f>D16</f>
        <v>53000</v>
      </c>
      <c r="D6" s="20">
        <f>17000</f>
        <v>17000</v>
      </c>
      <c r="E6" s="13">
        <v>6</v>
      </c>
      <c r="F6" s="21"/>
      <c r="G6" s="88"/>
      <c r="H6" s="89"/>
      <c r="I6" s="13"/>
      <c r="J6" s="13"/>
      <c r="K6" s="17"/>
      <c r="L6" s="17"/>
      <c r="M6" s="19"/>
      <c r="O6" s="82"/>
      <c r="P6" s="84"/>
      <c r="Q6" s="84"/>
      <c r="R6" s="84"/>
      <c r="S6" s="11"/>
      <c r="T6" s="22"/>
      <c r="V6" s="22"/>
      <c r="X6" s="22"/>
      <c r="AB6" s="22"/>
      <c r="AC6" s="22"/>
      <c r="AD6" s="22"/>
    </row>
    <row r="7" spans="1:30" ht="14" x14ac:dyDescent="0.15">
      <c r="B7" s="12"/>
      <c r="C7" s="22"/>
      <c r="D7" s="20">
        <f>23000</f>
        <v>23000</v>
      </c>
      <c r="E7" s="13">
        <v>7</v>
      </c>
      <c r="F7" s="23"/>
      <c r="G7" s="17"/>
      <c r="H7" s="20"/>
      <c r="I7" s="13"/>
      <c r="J7" s="24"/>
      <c r="K7" s="140"/>
      <c r="L7" s="140"/>
      <c r="M7" s="19"/>
      <c r="O7" s="86"/>
      <c r="P7" s="96"/>
      <c r="Q7" s="84"/>
      <c r="R7" s="84"/>
      <c r="S7" s="11"/>
      <c r="T7" s="128" t="s">
        <v>136</v>
      </c>
      <c r="U7" s="22" t="s">
        <v>135</v>
      </c>
      <c r="V7" s="127" t="s">
        <v>124</v>
      </c>
      <c r="W7" s="22" t="s">
        <v>133</v>
      </c>
      <c r="AB7" s="22"/>
      <c r="AC7" s="22"/>
      <c r="AD7" s="22"/>
    </row>
    <row r="8" spans="1:30" ht="14" x14ac:dyDescent="0.15">
      <c r="B8" s="25"/>
      <c r="C8" s="17"/>
      <c r="D8" s="20"/>
      <c r="E8" s="13"/>
      <c r="F8" s="23"/>
      <c r="G8" s="17"/>
      <c r="H8" s="17"/>
      <c r="I8" s="13"/>
      <c r="J8" s="23"/>
      <c r="K8" s="26"/>
      <c r="L8" s="18"/>
      <c r="M8" s="27"/>
      <c r="O8" s="82"/>
      <c r="P8" s="96"/>
      <c r="Q8" s="84"/>
      <c r="R8" s="84"/>
      <c r="S8" s="11"/>
      <c r="V8" s="127" t="s">
        <v>123</v>
      </c>
      <c r="W8" s="22" t="s">
        <v>134</v>
      </c>
      <c r="AB8" s="22"/>
      <c r="AC8" s="22"/>
      <c r="AD8" s="22"/>
    </row>
    <row r="9" spans="1:30" thickBot="1" x14ac:dyDescent="0.2">
      <c r="B9" s="12"/>
      <c r="C9" s="88"/>
      <c r="D9" s="88"/>
      <c r="E9" s="13"/>
      <c r="F9" s="23"/>
      <c r="G9" s="17"/>
      <c r="H9" s="17"/>
      <c r="I9" s="13"/>
      <c r="J9" s="23"/>
      <c r="K9" s="17"/>
      <c r="L9" s="20"/>
      <c r="M9" s="19"/>
      <c r="O9" s="82"/>
      <c r="P9" s="84"/>
      <c r="Q9" s="84"/>
      <c r="R9" s="84"/>
      <c r="S9" s="11"/>
      <c r="T9" s="128" t="s">
        <v>130</v>
      </c>
      <c r="U9" s="22" t="s">
        <v>137</v>
      </c>
      <c r="V9" s="127" t="s">
        <v>124</v>
      </c>
      <c r="W9" s="22" t="s">
        <v>138</v>
      </c>
      <c r="X9" s="127" t="s">
        <v>123</v>
      </c>
      <c r="Y9" s="22" t="s">
        <v>144</v>
      </c>
      <c r="Z9" s="22" t="s">
        <v>119</v>
      </c>
      <c r="AA9" s="22" t="s">
        <v>8</v>
      </c>
      <c r="AB9" s="22" t="s">
        <v>132</v>
      </c>
      <c r="AC9" s="22"/>
      <c r="AD9" s="22"/>
    </row>
    <row r="10" spans="1:30" ht="14" x14ac:dyDescent="0.15">
      <c r="B10" s="12"/>
      <c r="C10" s="17"/>
      <c r="D10" s="17"/>
      <c r="E10" s="13"/>
      <c r="F10" s="23"/>
      <c r="G10" s="17"/>
      <c r="H10" s="17"/>
      <c r="I10" s="13"/>
      <c r="J10" s="23"/>
      <c r="K10" s="17"/>
      <c r="L10" s="17"/>
      <c r="M10" s="19"/>
      <c r="O10" s="82"/>
      <c r="P10" s="84"/>
      <c r="Q10" s="84"/>
      <c r="R10" s="84"/>
      <c r="S10" s="11"/>
      <c r="T10" s="128" t="s">
        <v>130</v>
      </c>
      <c r="U10" s="22" t="s">
        <v>141</v>
      </c>
      <c r="V10" s="127" t="s">
        <v>124</v>
      </c>
      <c r="W10" s="22" t="s">
        <v>138</v>
      </c>
      <c r="X10" s="127" t="s">
        <v>123</v>
      </c>
      <c r="Y10" s="22" t="s">
        <v>143</v>
      </c>
      <c r="Z10" s="22" t="s">
        <v>119</v>
      </c>
      <c r="AA10" s="22" t="s">
        <v>8</v>
      </c>
      <c r="AB10" s="22" t="s">
        <v>132</v>
      </c>
      <c r="AC10" s="22"/>
      <c r="AD10" s="22"/>
    </row>
    <row r="11" spans="1:30" ht="14.25" customHeight="1" x14ac:dyDescent="0.15">
      <c r="B11" s="12"/>
      <c r="C11" s="149" t="s">
        <v>111</v>
      </c>
      <c r="D11" s="149"/>
      <c r="E11" s="13"/>
      <c r="F11" s="23"/>
      <c r="G11" s="149" t="s">
        <v>139</v>
      </c>
      <c r="H11" s="140"/>
      <c r="I11" s="13"/>
      <c r="M11" s="28"/>
      <c r="O11" s="82"/>
      <c r="P11" s="84"/>
      <c r="Q11" s="84"/>
      <c r="R11" s="84"/>
      <c r="S11" s="11"/>
      <c r="AB11" s="22"/>
      <c r="AC11" s="22"/>
      <c r="AD11" s="22"/>
    </row>
    <row r="12" spans="1:30" ht="14" x14ac:dyDescent="0.15">
      <c r="B12" s="12">
        <v>2</v>
      </c>
      <c r="C12" s="17">
        <f>W18</f>
        <v>8000</v>
      </c>
      <c r="D12" s="18">
        <f>AA18</f>
        <v>6000</v>
      </c>
      <c r="E12" s="29">
        <v>8</v>
      </c>
      <c r="F12" s="30"/>
      <c r="G12" s="17"/>
      <c r="H12" s="18"/>
      <c r="I12" s="97"/>
      <c r="J12" s="24"/>
      <c r="K12" s="149" t="s">
        <v>117</v>
      </c>
      <c r="L12" s="149"/>
      <c r="M12" s="19"/>
      <c r="O12" s="82"/>
      <c r="P12" s="85"/>
      <c r="Q12" s="84"/>
      <c r="R12" s="84"/>
      <c r="S12" s="11"/>
      <c r="AB12" s="22"/>
      <c r="AC12" s="22"/>
      <c r="AD12" s="22"/>
    </row>
    <row r="13" spans="1:30" thickBot="1" x14ac:dyDescent="0.2">
      <c r="B13" s="12"/>
      <c r="C13" s="88"/>
      <c r="D13" s="89"/>
      <c r="E13" s="13"/>
      <c r="F13" s="23"/>
      <c r="G13" s="17"/>
      <c r="H13" s="20"/>
      <c r="I13" s="13"/>
      <c r="J13" s="31" t="s">
        <v>125</v>
      </c>
      <c r="K13" s="92">
        <f>L13</f>
        <v>54000</v>
      </c>
      <c r="L13" s="93">
        <f>C16</f>
        <v>54000</v>
      </c>
      <c r="M13" s="19">
        <v>3</v>
      </c>
      <c r="O13" s="86"/>
      <c r="P13" s="84"/>
      <c r="Q13" s="84"/>
      <c r="R13" s="84"/>
      <c r="AB13" s="22"/>
      <c r="AC13" s="22"/>
      <c r="AD13" s="22"/>
    </row>
    <row r="14" spans="1:30" ht="14" x14ac:dyDescent="0.15">
      <c r="B14" s="25"/>
      <c r="C14" s="17"/>
      <c r="D14" s="17"/>
      <c r="E14" s="13"/>
      <c r="F14" s="23"/>
      <c r="G14" s="17"/>
      <c r="H14" s="17"/>
      <c r="I14" s="13"/>
      <c r="J14" s="24"/>
      <c r="K14" s="17"/>
      <c r="L14" s="20"/>
      <c r="M14" s="19"/>
      <c r="O14" s="86"/>
      <c r="P14" s="87"/>
      <c r="Q14" s="84"/>
      <c r="R14" s="84"/>
      <c r="AB14" s="22"/>
      <c r="AC14" s="22"/>
      <c r="AD14" s="22"/>
    </row>
    <row r="15" spans="1:30" ht="14" x14ac:dyDescent="0.15">
      <c r="B15" s="12"/>
      <c r="C15" s="149" t="s">
        <v>115</v>
      </c>
      <c r="D15" s="149"/>
      <c r="E15" s="13"/>
      <c r="F15" s="23"/>
      <c r="G15" s="17"/>
      <c r="H15" s="17"/>
      <c r="I15" s="13"/>
      <c r="J15" s="24"/>
      <c r="K15" s="24"/>
      <c r="L15" s="24"/>
      <c r="M15" s="19"/>
      <c r="O15" s="86"/>
      <c r="P15" s="84"/>
      <c r="Q15" s="84"/>
      <c r="R15" s="84"/>
      <c r="AB15" s="22"/>
      <c r="AC15" s="22"/>
      <c r="AD15" s="22"/>
    </row>
    <row r="16" spans="1:30" ht="14" x14ac:dyDescent="0.15">
      <c r="B16" s="12">
        <v>3</v>
      </c>
      <c r="C16" s="17">
        <f>54000</f>
        <v>54000</v>
      </c>
      <c r="D16" s="18">
        <v>53000</v>
      </c>
      <c r="E16" s="13">
        <v>5</v>
      </c>
      <c r="F16" s="23"/>
      <c r="G16" s="140"/>
      <c r="H16" s="140"/>
      <c r="I16" s="13"/>
      <c r="K16" s="149" t="s">
        <v>127</v>
      </c>
      <c r="L16" s="149"/>
      <c r="M16" s="28"/>
      <c r="O16" s="82"/>
      <c r="P16" s="84"/>
      <c r="Q16" s="84"/>
      <c r="R16" s="84"/>
      <c r="AB16" s="22"/>
      <c r="AC16" s="22"/>
      <c r="AD16" s="22"/>
    </row>
    <row r="17" spans="2:30" thickBot="1" x14ac:dyDescent="0.2">
      <c r="B17" s="12"/>
      <c r="C17" s="17"/>
      <c r="D17" s="20"/>
      <c r="E17" s="13"/>
      <c r="F17" s="23"/>
      <c r="G17" s="17"/>
      <c r="H17" s="18"/>
      <c r="I17" s="29"/>
      <c r="J17" s="23">
        <v>4</v>
      </c>
      <c r="K17" s="92">
        <f>27000</f>
        <v>27000</v>
      </c>
      <c r="L17" s="93">
        <f>K17</f>
        <v>27000</v>
      </c>
      <c r="M17" s="27" t="s">
        <v>145</v>
      </c>
      <c r="O17" s="86"/>
      <c r="P17" s="84"/>
      <c r="Q17" s="84"/>
      <c r="R17" s="84"/>
      <c r="U17" s="125" t="s">
        <v>105</v>
      </c>
      <c r="V17" s="126"/>
      <c r="W17" s="125" t="s">
        <v>113</v>
      </c>
      <c r="X17" s="126"/>
      <c r="Y17" s="125" t="s">
        <v>106</v>
      </c>
      <c r="Z17" s="125" t="s">
        <v>107</v>
      </c>
      <c r="AA17" s="125" t="s">
        <v>108</v>
      </c>
      <c r="AB17" s="22"/>
      <c r="AC17" s="22"/>
      <c r="AD17" s="22"/>
    </row>
    <row r="18" spans="2:30" ht="16" thickTop="1" thickBot="1" x14ac:dyDescent="0.2">
      <c r="B18" s="12"/>
      <c r="C18" s="88"/>
      <c r="D18" s="98"/>
      <c r="E18" s="13"/>
      <c r="F18" s="23"/>
      <c r="G18" s="17"/>
      <c r="H18" s="20"/>
      <c r="I18" s="13"/>
      <c r="J18" s="23"/>
      <c r="K18" s="17"/>
      <c r="L18" s="20"/>
      <c r="M18" s="28"/>
      <c r="O18" s="86"/>
      <c r="P18" s="84"/>
      <c r="Q18" s="84"/>
      <c r="R18" s="84"/>
      <c r="W18" s="22">
        <v>8000</v>
      </c>
      <c r="Y18" s="22">
        <f>W18/12</f>
        <v>666.66666666666663</v>
      </c>
      <c r="Z18" s="22">
        <v>9</v>
      </c>
      <c r="AA18" s="72">
        <f>Y18*Z18</f>
        <v>6000</v>
      </c>
      <c r="AB18" s="22"/>
      <c r="AC18" s="22"/>
      <c r="AD18" s="22"/>
    </row>
    <row r="19" spans="2:30" ht="14" x14ac:dyDescent="0.15">
      <c r="B19" s="12"/>
      <c r="C19" s="24"/>
      <c r="D19" s="24"/>
      <c r="E19" s="13"/>
      <c r="F19" s="23"/>
      <c r="G19" s="17"/>
      <c r="H19" s="17"/>
      <c r="I19" s="13"/>
      <c r="J19" s="24"/>
      <c r="K19" s="24"/>
      <c r="L19" s="24"/>
      <c r="M19" s="19"/>
      <c r="O19" s="86"/>
      <c r="P19" s="84"/>
      <c r="Q19" s="84"/>
      <c r="R19" s="84"/>
      <c r="AB19" s="22"/>
      <c r="AC19" s="22"/>
      <c r="AD19" s="22"/>
    </row>
    <row r="20" spans="2:30" ht="14" x14ac:dyDescent="0.15">
      <c r="B20" s="12"/>
      <c r="C20" s="24"/>
      <c r="D20" s="24"/>
      <c r="E20" s="13"/>
      <c r="F20" s="23"/>
      <c r="G20" s="17"/>
      <c r="H20" s="17"/>
      <c r="I20" s="13"/>
      <c r="J20" s="24"/>
      <c r="K20" s="149" t="s">
        <v>112</v>
      </c>
      <c r="L20" s="149"/>
      <c r="M20" s="19"/>
      <c r="O20" s="86"/>
      <c r="P20" s="84"/>
      <c r="Q20" s="84"/>
      <c r="R20" s="84"/>
      <c r="AB20" s="22"/>
      <c r="AC20" s="22"/>
      <c r="AD20" s="22"/>
    </row>
    <row r="21" spans="2:30" ht="14" x14ac:dyDescent="0.15">
      <c r="B21" s="12"/>
      <c r="C21" s="24"/>
      <c r="D21" s="24"/>
      <c r="E21" s="13"/>
      <c r="F21" s="23"/>
      <c r="G21" s="17"/>
      <c r="H21" s="17"/>
      <c r="I21" s="13"/>
      <c r="J21" s="23">
        <v>8</v>
      </c>
      <c r="K21" s="26">
        <f>D12</f>
        <v>6000</v>
      </c>
      <c r="L21" s="18"/>
      <c r="M21" s="19"/>
      <c r="O21" s="86"/>
      <c r="P21" s="84"/>
      <c r="Q21" s="84"/>
      <c r="R21" s="84"/>
      <c r="AB21" s="22"/>
      <c r="AC21" s="22"/>
      <c r="AD21" s="22"/>
    </row>
    <row r="22" spans="2:30" thickBot="1" x14ac:dyDescent="0.2">
      <c r="B22" s="12"/>
      <c r="C22" s="24"/>
      <c r="D22" s="24"/>
      <c r="E22" s="13"/>
      <c r="F22" s="23"/>
      <c r="G22" s="17"/>
      <c r="H22" s="17"/>
      <c r="I22" s="13"/>
      <c r="J22" s="30"/>
      <c r="K22" s="114"/>
      <c r="L22" s="115"/>
      <c r="M22" s="27"/>
      <c r="O22" s="86"/>
      <c r="P22" s="84"/>
      <c r="Q22" s="84"/>
      <c r="R22" s="84"/>
      <c r="AB22" s="22"/>
      <c r="AC22" s="22"/>
      <c r="AD22" s="22"/>
    </row>
    <row r="23" spans="2:30" thickTop="1" x14ac:dyDescent="0.15">
      <c r="B23" s="12"/>
      <c r="C23" s="24"/>
      <c r="D23" s="24"/>
      <c r="E23" s="13"/>
      <c r="F23" s="23"/>
      <c r="G23" s="17"/>
      <c r="H23" s="17"/>
      <c r="I23" s="13"/>
      <c r="J23" s="24"/>
      <c r="K23" s="24"/>
      <c r="L23" s="24"/>
      <c r="M23" s="19"/>
      <c r="O23" s="86"/>
      <c r="P23" s="84"/>
      <c r="Q23" s="84"/>
      <c r="R23" s="84"/>
      <c r="AB23" s="22"/>
      <c r="AC23" s="22"/>
      <c r="AD23" s="22"/>
    </row>
    <row r="24" spans="2:30" ht="14" x14ac:dyDescent="0.15">
      <c r="B24" s="12"/>
      <c r="C24" s="24"/>
      <c r="D24" s="24"/>
      <c r="E24" s="24"/>
      <c r="F24" s="23"/>
      <c r="G24" s="17"/>
      <c r="H24" s="17"/>
      <c r="I24" s="13"/>
      <c r="J24" s="24"/>
      <c r="K24" s="149" t="s">
        <v>140</v>
      </c>
      <c r="L24" s="140"/>
      <c r="M24" s="19"/>
      <c r="O24" s="82"/>
      <c r="P24" s="84"/>
      <c r="Q24" s="84"/>
      <c r="R24" s="84"/>
      <c r="AB24" s="22"/>
      <c r="AC24" s="22"/>
      <c r="AD24" s="22"/>
    </row>
    <row r="25" spans="2:30" ht="14" x14ac:dyDescent="0.15">
      <c r="B25" s="12"/>
      <c r="C25" s="24"/>
      <c r="D25" s="24"/>
      <c r="E25" s="24"/>
      <c r="F25" s="24"/>
      <c r="G25" s="17"/>
      <c r="H25" s="17"/>
      <c r="I25" s="13"/>
      <c r="J25" s="30">
        <v>6</v>
      </c>
      <c r="K25" s="26">
        <f>D6</f>
        <v>17000</v>
      </c>
      <c r="L25" s="18"/>
      <c r="M25" s="27"/>
      <c r="O25" s="81"/>
      <c r="P25" s="84"/>
      <c r="Q25" s="84"/>
      <c r="R25" s="84"/>
      <c r="AB25" s="22"/>
      <c r="AC25" s="22"/>
      <c r="AD25" s="22"/>
    </row>
    <row r="26" spans="2:30" thickBot="1" x14ac:dyDescent="0.2">
      <c r="B26" s="12"/>
      <c r="C26" s="24"/>
      <c r="D26" s="24"/>
      <c r="E26" s="24"/>
      <c r="F26" s="24"/>
      <c r="G26" s="17"/>
      <c r="H26" s="17"/>
      <c r="I26" s="13"/>
      <c r="J26" s="23"/>
      <c r="K26" s="114"/>
      <c r="L26" s="115"/>
      <c r="M26" s="19"/>
      <c r="AB26" s="22"/>
      <c r="AC26" s="22"/>
      <c r="AD26" s="22"/>
    </row>
    <row r="27" spans="2:30" thickTop="1" x14ac:dyDescent="0.15">
      <c r="B27" s="12"/>
      <c r="C27" s="24"/>
      <c r="D27" s="24"/>
      <c r="E27" s="24"/>
      <c r="F27" s="24"/>
      <c r="G27" s="17"/>
      <c r="H27" s="17"/>
      <c r="I27" s="17"/>
      <c r="J27" s="24"/>
      <c r="K27" s="24"/>
      <c r="L27" s="24"/>
      <c r="M27" s="19"/>
      <c r="AB27" s="22"/>
      <c r="AC27" s="22"/>
      <c r="AD27" s="22"/>
    </row>
    <row r="28" spans="2:30" ht="14" x14ac:dyDescent="0.15">
      <c r="B28" s="12"/>
      <c r="C28" s="24"/>
      <c r="D28" s="24"/>
      <c r="E28" s="24"/>
      <c r="F28" s="24"/>
      <c r="G28" s="17"/>
      <c r="H28" s="17"/>
      <c r="I28" s="17"/>
      <c r="J28" s="24"/>
      <c r="K28" s="149" t="s">
        <v>8</v>
      </c>
      <c r="L28" s="149"/>
      <c r="M28" s="19"/>
      <c r="O28" s="24"/>
      <c r="P28" s="132"/>
      <c r="Q28" s="132"/>
      <c r="R28" s="13"/>
      <c r="AB28" s="22"/>
      <c r="AC28" s="22"/>
      <c r="AD28" s="22"/>
    </row>
    <row r="29" spans="2:30" ht="14" x14ac:dyDescent="0.15">
      <c r="B29" s="12"/>
      <c r="C29" s="24"/>
      <c r="D29" s="24"/>
      <c r="E29" s="24"/>
      <c r="F29" s="24"/>
      <c r="G29" s="17"/>
      <c r="H29" s="17"/>
      <c r="I29" s="17"/>
      <c r="J29" s="31" t="s">
        <v>145</v>
      </c>
      <c r="K29" s="17">
        <f>L17</f>
        <v>27000</v>
      </c>
      <c r="L29" s="20">
        <f>L13</f>
        <v>54000</v>
      </c>
      <c r="M29" s="27" t="s">
        <v>125</v>
      </c>
      <c r="O29" s="31"/>
      <c r="P29" s="17"/>
      <c r="Q29" s="17"/>
      <c r="R29" s="95"/>
      <c r="AB29" s="22"/>
      <c r="AC29" s="22"/>
      <c r="AD29" s="22"/>
    </row>
    <row r="30" spans="2:30" ht="14" x14ac:dyDescent="0.15">
      <c r="B30" s="12"/>
      <c r="C30" s="24"/>
      <c r="D30" s="24"/>
      <c r="E30" s="24"/>
      <c r="F30" s="24"/>
      <c r="G30" s="17"/>
      <c r="H30" s="17"/>
      <c r="I30" s="17"/>
      <c r="J30" s="31"/>
      <c r="K30" s="17"/>
      <c r="L30" s="20"/>
      <c r="M30" s="27"/>
      <c r="O30" s="31"/>
      <c r="P30" s="17"/>
      <c r="Q30" s="17"/>
      <c r="R30" s="95"/>
      <c r="AB30" s="22"/>
      <c r="AC30" s="22"/>
      <c r="AD30" s="22"/>
    </row>
    <row r="31" spans="2:30" ht="14" x14ac:dyDescent="0.15">
      <c r="B31" s="12"/>
      <c r="C31" s="24"/>
      <c r="D31" s="24"/>
      <c r="E31" s="24"/>
      <c r="F31" s="24"/>
      <c r="G31" s="17"/>
      <c r="H31" s="17"/>
      <c r="I31" s="17"/>
      <c r="J31" s="31"/>
      <c r="K31" s="17"/>
      <c r="L31" s="20"/>
      <c r="M31" s="32"/>
      <c r="O31" s="31"/>
      <c r="P31" s="17"/>
      <c r="Q31" s="17"/>
      <c r="R31" s="24"/>
      <c r="AB31" s="22"/>
      <c r="AC31" s="22"/>
      <c r="AD31" s="22"/>
    </row>
    <row r="32" spans="2:30" thickBot="1" x14ac:dyDescent="0.2">
      <c r="B32" s="33"/>
      <c r="C32" s="34"/>
      <c r="D32" s="34"/>
      <c r="E32" s="34"/>
      <c r="F32" s="34"/>
      <c r="G32" s="35"/>
      <c r="H32" s="35"/>
      <c r="I32" s="35"/>
      <c r="J32" s="34"/>
      <c r="K32" s="94"/>
      <c r="L32" s="92"/>
      <c r="M32" s="36"/>
      <c r="O32" s="24"/>
      <c r="P32" s="24"/>
      <c r="Q32" s="17"/>
      <c r="R32" s="24"/>
      <c r="AB32" s="22"/>
      <c r="AC32" s="22"/>
      <c r="AD32" s="22"/>
    </row>
    <row r="33" spans="1:30" ht="3.75" customHeight="1" thickTop="1" x14ac:dyDescent="0.15">
      <c r="B33" s="22"/>
      <c r="AB33" s="22"/>
      <c r="AC33" s="22"/>
      <c r="AD33" s="22"/>
    </row>
    <row r="34" spans="1:30" ht="6.75" customHeight="1" x14ac:dyDescent="0.15">
      <c r="B34" s="22"/>
      <c r="AB34" s="22"/>
      <c r="AC34" s="22"/>
      <c r="AD34" s="22"/>
    </row>
    <row r="35" spans="1:30" ht="15" customHeight="1" x14ac:dyDescent="0.15">
      <c r="A35" s="6" t="s">
        <v>14</v>
      </c>
      <c r="B35" s="129" t="s">
        <v>61</v>
      </c>
      <c r="C35" s="130"/>
      <c r="D35" s="130"/>
      <c r="E35" s="130"/>
      <c r="F35" s="130"/>
      <c r="G35" s="131"/>
      <c r="AB35" s="22"/>
      <c r="AC35" s="22"/>
      <c r="AD35" s="22"/>
    </row>
    <row r="36" spans="1:30" ht="14" x14ac:dyDescent="0.15">
      <c r="B36" s="48"/>
      <c r="C36" s="142" t="s">
        <v>9</v>
      </c>
      <c r="D36" s="142"/>
      <c r="E36" s="50"/>
      <c r="F36" s="51" t="s">
        <v>10</v>
      </c>
      <c r="G36" s="52" t="s">
        <v>11</v>
      </c>
      <c r="AB36" s="22"/>
      <c r="AC36" s="22"/>
      <c r="AD36" s="22"/>
    </row>
    <row r="37" spans="1:30" ht="14" x14ac:dyDescent="0.15">
      <c r="B37" s="20"/>
      <c r="C37" s="26"/>
      <c r="D37" s="26"/>
      <c r="E37" s="42"/>
      <c r="F37" s="17"/>
      <c r="G37" s="43"/>
      <c r="AB37" s="22"/>
      <c r="AC37" s="22"/>
      <c r="AD37" s="22"/>
    </row>
    <row r="38" spans="1:30" ht="14" x14ac:dyDescent="0.15">
      <c r="B38" s="20"/>
      <c r="C38" s="22"/>
      <c r="D38" s="22"/>
      <c r="E38" s="44"/>
      <c r="F38" s="17"/>
      <c r="G38" s="43"/>
      <c r="AB38" s="22"/>
      <c r="AC38" s="22"/>
      <c r="AD38" s="22"/>
    </row>
    <row r="39" spans="1:30" ht="14" x14ac:dyDescent="0.15">
      <c r="B39" s="20"/>
      <c r="C39" s="22"/>
      <c r="D39" s="22"/>
      <c r="E39" s="44"/>
      <c r="F39" s="17"/>
      <c r="G39" s="43"/>
      <c r="AB39" s="22"/>
      <c r="AC39" s="22"/>
      <c r="AD39" s="22"/>
    </row>
    <row r="40" spans="1:30" ht="14" x14ac:dyDescent="0.15">
      <c r="B40" s="20"/>
      <c r="C40" s="44"/>
      <c r="D40" s="44"/>
      <c r="E40" s="44"/>
      <c r="F40" s="17"/>
      <c r="G40" s="43"/>
      <c r="AB40" s="22"/>
      <c r="AC40" s="22"/>
      <c r="AD40" s="22"/>
    </row>
    <row r="41" spans="1:30" ht="14" x14ac:dyDescent="0.15">
      <c r="B41" s="20"/>
      <c r="C41" s="44"/>
      <c r="D41" s="44"/>
      <c r="E41" s="44"/>
      <c r="F41" s="17"/>
      <c r="G41" s="43"/>
      <c r="AB41" s="22"/>
      <c r="AC41" s="22"/>
      <c r="AD41" s="22"/>
    </row>
    <row r="42" spans="1:30" ht="14" x14ac:dyDescent="0.15">
      <c r="B42" s="20"/>
      <c r="C42" s="22"/>
      <c r="D42" s="22"/>
      <c r="E42" s="44"/>
      <c r="F42" s="17"/>
      <c r="G42" s="43"/>
      <c r="AB42" s="22"/>
      <c r="AC42" s="22"/>
      <c r="AD42" s="22"/>
    </row>
    <row r="43" spans="1:30" ht="14" x14ac:dyDescent="0.15">
      <c r="B43" s="20"/>
      <c r="C43" s="22"/>
      <c r="D43" s="22"/>
      <c r="E43" s="44"/>
      <c r="F43" s="17"/>
      <c r="G43" s="43"/>
      <c r="AB43" s="22"/>
      <c r="AC43" s="22"/>
      <c r="AD43" s="22"/>
    </row>
    <row r="44" spans="1:30" ht="14" x14ac:dyDescent="0.15">
      <c r="B44" s="20"/>
      <c r="C44" s="22"/>
      <c r="D44" s="22"/>
      <c r="E44" s="44"/>
      <c r="F44" s="17"/>
      <c r="G44" s="43"/>
      <c r="AB44" s="22"/>
      <c r="AC44" s="22"/>
      <c r="AD44" s="22"/>
    </row>
    <row r="45" spans="1:30" ht="14" x14ac:dyDescent="0.15">
      <c r="B45" s="20"/>
      <c r="C45" s="44"/>
      <c r="D45" s="17"/>
      <c r="E45" s="17"/>
      <c r="F45" s="17"/>
      <c r="G45" s="43"/>
      <c r="AB45" s="22"/>
      <c r="AC45" s="22"/>
      <c r="AD45" s="22"/>
    </row>
    <row r="46" spans="1:30" thickBot="1" x14ac:dyDescent="0.2">
      <c r="B46" s="20"/>
      <c r="C46" s="44"/>
      <c r="F46" s="22"/>
      <c r="G46" s="99"/>
      <c r="AB46" s="22"/>
      <c r="AC46" s="22"/>
      <c r="AD46" s="22"/>
    </row>
    <row r="47" spans="1:30" thickBot="1" x14ac:dyDescent="0.2">
      <c r="B47" s="20"/>
      <c r="C47" s="45"/>
      <c r="D47" s="46" t="s">
        <v>12</v>
      </c>
      <c r="E47" s="46"/>
      <c r="F47" s="79">
        <f>SUM(F37:F46)</f>
        <v>0</v>
      </c>
      <c r="G47" s="47">
        <f>SUM(G37:G46)</f>
        <v>0</v>
      </c>
      <c r="AB47" s="22"/>
      <c r="AC47" s="22"/>
      <c r="AD47" s="22"/>
    </row>
    <row r="48" spans="1:30" ht="8.25" customHeight="1" thickTop="1" x14ac:dyDescent="0.15">
      <c r="B48" s="48"/>
      <c r="C48" s="35"/>
      <c r="D48" s="35"/>
      <c r="E48" s="35"/>
      <c r="F48" s="35"/>
      <c r="G48" s="49"/>
      <c r="AB48" s="22"/>
      <c r="AC48" s="22"/>
      <c r="AD48" s="22"/>
    </row>
    <row r="49" spans="1:30" ht="8.25" customHeight="1" x14ac:dyDescent="0.15">
      <c r="B49" s="17"/>
      <c r="C49" s="17"/>
      <c r="D49" s="17"/>
      <c r="E49" s="17"/>
      <c r="F49" s="17"/>
      <c r="G49" s="17"/>
      <c r="AB49" s="22"/>
      <c r="AC49" s="22"/>
      <c r="AD49" s="22"/>
    </row>
    <row r="50" spans="1:30" ht="14" x14ac:dyDescent="0.15">
      <c r="A50" s="6" t="s">
        <v>26</v>
      </c>
      <c r="B50" s="22"/>
      <c r="H50" s="129" t="s">
        <v>64</v>
      </c>
      <c r="I50" s="130"/>
      <c r="J50" s="130"/>
      <c r="K50" s="130"/>
      <c r="L50" s="131"/>
      <c r="O50" s="108" t="s">
        <v>64</v>
      </c>
      <c r="P50" s="109"/>
      <c r="Q50" s="109"/>
      <c r="R50" s="109"/>
      <c r="S50" s="110"/>
      <c r="AB50" s="22"/>
      <c r="AC50" s="22"/>
      <c r="AD50" s="22"/>
    </row>
    <row r="51" spans="1:30" ht="14" x14ac:dyDescent="0.15">
      <c r="A51" s="4"/>
      <c r="H51" s="101" t="s">
        <v>65</v>
      </c>
      <c r="I51" s="100"/>
      <c r="J51" s="100"/>
      <c r="K51" s="100"/>
      <c r="L51" s="64"/>
      <c r="O51" s="68"/>
      <c r="Q51" s="111" t="s">
        <v>7</v>
      </c>
      <c r="R51" s="111" t="s">
        <v>8</v>
      </c>
      <c r="S51" s="112" t="s">
        <v>67</v>
      </c>
      <c r="AB51" s="22"/>
      <c r="AC51" s="22"/>
      <c r="AD51" s="22"/>
    </row>
    <row r="52" spans="1:30" ht="14" x14ac:dyDescent="0.15">
      <c r="A52" s="6"/>
      <c r="H52" s="68"/>
      <c r="L52" s="28"/>
      <c r="O52" s="68" t="s">
        <v>68</v>
      </c>
      <c r="S52" s="28">
        <f>SUM(Q52:R52)</f>
        <v>0</v>
      </c>
      <c r="AB52" s="22"/>
      <c r="AC52" s="22"/>
      <c r="AD52" s="22"/>
    </row>
    <row r="53" spans="1:30" ht="14" x14ac:dyDescent="0.15">
      <c r="A53" s="6"/>
      <c r="H53" s="102"/>
      <c r="L53" s="103">
        <f>SUM(L52)</f>
        <v>0</v>
      </c>
      <c r="O53" s="68" t="s">
        <v>33</v>
      </c>
      <c r="S53" s="28">
        <f>SUM(Q53:R53)</f>
        <v>0</v>
      </c>
      <c r="AB53" s="22"/>
      <c r="AC53" s="22"/>
      <c r="AD53" s="22"/>
    </row>
    <row r="54" spans="1:30" ht="15" customHeight="1" thickBot="1" x14ac:dyDescent="0.2">
      <c r="B54" s="135" t="s">
        <v>63</v>
      </c>
      <c r="C54" s="136"/>
      <c r="D54" s="136"/>
      <c r="E54" s="136"/>
      <c r="F54" s="137"/>
      <c r="H54" s="68"/>
      <c r="L54" s="28"/>
      <c r="O54" s="68"/>
      <c r="Q54" s="106">
        <f>SUM(Q52:Q53)</f>
        <v>0</v>
      </c>
      <c r="R54" s="106">
        <f t="shared" ref="R54:S54" si="0">SUM(R52:R53)</f>
        <v>0</v>
      </c>
      <c r="S54" s="107">
        <f t="shared" si="0"/>
        <v>0</v>
      </c>
      <c r="AB54" s="22"/>
      <c r="AC54" s="22"/>
      <c r="AD54" s="22"/>
    </row>
    <row r="55" spans="1:30" thickTop="1" x14ac:dyDescent="0.15">
      <c r="B55" s="53"/>
      <c r="C55" s="41"/>
      <c r="D55" s="41"/>
      <c r="E55" s="54"/>
      <c r="F55" s="55"/>
      <c r="G55" s="56"/>
      <c r="H55" s="71" t="s">
        <v>8</v>
      </c>
      <c r="I55" s="22"/>
      <c r="J55" s="22"/>
      <c r="K55" s="22"/>
      <c r="L55" s="55"/>
      <c r="O55" s="76"/>
      <c r="P55" s="77"/>
      <c r="Q55" s="77"/>
      <c r="R55" s="77"/>
      <c r="S55" s="58"/>
      <c r="AB55" s="22"/>
      <c r="AC55" s="22"/>
      <c r="AD55" s="22"/>
    </row>
    <row r="56" spans="1:30" ht="14" x14ac:dyDescent="0.15">
      <c r="B56" s="57"/>
      <c r="C56" s="22"/>
      <c r="D56" s="22"/>
      <c r="E56" s="54"/>
      <c r="F56" s="55"/>
      <c r="G56" s="56"/>
      <c r="H56" s="57"/>
      <c r="I56" s="22"/>
      <c r="J56" s="22"/>
      <c r="K56" s="22"/>
      <c r="L56" s="55"/>
      <c r="AB56" s="22"/>
      <c r="AC56" s="22"/>
      <c r="AD56" s="22"/>
    </row>
    <row r="57" spans="1:30" ht="14" x14ac:dyDescent="0.15">
      <c r="B57" s="57"/>
      <c r="C57" s="44"/>
      <c r="D57" s="22"/>
      <c r="E57" s="44"/>
      <c r="F57" s="55"/>
      <c r="G57" s="56"/>
      <c r="H57" s="57"/>
      <c r="I57" s="22"/>
      <c r="J57" s="22"/>
      <c r="K57" s="22"/>
      <c r="L57" s="69">
        <f>SUM(L56)</f>
        <v>0</v>
      </c>
      <c r="AB57" s="22"/>
      <c r="AC57" s="22"/>
      <c r="AD57" s="22"/>
    </row>
    <row r="58" spans="1:30" ht="14" x14ac:dyDescent="0.15">
      <c r="B58" s="57"/>
      <c r="C58" s="44"/>
      <c r="D58" s="22"/>
      <c r="E58" s="44"/>
      <c r="F58" s="55"/>
      <c r="G58" s="56"/>
      <c r="H58" s="57"/>
      <c r="I58" s="22"/>
      <c r="J58" s="22"/>
      <c r="K58" s="46"/>
      <c r="L58" s="55"/>
      <c r="AB58" s="22"/>
      <c r="AC58" s="22"/>
      <c r="AD58" s="22"/>
    </row>
    <row r="59" spans="1:30" thickBot="1" x14ac:dyDescent="0.2">
      <c r="B59" s="59"/>
      <c r="C59" s="45"/>
      <c r="D59" s="45"/>
      <c r="E59" s="46" t="s">
        <v>15</v>
      </c>
      <c r="F59" s="60">
        <f>SUM(F55:F58)</f>
        <v>0</v>
      </c>
      <c r="H59" s="133" t="s">
        <v>66</v>
      </c>
      <c r="I59" s="134"/>
      <c r="J59" s="134"/>
      <c r="K59" s="134"/>
      <c r="L59" s="105">
        <f>+L53+L57</f>
        <v>0</v>
      </c>
      <c r="AB59" s="22"/>
      <c r="AC59" s="22"/>
      <c r="AD59" s="22"/>
    </row>
    <row r="60" spans="1:30" ht="6" customHeight="1" thickTop="1" x14ac:dyDescent="0.15">
      <c r="B60" s="143"/>
      <c r="C60" s="144"/>
      <c r="D60" s="144"/>
      <c r="E60" s="61"/>
      <c r="F60" s="62"/>
      <c r="AB60" s="22"/>
      <c r="AC60" s="22"/>
      <c r="AD60" s="22"/>
    </row>
    <row r="61" spans="1:30" ht="6" customHeight="1" x14ac:dyDescent="0.15">
      <c r="B61" s="104"/>
      <c r="C61" s="104"/>
      <c r="D61" s="104"/>
      <c r="E61" s="104"/>
      <c r="F61" s="70"/>
      <c r="AB61" s="22"/>
      <c r="AC61" s="22"/>
      <c r="AD61" s="22"/>
    </row>
    <row r="62" spans="1:30" ht="15" customHeight="1" x14ac:dyDescent="0.15">
      <c r="H62" s="135" t="s">
        <v>70</v>
      </c>
      <c r="I62" s="136"/>
      <c r="J62" s="136"/>
      <c r="K62" s="136"/>
      <c r="L62" s="137"/>
      <c r="AB62" s="22"/>
      <c r="AC62" s="22"/>
      <c r="AD62" s="22"/>
    </row>
    <row r="63" spans="1:30" ht="15" customHeight="1" x14ac:dyDescent="0.15">
      <c r="B63" s="129" t="s">
        <v>69</v>
      </c>
      <c r="C63" s="130"/>
      <c r="D63" s="130"/>
      <c r="E63" s="130"/>
      <c r="F63" s="131"/>
      <c r="H63" s="65" t="s">
        <v>17</v>
      </c>
      <c r="I63" s="66"/>
      <c r="J63" s="66"/>
      <c r="K63" s="66"/>
      <c r="L63" s="64"/>
      <c r="AB63" s="22"/>
      <c r="AC63" s="22"/>
      <c r="AD63" s="22"/>
    </row>
    <row r="64" spans="1:30" ht="15" customHeight="1" x14ac:dyDescent="0.15">
      <c r="B64" s="145" t="s">
        <v>16</v>
      </c>
      <c r="C64" s="146"/>
      <c r="D64" s="146"/>
      <c r="E64" s="63"/>
      <c r="F64" s="64"/>
      <c r="H64" s="57"/>
      <c r="I64" s="22"/>
      <c r="J64" s="17"/>
      <c r="K64" s="17"/>
      <c r="L64" s="55"/>
      <c r="AB64" s="22"/>
      <c r="AC64" s="22"/>
      <c r="AD64" s="22"/>
    </row>
    <row r="65" spans="2:30" ht="15" customHeight="1" x14ac:dyDescent="0.15">
      <c r="B65" s="57"/>
      <c r="C65" s="22"/>
      <c r="D65" s="22"/>
      <c r="E65" s="22"/>
      <c r="F65" s="55"/>
      <c r="H65" s="57"/>
      <c r="I65" s="22"/>
      <c r="L65" s="67"/>
      <c r="O65" s="24"/>
      <c r="P65" s="132"/>
      <c r="Q65" s="132"/>
      <c r="R65" s="13"/>
      <c r="AB65" s="22"/>
      <c r="AC65" s="22"/>
      <c r="AD65" s="22"/>
    </row>
    <row r="66" spans="2:30" ht="15" customHeight="1" x14ac:dyDescent="0.15">
      <c r="B66" s="20"/>
      <c r="C66" s="17"/>
      <c r="D66" s="17"/>
      <c r="E66" s="42"/>
      <c r="F66" s="67"/>
      <c r="H66" s="68"/>
      <c r="K66" s="46" t="s">
        <v>18</v>
      </c>
      <c r="L66" s="69">
        <f>SUM(L64:L65)</f>
        <v>0</v>
      </c>
      <c r="O66" s="24"/>
      <c r="P66" s="17"/>
      <c r="Q66" s="17"/>
      <c r="R66" s="13"/>
      <c r="AB66" s="22"/>
      <c r="AC66" s="22"/>
      <c r="AD66" s="22"/>
    </row>
    <row r="67" spans="2:30" ht="15" customHeight="1" x14ac:dyDescent="0.15">
      <c r="B67" s="20"/>
      <c r="C67" s="17"/>
      <c r="D67" s="17"/>
      <c r="E67" s="46"/>
      <c r="F67" s="69">
        <f>SUM(F65:F66)</f>
        <v>0</v>
      </c>
      <c r="H67" s="71"/>
      <c r="I67" s="72"/>
      <c r="J67" s="72"/>
      <c r="K67" s="72"/>
      <c r="L67" s="55"/>
      <c r="O67" s="24"/>
      <c r="P67" s="17"/>
      <c r="Q67" s="17"/>
      <c r="R67" s="13"/>
      <c r="AB67" s="22"/>
      <c r="AC67" s="22"/>
      <c r="AD67" s="22"/>
    </row>
    <row r="68" spans="2:30" ht="15" customHeight="1" x14ac:dyDescent="0.15">
      <c r="B68" s="147" t="s">
        <v>3</v>
      </c>
      <c r="C68" s="148"/>
      <c r="D68" s="148"/>
      <c r="E68" s="70"/>
      <c r="F68" s="55"/>
      <c r="H68" s="71" t="s">
        <v>19</v>
      </c>
      <c r="I68" s="72"/>
      <c r="J68" s="17"/>
      <c r="K68" s="17"/>
      <c r="L68" s="67"/>
      <c r="O68" s="24"/>
      <c r="P68" s="22"/>
      <c r="Q68" s="17"/>
      <c r="R68" s="13"/>
      <c r="AB68" s="22"/>
      <c r="AC68" s="22"/>
      <c r="AD68" s="22"/>
    </row>
    <row r="69" spans="2:30" ht="15" customHeight="1" x14ac:dyDescent="0.15">
      <c r="B69" s="57"/>
      <c r="C69" s="44"/>
      <c r="D69" s="22"/>
      <c r="E69" s="44"/>
      <c r="F69" s="43"/>
      <c r="H69" s="68"/>
      <c r="L69" s="28"/>
      <c r="O69" s="23"/>
      <c r="P69" s="17"/>
      <c r="Q69" s="17"/>
      <c r="R69" s="13"/>
      <c r="AB69" s="22"/>
      <c r="AC69" s="22"/>
      <c r="AD69" s="22"/>
    </row>
    <row r="70" spans="2:30" ht="15" customHeight="1" x14ac:dyDescent="0.15">
      <c r="B70" s="57"/>
      <c r="C70" s="44"/>
      <c r="D70" s="22"/>
      <c r="E70" s="44"/>
      <c r="F70" s="43"/>
      <c r="H70" s="71" t="s">
        <v>20</v>
      </c>
      <c r="I70" s="72"/>
      <c r="J70" s="72"/>
      <c r="K70" s="72"/>
      <c r="L70" s="55"/>
      <c r="O70" s="24"/>
      <c r="P70" s="17"/>
      <c r="Q70" s="17"/>
      <c r="R70" s="13"/>
      <c r="AB70" s="22"/>
      <c r="AC70" s="22"/>
      <c r="AD70" s="22"/>
    </row>
    <row r="71" spans="2:30" ht="15" customHeight="1" x14ac:dyDescent="0.15">
      <c r="B71" s="57"/>
      <c r="C71" s="44"/>
      <c r="E71" s="73"/>
      <c r="F71" s="43"/>
      <c r="H71" s="57"/>
      <c r="I71" s="22"/>
      <c r="J71" s="22"/>
      <c r="K71" s="22"/>
      <c r="L71" s="55"/>
      <c r="AB71" s="22"/>
      <c r="AC71" s="22"/>
      <c r="AD71" s="22"/>
    </row>
    <row r="72" spans="2:30" ht="15" customHeight="1" x14ac:dyDescent="0.15">
      <c r="B72" s="59"/>
      <c r="C72" s="45"/>
      <c r="D72" s="45"/>
      <c r="E72" s="46"/>
      <c r="F72" s="69"/>
      <c r="H72" s="57"/>
      <c r="I72" s="22"/>
      <c r="J72" s="22"/>
      <c r="K72" s="22"/>
      <c r="L72" s="55"/>
      <c r="AB72" s="22"/>
      <c r="AC72" s="22"/>
      <c r="AD72" s="22"/>
    </row>
    <row r="73" spans="2:30" thickBot="1" x14ac:dyDescent="0.2">
      <c r="B73" s="68"/>
      <c r="E73" s="46" t="s">
        <v>21</v>
      </c>
      <c r="F73" s="60">
        <f>+F67+F72</f>
        <v>0</v>
      </c>
      <c r="H73" s="57"/>
      <c r="I73" s="22"/>
      <c r="L73" s="67"/>
      <c r="AB73" s="22"/>
      <c r="AC73" s="22"/>
      <c r="AD73" s="22"/>
    </row>
    <row r="74" spans="2:30" thickTop="1" x14ac:dyDescent="0.15">
      <c r="B74" s="147" t="s">
        <v>1</v>
      </c>
      <c r="C74" s="148"/>
      <c r="D74" s="148"/>
      <c r="E74" s="70"/>
      <c r="F74" s="55"/>
      <c r="H74" s="57"/>
      <c r="J74" s="22"/>
      <c r="K74" s="22"/>
      <c r="L74" s="69">
        <f>SUM(L71:L73)</f>
        <v>0</v>
      </c>
      <c r="AB74" s="22"/>
      <c r="AC74" s="22"/>
      <c r="AD74" s="22"/>
    </row>
    <row r="75" spans="2:30" ht="14" x14ac:dyDescent="0.15">
      <c r="B75" s="57"/>
      <c r="C75" s="26"/>
      <c r="D75" s="22"/>
      <c r="E75" s="44"/>
      <c r="F75" s="90"/>
      <c r="H75" s="57" t="s">
        <v>22</v>
      </c>
      <c r="I75" s="22"/>
      <c r="J75" s="22"/>
      <c r="K75" s="22"/>
      <c r="L75" s="55">
        <f>+L66+L68+L74</f>
        <v>0</v>
      </c>
      <c r="AB75" s="22"/>
      <c r="AC75" s="22"/>
      <c r="AD75" s="22"/>
    </row>
    <row r="76" spans="2:30" ht="14" x14ac:dyDescent="0.15">
      <c r="B76" s="57"/>
      <c r="C76" s="22"/>
      <c r="D76" s="22"/>
      <c r="E76" s="44"/>
      <c r="F76" s="43"/>
      <c r="H76" s="57" t="s">
        <v>24</v>
      </c>
      <c r="I76" s="22"/>
      <c r="J76" s="22"/>
      <c r="K76" s="22"/>
      <c r="L76" s="55">
        <v>0</v>
      </c>
      <c r="AB76" s="22"/>
      <c r="AC76" s="22"/>
      <c r="AD76" s="22"/>
    </row>
    <row r="77" spans="2:30" ht="15" customHeight="1" thickBot="1" x14ac:dyDescent="0.2">
      <c r="B77" s="57"/>
      <c r="C77" s="22"/>
      <c r="D77" s="22"/>
      <c r="E77" s="44"/>
      <c r="F77" s="49"/>
      <c r="H77" s="57" t="s">
        <v>25</v>
      </c>
      <c r="I77" s="22"/>
      <c r="J77" s="75"/>
      <c r="K77" s="75"/>
      <c r="L77" s="91">
        <f>SUM(L75:L76)</f>
        <v>0</v>
      </c>
      <c r="AB77" s="22"/>
      <c r="AC77" s="22"/>
      <c r="AD77" s="22"/>
    </row>
    <row r="78" spans="2:30" ht="15" customHeight="1" thickTop="1" thickBot="1" x14ac:dyDescent="0.2">
      <c r="B78" s="59"/>
      <c r="C78" s="45"/>
      <c r="D78" s="45"/>
      <c r="E78" s="46" t="s">
        <v>23</v>
      </c>
      <c r="F78" s="60">
        <f>SUM(F75:F77)</f>
        <v>0</v>
      </c>
      <c r="H78" s="76"/>
      <c r="I78" s="77"/>
      <c r="J78" s="77"/>
      <c r="K78" s="77"/>
      <c r="L78" s="58"/>
      <c r="AB78" s="22"/>
      <c r="AC78" s="22"/>
      <c r="AD78" s="22"/>
    </row>
    <row r="79" spans="2:30" ht="8.25" customHeight="1" thickTop="1" x14ac:dyDescent="0.15">
      <c r="B79" s="139"/>
      <c r="C79" s="140"/>
      <c r="D79" s="140"/>
      <c r="E79" s="74"/>
      <c r="F79" s="67"/>
      <c r="AB79" s="22"/>
      <c r="AC79" s="22"/>
      <c r="AD79" s="22"/>
    </row>
    <row r="81" spans="1:30" ht="15" customHeight="1" x14ac:dyDescent="0.15">
      <c r="A81" s="6" t="s">
        <v>71</v>
      </c>
      <c r="AB81" s="22"/>
      <c r="AC81" s="22"/>
      <c r="AD81" s="22"/>
    </row>
    <row r="82" spans="1:30" ht="15" customHeight="1" x14ac:dyDescent="0.15">
      <c r="A82" s="6"/>
      <c r="AB82" s="22"/>
      <c r="AC82" s="22"/>
      <c r="AD82" s="22"/>
    </row>
    <row r="83" spans="1:30" ht="15" customHeight="1" x14ac:dyDescent="0.15">
      <c r="A83" s="6"/>
      <c r="AB83" s="22"/>
      <c r="AC83" s="22"/>
      <c r="AD83" s="22"/>
    </row>
    <row r="84" spans="1:30" ht="15" customHeight="1" x14ac:dyDescent="0.15">
      <c r="A84" s="6"/>
      <c r="AB84" s="22"/>
      <c r="AC84" s="22"/>
      <c r="AD84" s="22"/>
    </row>
    <row r="85" spans="1:30" ht="15" customHeight="1" x14ac:dyDescent="0.15">
      <c r="A85" s="6"/>
      <c r="AB85" s="22"/>
      <c r="AC85" s="22"/>
      <c r="AD85" s="22"/>
    </row>
    <row r="86" spans="1:30" ht="15" customHeight="1" x14ac:dyDescent="0.15">
      <c r="A86" s="6"/>
      <c r="AB86" s="22"/>
      <c r="AC86" s="22"/>
      <c r="AD86" s="22"/>
    </row>
    <row r="87" spans="1:30" ht="15" customHeight="1" x14ac:dyDescent="0.15">
      <c r="A87" s="6"/>
      <c r="AB87" s="22"/>
      <c r="AC87" s="22"/>
      <c r="AD87" s="22"/>
    </row>
    <row r="88" spans="1:30" ht="15" customHeight="1" x14ac:dyDescent="0.15">
      <c r="A88" s="6"/>
      <c r="AB88" s="22"/>
      <c r="AC88" s="22"/>
      <c r="AD88" s="22"/>
    </row>
    <row r="89" spans="1:30" ht="15" customHeight="1" x14ac:dyDescent="0.15">
      <c r="A89" s="6"/>
      <c r="AB89" s="22"/>
      <c r="AC89" s="22"/>
      <c r="AD89" s="22"/>
    </row>
    <row r="90" spans="1:30" ht="15" customHeight="1" x14ac:dyDescent="0.15">
      <c r="A90" s="6"/>
      <c r="AB90" s="22"/>
      <c r="AC90" s="22"/>
      <c r="AD90" s="22"/>
    </row>
    <row r="91" spans="1:30" ht="15" customHeight="1" x14ac:dyDescent="0.15">
      <c r="A91" s="6"/>
      <c r="AB91" s="22"/>
      <c r="AC91" s="22"/>
      <c r="AD91" s="22"/>
    </row>
    <row r="92" spans="1:30" ht="15" customHeight="1" x14ac:dyDescent="0.15">
      <c r="A92" s="6"/>
      <c r="AB92" s="22"/>
      <c r="AC92" s="22"/>
      <c r="AD92" s="22"/>
    </row>
    <row r="93" spans="1:30" ht="15" customHeight="1" x14ac:dyDescent="0.15">
      <c r="A93" s="6"/>
      <c r="AB93" s="22"/>
      <c r="AC93" s="22"/>
      <c r="AD93" s="22"/>
    </row>
    <row r="94" spans="1:30" ht="15" customHeight="1" x14ac:dyDescent="0.15">
      <c r="A94" s="6"/>
      <c r="AB94" s="22"/>
      <c r="AC94" s="22"/>
      <c r="AD94" s="22"/>
    </row>
    <row r="95" spans="1:30" ht="15" customHeight="1" x14ac:dyDescent="0.15">
      <c r="A95" s="6"/>
      <c r="D95" s="113" t="s">
        <v>73</v>
      </c>
      <c r="AB95" s="22"/>
      <c r="AC95" s="22"/>
      <c r="AD95" s="22"/>
    </row>
    <row r="96" spans="1:30" ht="15" customHeight="1" x14ac:dyDescent="0.15">
      <c r="A96" s="6"/>
      <c r="D96" s="4" t="s">
        <v>72</v>
      </c>
      <c r="AB96" s="22"/>
      <c r="AC96" s="22"/>
      <c r="AD96" s="22"/>
    </row>
    <row r="97" spans="1:30" ht="15" customHeight="1" x14ac:dyDescent="0.15">
      <c r="A97" s="6"/>
      <c r="D97" s="4" t="s">
        <v>74</v>
      </c>
      <c r="AB97" s="22"/>
      <c r="AC97" s="22"/>
      <c r="AD97" s="22"/>
    </row>
    <row r="98" spans="1:30" ht="15" customHeight="1" x14ac:dyDescent="0.15">
      <c r="A98" s="6"/>
      <c r="AB98" s="22"/>
      <c r="AC98" s="22"/>
      <c r="AD98" s="22"/>
    </row>
    <row r="99" spans="1:30" ht="14" x14ac:dyDescent="0.15">
      <c r="A99" s="6" t="s">
        <v>75</v>
      </c>
      <c r="AB99" s="22"/>
      <c r="AC99" s="22"/>
      <c r="AD99" s="22"/>
    </row>
    <row r="100" spans="1:30" ht="14" x14ac:dyDescent="0.15">
      <c r="B100" s="135" t="s">
        <v>76</v>
      </c>
      <c r="C100" s="136"/>
      <c r="D100" s="136"/>
      <c r="E100" s="136"/>
      <c r="F100" s="136"/>
      <c r="G100" s="137"/>
      <c r="AB100" s="22"/>
      <c r="AC100" s="22"/>
      <c r="AD100" s="22"/>
    </row>
    <row r="101" spans="1:30" ht="14" x14ac:dyDescent="0.15">
      <c r="B101" s="37"/>
      <c r="C101" s="141" t="s">
        <v>9</v>
      </c>
      <c r="D101" s="141"/>
      <c r="E101" s="38"/>
      <c r="F101" s="39" t="s">
        <v>10</v>
      </c>
      <c r="G101" s="40" t="s">
        <v>11</v>
      </c>
      <c r="AB101" s="22"/>
      <c r="AC101" s="22"/>
      <c r="AD101" s="22"/>
    </row>
    <row r="102" spans="1:30" ht="14" x14ac:dyDescent="0.15">
      <c r="B102" s="20"/>
      <c r="C102" s="26" t="s">
        <v>6</v>
      </c>
      <c r="D102" s="26"/>
      <c r="E102" s="42"/>
      <c r="F102" s="17"/>
      <c r="G102" s="43"/>
      <c r="AB102" s="22"/>
      <c r="AC102" s="22"/>
      <c r="AD102" s="22"/>
    </row>
    <row r="103" spans="1:30" ht="14" x14ac:dyDescent="0.15">
      <c r="B103" s="20"/>
      <c r="C103" s="22" t="s">
        <v>32</v>
      </c>
      <c r="D103" s="22"/>
      <c r="E103" s="44"/>
      <c r="F103" s="17"/>
      <c r="G103" s="43"/>
      <c r="AB103" s="22"/>
      <c r="AC103" s="22"/>
      <c r="AD103" s="22"/>
    </row>
    <row r="104" spans="1:30" ht="14" x14ac:dyDescent="0.15">
      <c r="B104" s="20"/>
      <c r="C104" s="22" t="s">
        <v>59</v>
      </c>
      <c r="D104" s="22"/>
      <c r="E104" s="44"/>
      <c r="F104" s="17"/>
      <c r="G104" s="43"/>
      <c r="AB104" s="22"/>
      <c r="AC104" s="22"/>
      <c r="AD104" s="22"/>
    </row>
    <row r="105" spans="1:30" ht="14" x14ac:dyDescent="0.15">
      <c r="B105" s="20"/>
      <c r="C105" s="44" t="s">
        <v>60</v>
      </c>
      <c r="D105" s="44"/>
      <c r="E105" s="44"/>
      <c r="F105" s="17"/>
      <c r="G105" s="43"/>
      <c r="AB105" s="22"/>
      <c r="AC105" s="22"/>
      <c r="AD105" s="22"/>
    </row>
    <row r="106" spans="1:30" ht="14" x14ac:dyDescent="0.15">
      <c r="B106" s="20"/>
      <c r="C106" s="44" t="s">
        <v>62</v>
      </c>
      <c r="D106" s="44"/>
      <c r="E106" s="44"/>
      <c r="F106" s="17"/>
      <c r="G106" s="43"/>
      <c r="AB106" s="22"/>
      <c r="AC106" s="22"/>
      <c r="AD106" s="22"/>
    </row>
    <row r="107" spans="1:30" ht="14" x14ac:dyDescent="0.15">
      <c r="B107" s="20"/>
      <c r="C107" s="22" t="s">
        <v>7</v>
      </c>
      <c r="D107" s="22"/>
      <c r="E107" s="44"/>
      <c r="F107" s="17"/>
      <c r="G107" s="43"/>
      <c r="AB107" s="22"/>
      <c r="AC107" s="22"/>
      <c r="AD107" s="22"/>
    </row>
    <row r="108" spans="1:30" thickBot="1" x14ac:dyDescent="0.2">
      <c r="B108" s="20"/>
      <c r="C108" s="22" t="s">
        <v>8</v>
      </c>
      <c r="D108" s="22"/>
      <c r="E108" s="44"/>
      <c r="F108" s="17"/>
      <c r="G108" s="43"/>
      <c r="AB108" s="22"/>
      <c r="AC108" s="22"/>
      <c r="AD108" s="22"/>
    </row>
    <row r="109" spans="1:30" thickBot="1" x14ac:dyDescent="0.2">
      <c r="B109" s="20"/>
      <c r="C109" s="138" t="s">
        <v>12</v>
      </c>
      <c r="D109" s="138"/>
      <c r="E109" s="78"/>
      <c r="F109" s="79">
        <f>SUM(F102:F108)</f>
        <v>0</v>
      </c>
      <c r="G109" s="47">
        <f>SUM(G102:G108)</f>
        <v>0</v>
      </c>
      <c r="AB109" s="22"/>
      <c r="AC109" s="22"/>
      <c r="AD109" s="22"/>
    </row>
    <row r="110" spans="1:30" thickTop="1" x14ac:dyDescent="0.15">
      <c r="B110" s="139"/>
      <c r="C110" s="140"/>
      <c r="D110" s="140"/>
      <c r="E110" s="74"/>
      <c r="F110" s="35"/>
      <c r="G110" s="49"/>
      <c r="AB110" s="22"/>
      <c r="AC110" s="22"/>
      <c r="AD110" s="22"/>
    </row>
  </sheetData>
  <mergeCells count="35">
    <mergeCell ref="C2:L2"/>
    <mergeCell ref="C3:D3"/>
    <mergeCell ref="G3:H3"/>
    <mergeCell ref="K3:L3"/>
    <mergeCell ref="C4:D4"/>
    <mergeCell ref="G4:H4"/>
    <mergeCell ref="K4:L4"/>
    <mergeCell ref="K24:L24"/>
    <mergeCell ref="K28:L28"/>
    <mergeCell ref="K7:L7"/>
    <mergeCell ref="C11:D11"/>
    <mergeCell ref="G11:H11"/>
    <mergeCell ref="K12:L12"/>
    <mergeCell ref="G16:H16"/>
    <mergeCell ref="K16:L16"/>
    <mergeCell ref="C15:D15"/>
    <mergeCell ref="K20:L20"/>
    <mergeCell ref="C109:D109"/>
    <mergeCell ref="B110:D110"/>
    <mergeCell ref="C101:D101"/>
    <mergeCell ref="C36:D36"/>
    <mergeCell ref="B54:F54"/>
    <mergeCell ref="B60:D60"/>
    <mergeCell ref="B63:F63"/>
    <mergeCell ref="B64:D64"/>
    <mergeCell ref="B68:D68"/>
    <mergeCell ref="B74:D74"/>
    <mergeCell ref="B79:D79"/>
    <mergeCell ref="B100:G100"/>
    <mergeCell ref="B35:G35"/>
    <mergeCell ref="P65:Q65"/>
    <mergeCell ref="P28:Q28"/>
    <mergeCell ref="H50:L50"/>
    <mergeCell ref="H59:K59"/>
    <mergeCell ref="H62:L62"/>
  </mergeCells>
  <pageMargins left="0.11811023622047245" right="0.11811023622047245" top="0.15748031496062992" bottom="0.15748031496062992" header="0.31496062992125984" footer="0.31496062992125984"/>
  <pageSetup paperSize="9" scale="115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9"/>
  <sheetViews>
    <sheetView zoomScale="150" zoomScaleNormal="150" workbookViewId="0">
      <selection activeCell="D1" sqref="D1"/>
    </sheetView>
  </sheetViews>
  <sheetFormatPr baseColWidth="10" defaultColWidth="9.1640625" defaultRowHeight="14" x14ac:dyDescent="0.15"/>
  <cols>
    <col min="1" max="1" width="2.5" style="1" bestFit="1" customWidth="1"/>
    <col min="2" max="2" width="2.83203125" style="4" customWidth="1"/>
    <col min="3" max="4" width="9.1640625" style="4"/>
    <col min="5" max="5" width="4.1640625" style="4" customWidth="1"/>
    <col min="6" max="6" width="8" style="4" bestFit="1" customWidth="1"/>
    <col min="7" max="8" width="9.1640625" style="4"/>
    <col min="9" max="9" width="4" style="4" customWidth="1"/>
    <col min="10" max="10" width="4.5" style="4" customWidth="1"/>
    <col min="11" max="11" width="9.1640625" style="4"/>
    <col min="12" max="12" width="10.1640625" style="4" bestFit="1" customWidth="1"/>
    <col min="13" max="13" width="4.5" style="4" customWidth="1"/>
    <col min="14" max="19" width="9.1640625" style="4"/>
    <col min="20" max="20" width="9.1640625" style="5"/>
    <col min="21" max="16384" width="9.1640625" style="4"/>
  </cols>
  <sheetData>
    <row r="1" spans="1:19" ht="13.5" customHeight="1" x14ac:dyDescent="0.15">
      <c r="B1" s="2"/>
      <c r="C1" s="3"/>
      <c r="D1" s="3" t="s">
        <v>88</v>
      </c>
      <c r="E1" s="3"/>
      <c r="F1" s="3"/>
      <c r="G1" s="3"/>
      <c r="H1" s="3"/>
      <c r="I1" s="3"/>
      <c r="J1" s="3"/>
      <c r="K1" s="3"/>
      <c r="L1" s="3"/>
      <c r="M1" s="3"/>
      <c r="O1" s="80"/>
      <c r="P1" s="81"/>
      <c r="Q1" s="81"/>
      <c r="R1" s="81"/>
    </row>
    <row r="2" spans="1:19" x14ac:dyDescent="0.15">
      <c r="A2" s="6" t="s">
        <v>13</v>
      </c>
      <c r="B2" s="7"/>
      <c r="C2" s="136" t="s">
        <v>0</v>
      </c>
      <c r="D2" s="136"/>
      <c r="E2" s="136"/>
      <c r="F2" s="136"/>
      <c r="G2" s="136"/>
      <c r="H2" s="136"/>
      <c r="I2" s="136"/>
      <c r="J2" s="136"/>
      <c r="K2" s="136"/>
      <c r="L2" s="136"/>
      <c r="M2" s="8"/>
      <c r="O2" s="81"/>
      <c r="P2" s="81"/>
      <c r="Q2" s="81"/>
      <c r="R2" s="81"/>
    </row>
    <row r="3" spans="1:19" x14ac:dyDescent="0.15">
      <c r="B3" s="7"/>
      <c r="C3" s="130" t="s">
        <v>1</v>
      </c>
      <c r="D3" s="130"/>
      <c r="E3" s="9"/>
      <c r="F3" s="10" t="s">
        <v>2</v>
      </c>
      <c r="G3" s="136" t="s">
        <v>3</v>
      </c>
      <c r="H3" s="136"/>
      <c r="I3" s="10"/>
      <c r="J3" s="10" t="s">
        <v>4</v>
      </c>
      <c r="K3" s="130" t="s">
        <v>5</v>
      </c>
      <c r="L3" s="130"/>
      <c r="M3" s="8"/>
      <c r="O3" s="82"/>
      <c r="P3" s="83"/>
      <c r="Q3" s="84"/>
      <c r="R3" s="84"/>
      <c r="S3" s="11"/>
    </row>
    <row r="4" spans="1:19" ht="16.5" customHeight="1" x14ac:dyDescent="0.15">
      <c r="B4" s="12"/>
      <c r="C4" s="140"/>
      <c r="D4" s="140"/>
      <c r="E4" s="13"/>
      <c r="F4" s="14"/>
      <c r="G4" s="140"/>
      <c r="H4" s="140"/>
      <c r="I4" s="13"/>
      <c r="J4" s="15"/>
      <c r="K4" s="140"/>
      <c r="L4" s="140"/>
      <c r="M4" s="16"/>
      <c r="O4" s="118"/>
      <c r="P4" s="84"/>
      <c r="Q4" s="84"/>
      <c r="R4" s="84"/>
      <c r="S4" s="11"/>
    </row>
    <row r="5" spans="1:19" x14ac:dyDescent="0.15">
      <c r="B5" s="116"/>
      <c r="C5" s="17"/>
      <c r="D5" s="18"/>
      <c r="E5" s="13"/>
      <c r="F5" s="23"/>
      <c r="G5" s="17"/>
      <c r="H5" s="18"/>
      <c r="I5" s="120"/>
      <c r="J5" s="13"/>
      <c r="K5" s="17"/>
      <c r="L5" s="18"/>
      <c r="M5" s="120"/>
      <c r="N5" s="68"/>
      <c r="O5" s="118"/>
      <c r="P5" s="84"/>
      <c r="Q5" s="84"/>
      <c r="R5" s="84"/>
      <c r="S5" s="11"/>
    </row>
    <row r="6" spans="1:19" x14ac:dyDescent="0.15">
      <c r="B6" s="12"/>
      <c r="C6" s="17"/>
      <c r="D6" s="20"/>
      <c r="E6" s="13"/>
      <c r="F6" s="21"/>
      <c r="G6" s="17"/>
      <c r="H6" s="68"/>
      <c r="I6" s="13"/>
      <c r="J6" s="13"/>
      <c r="K6" s="17"/>
      <c r="L6" s="17"/>
      <c r="M6" s="19"/>
      <c r="O6" s="82"/>
      <c r="P6" s="84"/>
      <c r="Q6" s="84"/>
      <c r="R6" s="84"/>
      <c r="S6" s="11"/>
    </row>
    <row r="7" spans="1:19" x14ac:dyDescent="0.15">
      <c r="B7" s="12"/>
      <c r="C7" s="22"/>
      <c r="D7" s="20"/>
      <c r="E7" s="13"/>
      <c r="F7" s="23"/>
      <c r="G7" s="17"/>
      <c r="H7" s="20"/>
      <c r="I7" s="13"/>
      <c r="J7" s="24"/>
      <c r="K7" s="140"/>
      <c r="L7" s="140"/>
      <c r="M7" s="19"/>
      <c r="O7" s="86"/>
      <c r="P7" s="96"/>
      <c r="Q7" s="84"/>
      <c r="R7" s="84"/>
      <c r="S7" s="11"/>
    </row>
    <row r="8" spans="1:19" s="5" customFormat="1" ht="15" thickBot="1" x14ac:dyDescent="0.2">
      <c r="A8" s="1"/>
      <c r="B8" s="25"/>
      <c r="C8" s="17"/>
      <c r="D8" s="20"/>
      <c r="E8" s="13"/>
      <c r="F8" s="23"/>
      <c r="G8" s="88"/>
      <c r="H8" s="88"/>
      <c r="I8" s="13"/>
      <c r="J8" s="23"/>
      <c r="K8" s="26"/>
      <c r="L8" s="18"/>
      <c r="M8" s="27"/>
      <c r="N8" s="4"/>
      <c r="O8" s="82"/>
      <c r="P8" s="96"/>
      <c r="Q8" s="84"/>
      <c r="R8" s="84"/>
      <c r="S8" s="11"/>
    </row>
    <row r="9" spans="1:19" s="5" customFormat="1" x14ac:dyDescent="0.15">
      <c r="A9" s="1"/>
      <c r="B9" s="25"/>
      <c r="C9" s="17"/>
      <c r="D9" s="48"/>
      <c r="E9" s="13"/>
      <c r="F9" s="23"/>
      <c r="G9" s="17"/>
      <c r="H9" s="17"/>
      <c r="I9" s="13"/>
      <c r="J9" s="23"/>
      <c r="K9" s="17"/>
      <c r="L9" s="20"/>
      <c r="M9" s="27"/>
      <c r="N9" s="4"/>
      <c r="O9" s="82"/>
      <c r="P9" s="96"/>
      <c r="Q9" s="84"/>
      <c r="R9" s="84"/>
      <c r="S9" s="11"/>
    </row>
    <row r="10" spans="1:19" s="5" customFormat="1" x14ac:dyDescent="0.15">
      <c r="A10" s="1"/>
      <c r="B10" s="25"/>
      <c r="C10" s="17"/>
      <c r="F10" s="23"/>
      <c r="G10" s="17"/>
      <c r="H10" s="17"/>
      <c r="I10" s="13"/>
      <c r="J10" s="23"/>
      <c r="K10" s="17"/>
      <c r="L10" s="20"/>
      <c r="M10" s="27"/>
      <c r="N10" s="4"/>
      <c r="O10" s="82"/>
      <c r="P10" s="84"/>
      <c r="Q10" s="84"/>
      <c r="R10" s="84"/>
      <c r="S10" s="11"/>
    </row>
    <row r="11" spans="1:19" s="5" customFormat="1" ht="15" thickBot="1" x14ac:dyDescent="0.2">
      <c r="A11" s="1"/>
      <c r="B11" s="12"/>
      <c r="C11" s="88"/>
      <c r="D11" s="88"/>
      <c r="E11" s="13"/>
      <c r="F11" s="23"/>
      <c r="G11" s="17"/>
      <c r="H11" s="17"/>
      <c r="I11" s="13"/>
      <c r="J11" s="23"/>
      <c r="K11" s="17"/>
      <c r="L11" s="20"/>
      <c r="M11" s="19"/>
      <c r="N11" s="4"/>
      <c r="O11" s="82"/>
      <c r="Q11" s="84"/>
      <c r="R11" s="84"/>
      <c r="S11" s="11"/>
    </row>
    <row r="12" spans="1:19" s="5" customFormat="1" x14ac:dyDescent="0.15">
      <c r="A12" s="1"/>
      <c r="B12" s="12"/>
      <c r="C12" s="17"/>
      <c r="D12" s="17"/>
      <c r="E12" s="13"/>
      <c r="F12" s="23"/>
      <c r="G12" s="17"/>
      <c r="H12" s="17"/>
      <c r="I12" s="13"/>
      <c r="J12" s="23"/>
      <c r="K12" s="17"/>
      <c r="L12" s="17"/>
      <c r="M12" s="19"/>
      <c r="N12" s="4"/>
      <c r="O12" s="82"/>
      <c r="P12" s="84"/>
      <c r="Q12" s="84"/>
      <c r="R12" s="84"/>
      <c r="S12" s="11"/>
    </row>
    <row r="13" spans="1:19" s="5" customFormat="1" ht="14.25" customHeight="1" x14ac:dyDescent="0.15">
      <c r="A13" s="1"/>
      <c r="B13" s="12"/>
      <c r="C13" s="140"/>
      <c r="D13" s="140"/>
      <c r="E13" s="13"/>
      <c r="F13" s="23"/>
      <c r="G13" s="140"/>
      <c r="H13" s="140"/>
      <c r="I13" s="13"/>
      <c r="J13" s="4"/>
      <c r="K13" s="4"/>
      <c r="L13" s="4"/>
      <c r="M13" s="28"/>
      <c r="N13" s="4"/>
      <c r="O13" s="82"/>
      <c r="P13" s="84"/>
      <c r="Q13" s="84"/>
      <c r="R13" s="84"/>
      <c r="S13" s="11"/>
    </row>
    <row r="14" spans="1:19" s="5" customFormat="1" x14ac:dyDescent="0.15">
      <c r="A14" s="1"/>
      <c r="B14" s="116"/>
      <c r="C14" s="17"/>
      <c r="D14" s="18"/>
      <c r="E14" s="29"/>
      <c r="F14" s="119"/>
      <c r="G14" s="17"/>
      <c r="H14" s="18"/>
      <c r="I14" s="116"/>
      <c r="J14" s="24"/>
      <c r="K14" s="140"/>
      <c r="L14" s="140"/>
      <c r="M14" s="19"/>
      <c r="N14" s="4"/>
      <c r="O14" s="82"/>
      <c r="P14" s="85"/>
      <c r="Q14" s="84"/>
      <c r="R14" s="84"/>
      <c r="S14" s="11"/>
    </row>
    <row r="15" spans="1:19" s="5" customFormat="1" x14ac:dyDescent="0.15">
      <c r="A15" s="1"/>
      <c r="B15" s="12"/>
      <c r="C15" s="17"/>
      <c r="D15" s="48"/>
      <c r="E15" s="29"/>
      <c r="F15" s="30"/>
      <c r="G15" s="17"/>
      <c r="H15" s="20"/>
      <c r="I15" s="97"/>
      <c r="J15" s="24"/>
      <c r="K15" s="117"/>
      <c r="L15" s="123"/>
      <c r="M15" s="19"/>
      <c r="N15" s="4"/>
      <c r="O15" s="82"/>
      <c r="P15" s="83"/>
      <c r="Q15" s="84"/>
      <c r="R15" s="84"/>
      <c r="S15" s="121"/>
    </row>
    <row r="16" spans="1:19" s="5" customFormat="1" ht="15" thickBot="1" x14ac:dyDescent="0.2">
      <c r="A16" s="1"/>
      <c r="B16" s="12"/>
      <c r="C16" s="88"/>
      <c r="D16" s="89"/>
      <c r="E16" s="13"/>
      <c r="F16" s="23"/>
      <c r="G16" s="17"/>
      <c r="H16" s="20"/>
      <c r="I16" s="13"/>
      <c r="J16" s="31"/>
      <c r="K16" s="114"/>
      <c r="L16" s="115"/>
      <c r="M16" s="19"/>
      <c r="N16" s="4"/>
      <c r="O16" s="86"/>
      <c r="P16" s="84"/>
      <c r="Q16" s="84"/>
      <c r="R16" s="84"/>
      <c r="S16" s="4"/>
    </row>
    <row r="17" spans="1:19" s="5" customFormat="1" x14ac:dyDescent="0.15">
      <c r="A17" s="1"/>
      <c r="B17" s="25"/>
      <c r="C17" s="17"/>
      <c r="D17" s="17"/>
      <c r="E17" s="13"/>
      <c r="F17" s="23"/>
      <c r="G17" s="17"/>
      <c r="H17" s="17"/>
      <c r="I17" s="13"/>
      <c r="J17" s="24"/>
      <c r="K17" s="17"/>
      <c r="L17" s="20"/>
      <c r="M17" s="19"/>
      <c r="N17" s="4"/>
      <c r="O17" s="86"/>
      <c r="P17" s="84"/>
      <c r="Q17" s="84"/>
      <c r="R17" s="84"/>
      <c r="S17" s="4"/>
    </row>
    <row r="18" spans="1:19" s="5" customFormat="1" x14ac:dyDescent="0.15">
      <c r="A18" s="1"/>
      <c r="B18" s="12"/>
      <c r="C18" s="140"/>
      <c r="D18" s="140"/>
      <c r="E18" s="13"/>
      <c r="F18" s="23"/>
      <c r="G18" s="17"/>
      <c r="H18" s="17"/>
      <c r="I18" s="13"/>
      <c r="J18" s="24"/>
      <c r="K18" s="24"/>
      <c r="L18" s="24"/>
      <c r="M18" s="19"/>
      <c r="N18" s="4"/>
      <c r="O18" s="86"/>
      <c r="P18" s="84"/>
      <c r="Q18" s="84"/>
      <c r="R18" s="84"/>
      <c r="S18" s="4"/>
    </row>
    <row r="19" spans="1:19" s="5" customFormat="1" x14ac:dyDescent="0.15">
      <c r="A19" s="1"/>
      <c r="B19" s="116"/>
      <c r="C19" s="17"/>
      <c r="D19" s="18"/>
      <c r="E19" s="13"/>
      <c r="F19" s="23"/>
      <c r="G19" s="140"/>
      <c r="H19" s="140"/>
      <c r="I19" s="13"/>
      <c r="J19" s="4"/>
      <c r="K19" s="140"/>
      <c r="L19" s="140"/>
      <c r="M19" s="28"/>
      <c r="N19" s="4"/>
      <c r="O19" s="82"/>
      <c r="Q19" s="84"/>
      <c r="R19" s="84"/>
      <c r="S19" s="4"/>
    </row>
    <row r="20" spans="1:19" s="5" customFormat="1" ht="15" thickBot="1" x14ac:dyDescent="0.2">
      <c r="A20" s="1"/>
      <c r="B20" s="12"/>
      <c r="C20" s="17"/>
      <c r="D20" s="20"/>
      <c r="E20" s="13"/>
      <c r="F20" s="23"/>
      <c r="G20" s="17"/>
      <c r="H20" s="18"/>
      <c r="I20" s="29"/>
      <c r="J20" s="23"/>
      <c r="K20" s="92"/>
      <c r="L20" s="93"/>
      <c r="M20" s="27"/>
      <c r="N20" s="4"/>
      <c r="O20" s="86"/>
      <c r="P20" s="84"/>
      <c r="Q20" s="84"/>
      <c r="R20" s="84"/>
      <c r="S20" s="4"/>
    </row>
    <row r="21" spans="1:19" s="5" customFormat="1" ht="16" thickTop="1" thickBot="1" x14ac:dyDescent="0.2">
      <c r="A21" s="1"/>
      <c r="B21" s="12"/>
      <c r="C21" s="88"/>
      <c r="D21" s="98"/>
      <c r="E21" s="13"/>
      <c r="F21" s="23"/>
      <c r="G21" s="17"/>
      <c r="H21" s="20"/>
      <c r="I21" s="13"/>
      <c r="J21" s="23"/>
      <c r="K21" s="17"/>
      <c r="L21" s="20"/>
      <c r="M21" s="28"/>
      <c r="N21" s="4"/>
      <c r="O21" s="86"/>
      <c r="P21" s="84"/>
      <c r="Q21" s="84"/>
      <c r="R21" s="84"/>
      <c r="S21" s="4"/>
    </row>
    <row r="22" spans="1:19" s="5" customFormat="1" x14ac:dyDescent="0.15">
      <c r="A22" s="1"/>
      <c r="B22" s="12"/>
      <c r="C22" s="24"/>
      <c r="D22" s="24"/>
      <c r="E22" s="13"/>
      <c r="F22" s="23"/>
      <c r="G22" s="17"/>
      <c r="H22" s="17"/>
      <c r="I22" s="13"/>
      <c r="J22" s="24"/>
      <c r="K22" s="24"/>
      <c r="L22" s="24"/>
      <c r="M22" s="19"/>
      <c r="N22" s="4"/>
      <c r="O22" s="86"/>
      <c r="Q22" s="84"/>
      <c r="R22" s="84"/>
      <c r="S22" s="4"/>
    </row>
    <row r="23" spans="1:19" s="5" customFormat="1" x14ac:dyDescent="0.15">
      <c r="A23" s="1"/>
      <c r="B23" s="12"/>
      <c r="C23" s="24"/>
      <c r="D23" s="24"/>
      <c r="E23" s="13"/>
      <c r="F23" s="23"/>
      <c r="G23" s="17"/>
      <c r="H23" s="17"/>
      <c r="I23" s="13"/>
      <c r="J23" s="24"/>
      <c r="K23" s="140"/>
      <c r="L23" s="140"/>
      <c r="M23" s="19"/>
      <c r="N23" s="4"/>
      <c r="O23" s="86"/>
      <c r="P23" s="84"/>
      <c r="Q23" s="84"/>
      <c r="R23" s="84"/>
      <c r="S23" s="4"/>
    </row>
    <row r="24" spans="1:19" s="5" customFormat="1" x14ac:dyDescent="0.15">
      <c r="A24" s="1"/>
      <c r="B24" s="12"/>
      <c r="C24" s="140"/>
      <c r="D24" s="140"/>
      <c r="E24" s="13"/>
      <c r="F24" s="23"/>
      <c r="G24" s="17"/>
      <c r="H24" s="17"/>
      <c r="I24" s="13"/>
      <c r="J24" s="23"/>
      <c r="K24" s="26"/>
      <c r="L24" s="18"/>
      <c r="M24" s="27"/>
      <c r="N24" s="4"/>
      <c r="O24" s="86"/>
      <c r="P24" s="84"/>
      <c r="Q24" s="84"/>
      <c r="R24" s="84"/>
      <c r="S24" s="4"/>
    </row>
    <row r="25" spans="1:19" s="5" customFormat="1" ht="15" thickBot="1" x14ac:dyDescent="0.2">
      <c r="A25" s="1"/>
      <c r="B25" s="12"/>
      <c r="C25" s="17"/>
      <c r="D25" s="18"/>
      <c r="E25" s="97"/>
      <c r="F25" s="23"/>
      <c r="G25" s="17"/>
      <c r="H25" s="17"/>
      <c r="I25" s="13"/>
      <c r="J25" s="30"/>
      <c r="K25" s="114"/>
      <c r="L25" s="115"/>
      <c r="M25" s="27"/>
      <c r="N25" s="4"/>
      <c r="O25" s="86"/>
      <c r="P25" s="84"/>
      <c r="Q25" s="84"/>
      <c r="R25" s="84"/>
      <c r="S25" s="4"/>
    </row>
    <row r="26" spans="1:19" s="5" customFormat="1" ht="15" thickTop="1" x14ac:dyDescent="0.15">
      <c r="A26" s="1"/>
      <c r="B26" s="12"/>
      <c r="C26" s="17"/>
      <c r="D26" s="20"/>
      <c r="E26" s="13"/>
      <c r="F26" s="23"/>
      <c r="G26" s="17"/>
      <c r="H26" s="17"/>
      <c r="I26" s="13"/>
      <c r="J26" s="24"/>
      <c r="K26" s="24"/>
      <c r="L26" s="24"/>
      <c r="M26" s="19"/>
      <c r="N26" s="4"/>
      <c r="O26" s="86"/>
      <c r="P26" s="84"/>
      <c r="Q26" s="84"/>
      <c r="R26" s="84"/>
      <c r="S26" s="4"/>
    </row>
    <row r="27" spans="1:19" s="5" customFormat="1" ht="15" thickBot="1" x14ac:dyDescent="0.2">
      <c r="A27" s="1"/>
      <c r="B27" s="12"/>
      <c r="C27" s="88"/>
      <c r="D27" s="98"/>
      <c r="E27" s="24"/>
      <c r="F27" s="23"/>
      <c r="G27" s="17"/>
      <c r="H27" s="17"/>
      <c r="I27" s="13"/>
      <c r="J27" s="24"/>
      <c r="K27" s="140"/>
      <c r="L27" s="140"/>
      <c r="M27" s="19"/>
      <c r="N27" s="4"/>
      <c r="O27" s="82"/>
      <c r="P27" s="84"/>
      <c r="Q27" s="84"/>
      <c r="R27" s="84"/>
      <c r="S27" s="4"/>
    </row>
    <row r="28" spans="1:19" s="5" customFormat="1" x14ac:dyDescent="0.15">
      <c r="A28" s="1"/>
      <c r="B28" s="12"/>
      <c r="C28" s="24"/>
      <c r="D28" s="24"/>
      <c r="E28" s="24"/>
      <c r="F28" s="24"/>
      <c r="G28" s="17"/>
      <c r="H28" s="17"/>
      <c r="I28" s="13"/>
      <c r="J28" s="30"/>
      <c r="K28" s="26"/>
      <c r="L28" s="18"/>
      <c r="M28" s="27"/>
      <c r="N28" s="4"/>
      <c r="O28" s="81"/>
      <c r="P28" s="84"/>
      <c r="Q28" s="84"/>
      <c r="R28" s="84"/>
      <c r="S28" s="4"/>
    </row>
    <row r="29" spans="1:19" s="5" customFormat="1" ht="15" thickBot="1" x14ac:dyDescent="0.2">
      <c r="A29" s="1"/>
      <c r="B29" s="12"/>
      <c r="C29" s="24"/>
      <c r="D29" s="24"/>
      <c r="E29" s="24"/>
      <c r="F29" s="24"/>
      <c r="G29" s="17"/>
      <c r="H29" s="17"/>
      <c r="I29" s="13"/>
      <c r="J29" s="23"/>
      <c r="K29" s="114"/>
      <c r="L29" s="115"/>
      <c r="M29" s="19"/>
      <c r="N29" s="4"/>
      <c r="O29" s="4"/>
      <c r="P29" s="4"/>
      <c r="Q29" s="4"/>
      <c r="R29" s="4"/>
      <c r="S29" s="4"/>
    </row>
    <row r="30" spans="1:19" s="5" customFormat="1" ht="15" thickTop="1" x14ac:dyDescent="0.15">
      <c r="A30" s="1"/>
      <c r="B30" s="12"/>
      <c r="C30" s="24"/>
      <c r="D30" s="24"/>
      <c r="E30" s="24"/>
      <c r="F30" s="24"/>
      <c r="G30" s="17"/>
      <c r="H30" s="17"/>
      <c r="I30" s="17"/>
      <c r="J30" s="24"/>
      <c r="K30" s="24"/>
      <c r="L30" s="24"/>
      <c r="M30" s="19"/>
      <c r="N30" s="4"/>
      <c r="O30" s="4"/>
      <c r="P30" s="4"/>
      <c r="Q30" s="4"/>
      <c r="R30" s="4"/>
      <c r="S30" s="4"/>
    </row>
    <row r="31" spans="1:19" s="5" customFormat="1" x14ac:dyDescent="0.15">
      <c r="A31" s="1"/>
      <c r="B31" s="12"/>
      <c r="C31" s="24"/>
      <c r="D31" s="24"/>
      <c r="E31" s="24"/>
      <c r="F31" s="24"/>
      <c r="G31" s="17"/>
      <c r="H31" s="17"/>
      <c r="I31" s="17"/>
      <c r="J31" s="24"/>
      <c r="K31" s="24"/>
      <c r="L31" s="24"/>
      <c r="M31" s="19"/>
      <c r="N31" s="4"/>
      <c r="O31" s="4"/>
      <c r="P31" s="4"/>
      <c r="Q31" s="4"/>
      <c r="R31" s="4"/>
      <c r="S31" s="4"/>
    </row>
    <row r="32" spans="1:19" s="5" customFormat="1" x14ac:dyDescent="0.15">
      <c r="A32" s="1"/>
      <c r="B32" s="12"/>
      <c r="C32" s="24"/>
      <c r="D32" s="24"/>
      <c r="E32" s="24"/>
      <c r="F32" s="24"/>
      <c r="G32" s="17"/>
      <c r="H32" s="17"/>
      <c r="I32" s="17"/>
      <c r="J32" s="24"/>
      <c r="K32" s="140"/>
      <c r="L32" s="140"/>
      <c r="M32" s="19"/>
      <c r="N32" s="4"/>
      <c r="O32" s="4"/>
      <c r="P32" s="4"/>
      <c r="Q32" s="4"/>
      <c r="R32" s="4"/>
      <c r="S32" s="4"/>
    </row>
    <row r="33" spans="1:19" s="5" customFormat="1" x14ac:dyDescent="0.15">
      <c r="A33" s="1"/>
      <c r="B33" s="12"/>
      <c r="C33" s="24"/>
      <c r="D33" s="24"/>
      <c r="E33" s="24"/>
      <c r="F33" s="24"/>
      <c r="G33" s="17"/>
      <c r="H33" s="17"/>
      <c r="I33" s="17"/>
      <c r="J33" s="30"/>
      <c r="K33" s="26"/>
      <c r="L33" s="18"/>
      <c r="M33" s="27"/>
      <c r="N33" s="4"/>
      <c r="O33" s="4"/>
      <c r="P33" s="4"/>
      <c r="Q33" s="4"/>
      <c r="R33" s="4"/>
      <c r="S33" s="4"/>
    </row>
    <row r="34" spans="1:19" s="5" customFormat="1" ht="15" thickBot="1" x14ac:dyDescent="0.2">
      <c r="A34" s="1"/>
      <c r="B34" s="12"/>
      <c r="C34" s="24"/>
      <c r="D34" s="24"/>
      <c r="E34" s="24"/>
      <c r="F34" s="24"/>
      <c r="G34" s="17"/>
      <c r="H34" s="17"/>
      <c r="I34" s="17"/>
      <c r="J34" s="23"/>
      <c r="K34" s="114"/>
      <c r="L34" s="115"/>
      <c r="M34" s="19"/>
      <c r="N34" s="4"/>
      <c r="O34" s="4"/>
      <c r="P34" s="4"/>
      <c r="Q34" s="4"/>
      <c r="R34" s="4"/>
      <c r="S34" s="4"/>
    </row>
    <row r="35" spans="1:19" s="5" customFormat="1" ht="15" thickTop="1" x14ac:dyDescent="0.15">
      <c r="A35" s="1"/>
      <c r="B35" s="12"/>
      <c r="C35" s="24"/>
      <c r="D35" s="24"/>
      <c r="E35" s="24"/>
      <c r="F35" s="24"/>
      <c r="G35" s="17"/>
      <c r="H35" s="17"/>
      <c r="I35" s="17"/>
      <c r="J35" s="24"/>
      <c r="K35" s="24"/>
      <c r="L35" s="24"/>
      <c r="M35" s="19"/>
      <c r="N35" s="4"/>
      <c r="O35" s="4"/>
      <c r="P35" s="4"/>
      <c r="Q35" s="4"/>
      <c r="R35" s="4"/>
      <c r="S35" s="4"/>
    </row>
    <row r="36" spans="1:19" s="5" customFormat="1" x14ac:dyDescent="0.15">
      <c r="A36" s="1"/>
      <c r="B36" s="12"/>
      <c r="C36" s="24"/>
      <c r="D36" s="24"/>
      <c r="E36" s="24"/>
      <c r="F36" s="24"/>
      <c r="G36" s="17"/>
      <c r="H36" s="17"/>
      <c r="I36" s="17"/>
      <c r="J36" s="24"/>
      <c r="K36" s="24"/>
      <c r="L36" s="24"/>
      <c r="M36" s="19"/>
      <c r="N36" s="4"/>
      <c r="O36" s="4"/>
      <c r="P36" s="4"/>
      <c r="Q36" s="4"/>
      <c r="R36" s="4"/>
      <c r="S36" s="4"/>
    </row>
    <row r="37" spans="1:19" s="5" customFormat="1" x14ac:dyDescent="0.15">
      <c r="A37" s="1"/>
      <c r="B37" s="12"/>
      <c r="C37" s="24"/>
      <c r="D37" s="24"/>
      <c r="E37" s="24"/>
      <c r="F37" s="24"/>
      <c r="G37" s="17"/>
      <c r="H37" s="17"/>
      <c r="I37" s="17"/>
      <c r="J37" s="24"/>
      <c r="K37" s="140"/>
      <c r="L37" s="140"/>
      <c r="M37" s="19"/>
      <c r="N37" s="4"/>
      <c r="O37" s="24"/>
      <c r="P37" s="132"/>
      <c r="Q37" s="132"/>
      <c r="R37" s="13"/>
      <c r="S37" s="4"/>
    </row>
    <row r="38" spans="1:19" s="5" customFormat="1" x14ac:dyDescent="0.15">
      <c r="A38" s="1"/>
      <c r="B38" s="12"/>
      <c r="C38" s="24"/>
      <c r="D38" s="24"/>
      <c r="E38" s="24"/>
      <c r="F38" s="24"/>
      <c r="G38" s="17"/>
      <c r="H38" s="17"/>
      <c r="I38" s="17"/>
      <c r="J38" s="31"/>
      <c r="K38" s="17"/>
      <c r="L38" s="20"/>
      <c r="M38" s="122"/>
      <c r="N38" s="4"/>
      <c r="O38" s="31"/>
      <c r="P38" s="17"/>
      <c r="Q38" s="17"/>
      <c r="R38" s="95"/>
      <c r="S38" s="4"/>
    </row>
    <row r="39" spans="1:19" s="5" customFormat="1" x14ac:dyDescent="0.15">
      <c r="A39" s="1"/>
      <c r="B39" s="12"/>
      <c r="C39" s="24"/>
      <c r="D39" s="24"/>
      <c r="E39" s="24"/>
      <c r="F39" s="24"/>
      <c r="G39" s="17"/>
      <c r="H39" s="17"/>
      <c r="I39" s="17"/>
      <c r="J39" s="31"/>
      <c r="K39" s="17"/>
      <c r="L39" s="20"/>
      <c r="M39" s="27"/>
      <c r="N39" s="4"/>
      <c r="O39" s="31"/>
      <c r="P39" s="17"/>
      <c r="Q39" s="17"/>
      <c r="R39" s="95"/>
      <c r="S39" s="4"/>
    </row>
    <row r="40" spans="1:19" s="5" customFormat="1" x14ac:dyDescent="0.15">
      <c r="A40" s="1"/>
      <c r="B40" s="12"/>
      <c r="C40" s="24"/>
      <c r="D40" s="24"/>
      <c r="E40" s="24"/>
      <c r="F40" s="24"/>
      <c r="G40" s="17"/>
      <c r="H40" s="17"/>
      <c r="I40" s="17"/>
      <c r="J40" s="31"/>
      <c r="K40" s="17"/>
      <c r="L40" s="20"/>
      <c r="M40" s="32"/>
      <c r="N40" s="4"/>
      <c r="O40" s="31"/>
      <c r="P40" s="17"/>
      <c r="Q40" s="17"/>
      <c r="R40" s="24"/>
      <c r="S40" s="4"/>
    </row>
    <row r="41" spans="1:19" s="5" customFormat="1" ht="15" thickBot="1" x14ac:dyDescent="0.2">
      <c r="A41" s="1"/>
      <c r="B41" s="33"/>
      <c r="C41" s="34"/>
      <c r="D41" s="34"/>
      <c r="E41" s="34"/>
      <c r="F41" s="34"/>
      <c r="G41" s="35"/>
      <c r="H41" s="35"/>
      <c r="I41" s="35"/>
      <c r="J41" s="34"/>
      <c r="K41" s="94"/>
      <c r="L41" s="92"/>
      <c r="M41" s="36"/>
      <c r="N41" s="4"/>
      <c r="O41" s="24"/>
      <c r="P41" s="24"/>
      <c r="Q41" s="17"/>
      <c r="R41" s="24"/>
      <c r="S41" s="4"/>
    </row>
    <row r="42" spans="1:19" s="5" customFormat="1" ht="3.75" customHeight="1" thickTop="1" x14ac:dyDescent="0.15">
      <c r="A42" s="1"/>
      <c r="B42" s="2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s="5" customFormat="1" ht="6.75" customHeight="1" x14ac:dyDescent="0.15">
      <c r="A43" s="1"/>
      <c r="B43" s="2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s="5" customFormat="1" ht="15" customHeight="1" x14ac:dyDescent="0.15">
      <c r="A44" s="6" t="s">
        <v>14</v>
      </c>
      <c r="B44" s="129" t="s">
        <v>77</v>
      </c>
      <c r="C44" s="130"/>
      <c r="D44" s="130"/>
      <c r="E44" s="130"/>
      <c r="F44" s="130"/>
      <c r="G44" s="13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s="5" customFormat="1" x14ac:dyDescent="0.15">
      <c r="A45" s="1"/>
      <c r="B45" s="48"/>
      <c r="C45" s="142" t="s">
        <v>9</v>
      </c>
      <c r="D45" s="142"/>
      <c r="E45" s="50"/>
      <c r="F45" s="51" t="s">
        <v>10</v>
      </c>
      <c r="G45" s="52" t="s">
        <v>11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s="5" customFormat="1" x14ac:dyDescent="0.15">
      <c r="A46" s="1"/>
      <c r="B46" s="20"/>
      <c r="C46" s="26"/>
      <c r="D46" s="26"/>
      <c r="E46" s="42"/>
      <c r="F46" s="17"/>
      <c r="G46" s="4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s="5" customFormat="1" x14ac:dyDescent="0.15">
      <c r="A47" s="1"/>
      <c r="B47" s="20"/>
      <c r="C47" s="22"/>
      <c r="D47" s="22"/>
      <c r="E47" s="44"/>
      <c r="F47" s="17"/>
      <c r="G47" s="4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5" customFormat="1" x14ac:dyDescent="0.15">
      <c r="A48" s="1"/>
      <c r="B48" s="20"/>
      <c r="C48" s="22"/>
      <c r="D48" s="22"/>
      <c r="E48" s="44"/>
      <c r="F48" s="17"/>
      <c r="G48" s="4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s="5" customFormat="1" x14ac:dyDescent="0.15">
      <c r="A49" s="1"/>
      <c r="B49" s="20"/>
      <c r="C49" s="22"/>
      <c r="D49" s="22"/>
      <c r="E49" s="44"/>
      <c r="F49" s="17"/>
      <c r="G49" s="4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s="5" customFormat="1" x14ac:dyDescent="0.15">
      <c r="A50" s="1"/>
      <c r="B50" s="20"/>
      <c r="C50" s="44"/>
      <c r="D50" s="44"/>
      <c r="E50" s="44"/>
      <c r="F50" s="17"/>
      <c r="G50" s="4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s="5" customFormat="1" x14ac:dyDescent="0.15">
      <c r="A51" s="1"/>
      <c r="B51" s="20"/>
      <c r="C51" s="22"/>
      <c r="D51" s="44"/>
      <c r="E51" s="44"/>
      <c r="F51" s="17"/>
      <c r="G51" s="4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s="5" customFormat="1" x14ac:dyDescent="0.15">
      <c r="A52" s="1"/>
      <c r="B52" s="20"/>
      <c r="D52" s="22"/>
      <c r="E52" s="44"/>
      <c r="F52" s="17"/>
      <c r="G52" s="4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s="5" customFormat="1" x14ac:dyDescent="0.15">
      <c r="A53" s="1"/>
      <c r="B53" s="20"/>
      <c r="D53" s="22"/>
      <c r="E53" s="44"/>
      <c r="F53" s="17"/>
      <c r="G53" s="4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s="5" customFormat="1" x14ac:dyDescent="0.15">
      <c r="A54" s="1"/>
      <c r="B54" s="20"/>
      <c r="C54" s="22"/>
      <c r="D54" s="22"/>
      <c r="E54" s="44"/>
      <c r="F54" s="17"/>
      <c r="G54" s="4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5" customFormat="1" x14ac:dyDescent="0.15">
      <c r="A55" s="1"/>
      <c r="B55" s="20"/>
      <c r="C55" s="22"/>
      <c r="D55" s="22"/>
      <c r="E55" s="44"/>
      <c r="F55" s="17"/>
      <c r="G55" s="4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s="5" customFormat="1" x14ac:dyDescent="0.15">
      <c r="A56" s="1"/>
      <c r="B56" s="20"/>
      <c r="C56" s="44"/>
      <c r="D56" s="17"/>
      <c r="E56" s="17"/>
      <c r="F56" s="17"/>
      <c r="G56" s="4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s="5" customFormat="1" x14ac:dyDescent="0.15">
      <c r="A57" s="1"/>
      <c r="B57" s="20"/>
      <c r="C57" s="44"/>
      <c r="D57" s="4"/>
      <c r="E57" s="4"/>
      <c r="F57" s="22"/>
      <c r="G57" s="4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s="5" customFormat="1" ht="15" thickBot="1" x14ac:dyDescent="0.2">
      <c r="A58" s="1"/>
      <c r="B58" s="20"/>
      <c r="C58" s="44"/>
      <c r="D58" s="4"/>
      <c r="E58" s="4"/>
      <c r="F58" s="22"/>
      <c r="G58" s="4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s="5" customFormat="1" ht="15" thickBot="1" x14ac:dyDescent="0.2">
      <c r="A59" s="1"/>
      <c r="B59" s="20"/>
      <c r="C59" s="45"/>
      <c r="D59" s="46" t="s">
        <v>12</v>
      </c>
      <c r="E59" s="46"/>
      <c r="F59" s="79">
        <f>SUM(F46:F58)</f>
        <v>0</v>
      </c>
      <c r="G59" s="47">
        <f>SUM(G46:G58)</f>
        <v>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s="5" customFormat="1" ht="8.25" customHeight="1" thickTop="1" x14ac:dyDescent="0.15">
      <c r="A60" s="1"/>
      <c r="B60" s="48"/>
      <c r="C60" s="35"/>
      <c r="D60" s="35"/>
      <c r="E60" s="35"/>
      <c r="F60" s="35"/>
      <c r="G60" s="4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s="5" customFormat="1" ht="8.25" customHeight="1" x14ac:dyDescent="0.15">
      <c r="A61" s="1"/>
      <c r="B61" s="17"/>
      <c r="C61" s="17"/>
      <c r="D61" s="17"/>
      <c r="E61" s="17"/>
      <c r="F61" s="17"/>
      <c r="G61" s="1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s="5" customFormat="1" x14ac:dyDescent="0.15">
      <c r="A62" s="6" t="s">
        <v>26</v>
      </c>
      <c r="B62" s="22"/>
      <c r="C62" s="4"/>
      <c r="D62" s="4"/>
      <c r="E62" s="4"/>
      <c r="F62" s="4"/>
      <c r="G62" s="4"/>
      <c r="H62" s="129" t="s">
        <v>79</v>
      </c>
      <c r="I62" s="130"/>
      <c r="J62" s="130"/>
      <c r="K62" s="130"/>
      <c r="L62" s="131"/>
      <c r="M62" s="4"/>
      <c r="N62" s="4"/>
      <c r="O62" s="108" t="s">
        <v>79</v>
      </c>
      <c r="P62" s="109"/>
      <c r="Q62" s="109"/>
      <c r="R62" s="109"/>
      <c r="S62" s="110"/>
    </row>
    <row r="63" spans="1:19" s="5" customFormat="1" x14ac:dyDescent="0.15">
      <c r="A63" s="4"/>
      <c r="B63" s="4"/>
      <c r="C63" s="4"/>
      <c r="D63" s="4"/>
      <c r="E63" s="4"/>
      <c r="F63" s="4"/>
      <c r="G63" s="4"/>
      <c r="H63" s="101" t="s">
        <v>65</v>
      </c>
      <c r="I63" s="100"/>
      <c r="J63" s="100"/>
      <c r="K63" s="100"/>
      <c r="L63" s="64"/>
      <c r="M63" s="4"/>
      <c r="N63" s="4"/>
      <c r="O63" s="68"/>
      <c r="P63" s="4"/>
      <c r="Q63" s="111" t="s">
        <v>7</v>
      </c>
      <c r="R63" s="111" t="s">
        <v>8</v>
      </c>
      <c r="S63" s="112" t="s">
        <v>67</v>
      </c>
    </row>
    <row r="64" spans="1:19" s="5" customFormat="1" x14ac:dyDescent="0.15">
      <c r="A64" s="6"/>
      <c r="B64" s="4"/>
      <c r="C64" s="4"/>
      <c r="D64" s="4"/>
      <c r="E64" s="4"/>
      <c r="F64" s="4"/>
      <c r="G64" s="4"/>
      <c r="H64" s="68"/>
      <c r="I64" s="4"/>
      <c r="J64" s="4"/>
      <c r="K64" s="4"/>
      <c r="L64" s="28"/>
      <c r="M64" s="4"/>
      <c r="N64" s="4"/>
      <c r="O64" s="68"/>
      <c r="P64" s="4"/>
      <c r="Q64" s="4"/>
      <c r="R64" s="4"/>
      <c r="S64" s="28">
        <f>SUM(Q64:R64)</f>
        <v>0</v>
      </c>
    </row>
    <row r="65" spans="1:19" s="5" customFormat="1" x14ac:dyDescent="0.15">
      <c r="A65" s="6"/>
      <c r="B65" s="4"/>
      <c r="C65" s="4"/>
      <c r="D65" s="4"/>
      <c r="E65" s="4"/>
      <c r="F65" s="4"/>
      <c r="G65" s="4"/>
      <c r="H65" s="102"/>
      <c r="I65" s="4"/>
      <c r="J65" s="4"/>
      <c r="K65" s="4"/>
      <c r="L65" s="124"/>
      <c r="M65" s="4"/>
      <c r="N65" s="4"/>
      <c r="O65" s="68"/>
      <c r="P65" s="4"/>
      <c r="Q65" s="4"/>
      <c r="R65" s="4"/>
      <c r="S65" s="28">
        <f>SUM(Q65:R65)</f>
        <v>0</v>
      </c>
    </row>
    <row r="66" spans="1:19" s="5" customFormat="1" ht="15" customHeight="1" x14ac:dyDescent="0.15">
      <c r="A66" s="1"/>
      <c r="B66" s="135" t="s">
        <v>78</v>
      </c>
      <c r="C66" s="136"/>
      <c r="D66" s="136"/>
      <c r="E66" s="136"/>
      <c r="F66" s="137"/>
      <c r="G66" s="4"/>
      <c r="H66" s="68"/>
      <c r="I66" s="4"/>
      <c r="J66" s="4"/>
      <c r="K66" s="4"/>
      <c r="L66" s="103">
        <f>SUM(L64)</f>
        <v>0</v>
      </c>
      <c r="M66" s="4"/>
      <c r="N66" s="4"/>
      <c r="O66" s="68"/>
      <c r="P66" s="4"/>
      <c r="Q66" s="4"/>
      <c r="R66" s="4"/>
      <c r="S66" s="28">
        <f t="shared" ref="S66" si="0">SUM(Q66:R66)</f>
        <v>0</v>
      </c>
    </row>
    <row r="67" spans="1:19" s="5" customFormat="1" ht="15" thickBot="1" x14ac:dyDescent="0.2">
      <c r="A67" s="1"/>
      <c r="B67" s="53"/>
      <c r="C67" s="41"/>
      <c r="D67" s="41"/>
      <c r="E67" s="54"/>
      <c r="F67" s="55"/>
      <c r="G67" s="56"/>
      <c r="H67" s="71" t="s">
        <v>8</v>
      </c>
      <c r="I67" s="22"/>
      <c r="J67" s="22"/>
      <c r="K67" s="22"/>
      <c r="L67" s="55"/>
      <c r="M67" s="4"/>
      <c r="N67" s="4"/>
      <c r="O67" s="68"/>
      <c r="P67" s="4"/>
      <c r="Q67" s="106">
        <f>SUM(Q64:Q66)</f>
        <v>0</v>
      </c>
      <c r="R67" s="106">
        <f t="shared" ref="R67:S67" si="1">SUM(R64:R66)</f>
        <v>0</v>
      </c>
      <c r="S67" s="106">
        <f t="shared" si="1"/>
        <v>0</v>
      </c>
    </row>
    <row r="68" spans="1:19" s="5" customFormat="1" ht="15" thickTop="1" x14ac:dyDescent="0.15">
      <c r="A68" s="1"/>
      <c r="B68" s="57"/>
      <c r="C68" s="22"/>
      <c r="D68" s="22"/>
      <c r="E68" s="54"/>
      <c r="F68" s="55"/>
      <c r="G68" s="56"/>
      <c r="H68" s="57"/>
      <c r="I68" s="22"/>
      <c r="J68" s="22"/>
      <c r="K68" s="22"/>
      <c r="L68" s="55"/>
      <c r="M68" s="4"/>
      <c r="N68" s="4"/>
      <c r="O68" s="76"/>
      <c r="P68" s="77"/>
      <c r="Q68" s="77"/>
      <c r="R68" s="77"/>
      <c r="S68" s="58"/>
    </row>
    <row r="69" spans="1:19" s="5" customFormat="1" x14ac:dyDescent="0.15">
      <c r="A69" s="1"/>
      <c r="B69" s="57"/>
      <c r="C69" s="44"/>
      <c r="D69" s="22"/>
      <c r="E69" s="44"/>
      <c r="F69" s="55"/>
      <c r="G69" s="56"/>
      <c r="H69" s="57"/>
      <c r="I69" s="22"/>
      <c r="J69" s="22"/>
      <c r="K69" s="22"/>
      <c r="L69" s="55"/>
      <c r="M69" s="4"/>
      <c r="N69" s="4"/>
      <c r="O69" s="4"/>
      <c r="P69" s="4"/>
      <c r="Q69" s="4"/>
      <c r="R69" s="4"/>
      <c r="S69" s="4"/>
    </row>
    <row r="70" spans="1:19" s="5" customFormat="1" x14ac:dyDescent="0.15">
      <c r="A70" s="1"/>
      <c r="B70" s="57"/>
      <c r="C70" s="44"/>
      <c r="D70" s="22"/>
      <c r="E70" s="44"/>
      <c r="F70" s="55"/>
      <c r="G70" s="56"/>
      <c r="H70" s="57"/>
      <c r="I70" s="22"/>
      <c r="J70" s="22"/>
      <c r="K70" s="46"/>
      <c r="L70" s="55"/>
      <c r="M70" s="4"/>
      <c r="N70" s="4"/>
      <c r="O70" s="4"/>
      <c r="P70" s="4"/>
      <c r="Q70" s="4"/>
      <c r="R70" s="4"/>
      <c r="S70" s="4"/>
    </row>
    <row r="71" spans="1:19" s="5" customFormat="1" x14ac:dyDescent="0.15">
      <c r="A71" s="1"/>
      <c r="B71" s="57"/>
      <c r="C71" s="44"/>
      <c r="D71" s="22"/>
      <c r="E71" s="44"/>
      <c r="F71" s="55"/>
      <c r="G71" s="56"/>
      <c r="H71" s="57"/>
      <c r="I71" s="22"/>
      <c r="J71" s="22"/>
      <c r="K71" s="46"/>
      <c r="L71" s="69">
        <f>SUM(L68:L70)</f>
        <v>0</v>
      </c>
      <c r="M71" s="4"/>
      <c r="N71" s="4"/>
      <c r="O71" s="4"/>
      <c r="P71" s="4"/>
      <c r="Q71" s="4"/>
      <c r="R71" s="4"/>
      <c r="S71" s="4"/>
    </row>
    <row r="72" spans="1:19" s="5" customFormat="1" ht="15" thickBot="1" x14ac:dyDescent="0.2">
      <c r="A72" s="1"/>
      <c r="B72" s="59"/>
      <c r="C72" s="45"/>
      <c r="D72" s="45"/>
      <c r="E72" s="46" t="s">
        <v>15</v>
      </c>
      <c r="F72" s="60">
        <f>SUM(F67:F71)</f>
        <v>0</v>
      </c>
      <c r="G72" s="4"/>
      <c r="H72" s="133" t="s">
        <v>66</v>
      </c>
      <c r="I72" s="134"/>
      <c r="J72" s="134"/>
      <c r="K72" s="134"/>
      <c r="L72" s="105">
        <f>+L66+L71</f>
        <v>0</v>
      </c>
      <c r="M72" s="4"/>
      <c r="N72" s="4"/>
      <c r="O72" s="4"/>
      <c r="P72" s="4"/>
      <c r="Q72" s="4"/>
      <c r="R72" s="4"/>
      <c r="S72" s="4"/>
    </row>
    <row r="73" spans="1:19" s="5" customFormat="1" ht="6" customHeight="1" thickTop="1" x14ac:dyDescent="0.15">
      <c r="A73" s="1"/>
      <c r="B73" s="143"/>
      <c r="C73" s="144"/>
      <c r="D73" s="144"/>
      <c r="E73" s="61"/>
      <c r="F73" s="6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s="5" customFormat="1" ht="6" customHeight="1" x14ac:dyDescent="0.15">
      <c r="A74" s="1"/>
      <c r="B74" s="104"/>
      <c r="C74" s="104"/>
      <c r="D74" s="104"/>
      <c r="E74" s="104"/>
      <c r="F74" s="7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s="5" customFormat="1" ht="15" customHeight="1" x14ac:dyDescent="0.15">
      <c r="A75" s="1"/>
      <c r="B75" s="4"/>
      <c r="C75" s="4"/>
      <c r="D75" s="4"/>
      <c r="E75" s="4"/>
      <c r="F75" s="4"/>
      <c r="G75" s="4"/>
      <c r="H75" s="135" t="s">
        <v>81</v>
      </c>
      <c r="I75" s="136"/>
      <c r="J75" s="136"/>
      <c r="K75" s="136"/>
      <c r="L75" s="137"/>
      <c r="M75" s="4"/>
      <c r="N75" s="4"/>
      <c r="O75" s="24"/>
      <c r="P75" s="132"/>
      <c r="Q75" s="132"/>
      <c r="R75" s="13"/>
      <c r="S75" s="4"/>
    </row>
    <row r="76" spans="1:19" s="5" customFormat="1" ht="15" customHeight="1" x14ac:dyDescent="0.15">
      <c r="A76" s="1"/>
      <c r="B76" s="129" t="s">
        <v>80</v>
      </c>
      <c r="C76" s="130"/>
      <c r="D76" s="130"/>
      <c r="E76" s="130"/>
      <c r="F76" s="131"/>
      <c r="G76" s="4"/>
      <c r="H76" s="65" t="s">
        <v>17</v>
      </c>
      <c r="I76" s="66"/>
      <c r="J76" s="66"/>
      <c r="K76" s="66"/>
      <c r="L76" s="64"/>
      <c r="M76" s="4"/>
      <c r="N76" s="4"/>
      <c r="O76" s="120"/>
      <c r="P76" s="17"/>
      <c r="Q76" s="17"/>
      <c r="R76" s="13"/>
      <c r="S76" s="4"/>
    </row>
    <row r="77" spans="1:19" s="5" customFormat="1" ht="15" customHeight="1" x14ac:dyDescent="0.15">
      <c r="A77" s="1"/>
      <c r="B77" s="145" t="s">
        <v>16</v>
      </c>
      <c r="C77" s="146"/>
      <c r="D77" s="146"/>
      <c r="E77" s="63"/>
      <c r="F77" s="64"/>
      <c r="G77" s="4"/>
      <c r="H77" s="57"/>
      <c r="I77" s="22"/>
      <c r="J77" s="17"/>
      <c r="K77" s="17"/>
      <c r="L77" s="55">
        <f>+P77+P78</f>
        <v>0</v>
      </c>
      <c r="M77" s="4"/>
      <c r="N77" s="4"/>
      <c r="O77" s="24"/>
      <c r="P77" s="17"/>
      <c r="Q77" s="17"/>
      <c r="R77" s="13"/>
      <c r="S77" s="4"/>
    </row>
    <row r="78" spans="1:19" ht="15" customHeight="1" x14ac:dyDescent="0.15">
      <c r="B78" s="57"/>
      <c r="C78" s="22"/>
      <c r="D78" s="22"/>
      <c r="E78" s="22"/>
      <c r="F78" s="55">
        <f>+L66</f>
        <v>0</v>
      </c>
      <c r="H78" s="57"/>
      <c r="I78" s="22"/>
      <c r="L78" s="67">
        <f>-Q76-Q77-Q78-Q79</f>
        <v>0</v>
      </c>
      <c r="O78" s="24"/>
      <c r="P78" s="22"/>
      <c r="Q78" s="17"/>
      <c r="R78" s="13"/>
    </row>
    <row r="79" spans="1:19" ht="15" customHeight="1" x14ac:dyDescent="0.15">
      <c r="B79" s="20"/>
      <c r="C79" s="17"/>
      <c r="D79" s="17"/>
      <c r="E79" s="42"/>
      <c r="F79" s="67">
        <f>+L71</f>
        <v>0</v>
      </c>
      <c r="H79" s="68"/>
      <c r="K79" s="46" t="s">
        <v>18</v>
      </c>
      <c r="L79" s="69">
        <f>SUM(L77:L78)</f>
        <v>0</v>
      </c>
      <c r="O79" s="23"/>
      <c r="P79" s="17"/>
      <c r="Q79" s="17"/>
      <c r="R79" s="13"/>
    </row>
    <row r="80" spans="1:19" ht="15" customHeight="1" x14ac:dyDescent="0.15">
      <c r="B80" s="20"/>
      <c r="C80" s="17"/>
      <c r="D80" s="17"/>
      <c r="E80" s="46"/>
      <c r="F80" s="69">
        <f>SUM(F78:F79)</f>
        <v>0</v>
      </c>
      <c r="H80" s="71"/>
      <c r="I80" s="72"/>
      <c r="J80" s="72"/>
      <c r="K80" s="72"/>
      <c r="L80" s="55"/>
      <c r="O80" s="23"/>
      <c r="P80" s="17"/>
      <c r="Q80" s="17"/>
      <c r="R80" s="13"/>
    </row>
    <row r="81" spans="1:18" ht="15" customHeight="1" x14ac:dyDescent="0.15">
      <c r="B81" s="147" t="s">
        <v>3</v>
      </c>
      <c r="C81" s="148"/>
      <c r="D81" s="148"/>
      <c r="E81" s="70"/>
      <c r="F81" s="55"/>
      <c r="H81" s="71" t="s">
        <v>19</v>
      </c>
      <c r="I81" s="72"/>
      <c r="J81" s="17"/>
      <c r="K81" s="17"/>
      <c r="L81" s="67">
        <v>0</v>
      </c>
      <c r="O81" s="23"/>
      <c r="P81" s="17"/>
      <c r="Q81" s="5"/>
      <c r="R81" s="5"/>
    </row>
    <row r="82" spans="1:18" ht="15" customHeight="1" x14ac:dyDescent="0.15">
      <c r="B82" s="57"/>
      <c r="C82" s="44"/>
      <c r="D82" s="22"/>
      <c r="E82" s="44"/>
      <c r="F82" s="43">
        <f>+G50</f>
        <v>0</v>
      </c>
      <c r="H82" s="68"/>
      <c r="L82" s="28"/>
      <c r="O82" s="24"/>
      <c r="P82" s="17"/>
      <c r="Q82" s="17"/>
      <c r="R82" s="13"/>
    </row>
    <row r="83" spans="1:18" ht="15" customHeight="1" x14ac:dyDescent="0.15">
      <c r="B83" s="57"/>
      <c r="C83" s="44"/>
      <c r="D83" s="22"/>
      <c r="E83" s="44"/>
      <c r="F83" s="43"/>
      <c r="H83" s="71" t="s">
        <v>20</v>
      </c>
      <c r="I83" s="72"/>
      <c r="J83" s="72"/>
      <c r="K83" s="72"/>
      <c r="L83" s="55"/>
      <c r="O83" s="23"/>
      <c r="P83" s="17"/>
      <c r="Q83" s="17"/>
      <c r="R83" s="13"/>
    </row>
    <row r="84" spans="1:18" ht="15" customHeight="1" x14ac:dyDescent="0.15">
      <c r="B84" s="57"/>
      <c r="C84" s="44"/>
      <c r="E84" s="73"/>
      <c r="F84" s="43"/>
      <c r="H84" s="57"/>
      <c r="I84" s="22"/>
      <c r="J84" s="22"/>
      <c r="K84" s="22"/>
      <c r="L84" s="55">
        <f>-Q80</f>
        <v>0</v>
      </c>
      <c r="O84" s="24"/>
      <c r="P84" s="17"/>
      <c r="Q84" s="17"/>
      <c r="R84" s="13"/>
    </row>
    <row r="85" spans="1:18" ht="15" customHeight="1" x14ac:dyDescent="0.15">
      <c r="B85" s="59"/>
      <c r="C85" s="45"/>
      <c r="D85" s="45"/>
      <c r="E85" s="46"/>
      <c r="F85" s="69">
        <f>SUM(F82:F84)</f>
        <v>0</v>
      </c>
      <c r="H85" s="57"/>
      <c r="I85" s="22"/>
      <c r="J85" s="22"/>
      <c r="K85" s="22"/>
      <c r="L85" s="55"/>
    </row>
    <row r="86" spans="1:18" ht="15" thickBot="1" x14ac:dyDescent="0.2">
      <c r="B86" s="68"/>
      <c r="E86" s="46" t="s">
        <v>21</v>
      </c>
      <c r="F86" s="60">
        <f>+F80+F85</f>
        <v>0</v>
      </c>
      <c r="H86" s="57"/>
      <c r="I86" s="22"/>
      <c r="L86" s="67"/>
    </row>
    <row r="87" spans="1:18" ht="15" thickTop="1" x14ac:dyDescent="0.15">
      <c r="B87" s="147" t="s">
        <v>1</v>
      </c>
      <c r="C87" s="148"/>
      <c r="D87" s="148"/>
      <c r="E87" s="70"/>
      <c r="F87" s="55"/>
      <c r="H87" s="57"/>
      <c r="J87" s="22"/>
      <c r="K87" s="22"/>
      <c r="L87" s="69">
        <f>SUM(L84:L86)</f>
        <v>0</v>
      </c>
    </row>
    <row r="88" spans="1:18" x14ac:dyDescent="0.15">
      <c r="B88" s="57"/>
      <c r="C88" s="26"/>
      <c r="D88" s="22"/>
      <c r="E88" s="44"/>
      <c r="F88" s="90">
        <f>+F46</f>
        <v>0</v>
      </c>
      <c r="H88" s="57" t="s">
        <v>22</v>
      </c>
      <c r="I88" s="22"/>
      <c r="J88" s="22"/>
      <c r="K88" s="22"/>
      <c r="L88" s="55">
        <f>+L79+L81+L87</f>
        <v>0</v>
      </c>
    </row>
    <row r="89" spans="1:18" x14ac:dyDescent="0.15">
      <c r="B89" s="57"/>
      <c r="C89" s="22"/>
      <c r="D89" s="22"/>
      <c r="E89" s="44"/>
      <c r="F89" s="43">
        <f>+F47</f>
        <v>0</v>
      </c>
      <c r="H89" s="57" t="s">
        <v>24</v>
      </c>
      <c r="I89" s="22"/>
      <c r="J89" s="22"/>
      <c r="K89" s="22"/>
      <c r="L89" s="55">
        <f>+C5</f>
        <v>0</v>
      </c>
    </row>
    <row r="90" spans="1:18" ht="15" customHeight="1" thickBot="1" x14ac:dyDescent="0.2">
      <c r="B90" s="57"/>
      <c r="C90" s="22"/>
      <c r="D90" s="22"/>
      <c r="E90" s="44"/>
      <c r="F90" s="43">
        <f>+F48</f>
        <v>0</v>
      </c>
      <c r="H90" s="57" t="s">
        <v>25</v>
      </c>
      <c r="I90" s="22"/>
      <c r="J90" s="75"/>
      <c r="K90" s="75"/>
      <c r="L90" s="91">
        <f>SUM(L88:L89)</f>
        <v>0</v>
      </c>
    </row>
    <row r="91" spans="1:18" ht="15" customHeight="1" thickTop="1" x14ac:dyDescent="0.15">
      <c r="B91" s="57"/>
      <c r="C91" s="22"/>
      <c r="D91" s="22"/>
      <c r="E91" s="44"/>
      <c r="F91" s="49">
        <f>+F49</f>
        <v>0</v>
      </c>
      <c r="H91" s="57"/>
      <c r="I91" s="22"/>
      <c r="J91" s="75"/>
      <c r="K91" s="75"/>
      <c r="L91" s="55"/>
    </row>
    <row r="92" spans="1:18" ht="15" customHeight="1" thickBot="1" x14ac:dyDescent="0.2">
      <c r="B92" s="59"/>
      <c r="C92" s="45"/>
      <c r="D92" s="45"/>
      <c r="E92" s="46" t="s">
        <v>23</v>
      </c>
      <c r="F92" s="60">
        <f>SUM(F88:F91)</f>
        <v>0</v>
      </c>
      <c r="H92" s="76"/>
      <c r="I92" s="77"/>
      <c r="J92" s="77"/>
      <c r="K92" s="77"/>
      <c r="L92" s="58"/>
    </row>
    <row r="93" spans="1:18" ht="8.25" customHeight="1" thickTop="1" x14ac:dyDescent="0.15">
      <c r="B93" s="139"/>
      <c r="C93" s="140"/>
      <c r="D93" s="140"/>
      <c r="E93" s="74"/>
      <c r="F93" s="67"/>
    </row>
    <row r="95" spans="1:18" ht="15" customHeight="1" x14ac:dyDescent="0.15">
      <c r="A95" s="6" t="s">
        <v>71</v>
      </c>
    </row>
    <row r="96" spans="1:18" ht="15" customHeight="1" x14ac:dyDescent="0.15">
      <c r="A96" s="6"/>
    </row>
    <row r="97" spans="1:4" ht="15" customHeight="1" x14ac:dyDescent="0.15">
      <c r="A97" s="6"/>
    </row>
    <row r="98" spans="1:4" ht="15" customHeight="1" x14ac:dyDescent="0.15">
      <c r="A98" s="6"/>
    </row>
    <row r="99" spans="1:4" ht="15" customHeight="1" x14ac:dyDescent="0.15">
      <c r="A99" s="6"/>
    </row>
    <row r="100" spans="1:4" ht="15" customHeight="1" x14ac:dyDescent="0.15">
      <c r="A100" s="6"/>
    </row>
    <row r="101" spans="1:4" ht="15" customHeight="1" x14ac:dyDescent="0.15">
      <c r="A101" s="6"/>
    </row>
    <row r="102" spans="1:4" ht="15" customHeight="1" x14ac:dyDescent="0.15">
      <c r="A102" s="6"/>
    </row>
    <row r="103" spans="1:4" ht="15" customHeight="1" x14ac:dyDescent="0.15">
      <c r="A103" s="6"/>
    </row>
    <row r="104" spans="1:4" ht="15" customHeight="1" x14ac:dyDescent="0.15">
      <c r="A104" s="6"/>
    </row>
    <row r="105" spans="1:4" ht="15" customHeight="1" x14ac:dyDescent="0.15">
      <c r="A105" s="6"/>
    </row>
    <row r="106" spans="1:4" ht="15" customHeight="1" x14ac:dyDescent="0.15">
      <c r="A106" s="6"/>
    </row>
    <row r="107" spans="1:4" ht="15" customHeight="1" x14ac:dyDescent="0.15">
      <c r="A107" s="6"/>
    </row>
    <row r="108" spans="1:4" ht="15" customHeight="1" x14ac:dyDescent="0.15">
      <c r="A108" s="6"/>
    </row>
    <row r="109" spans="1:4" ht="15" customHeight="1" x14ac:dyDescent="0.15">
      <c r="A109" s="6"/>
      <c r="D109" s="113"/>
    </row>
    <row r="110" spans="1:4" ht="15" customHeight="1" x14ac:dyDescent="0.15">
      <c r="A110" s="6"/>
    </row>
    <row r="111" spans="1:4" ht="15" customHeight="1" x14ac:dyDescent="0.15">
      <c r="A111" s="6"/>
    </row>
    <row r="112" spans="1:4" ht="15" customHeight="1" x14ac:dyDescent="0.15">
      <c r="A112" s="6"/>
    </row>
    <row r="113" spans="1:7" ht="15" customHeight="1" x14ac:dyDescent="0.15">
      <c r="A113" s="6"/>
      <c r="D113" s="113" t="s">
        <v>73</v>
      </c>
    </row>
    <row r="114" spans="1:7" ht="15" customHeight="1" x14ac:dyDescent="0.15">
      <c r="A114" s="6"/>
      <c r="D114" s="4" t="s">
        <v>85</v>
      </c>
    </row>
    <row r="115" spans="1:7" ht="15" customHeight="1" x14ac:dyDescent="0.15">
      <c r="A115" s="6"/>
      <c r="D115" s="4" t="s">
        <v>86</v>
      </c>
    </row>
    <row r="116" spans="1:7" ht="15" customHeight="1" x14ac:dyDescent="0.15">
      <c r="A116" s="6"/>
      <c r="D116" s="4" t="s">
        <v>83</v>
      </c>
    </row>
    <row r="117" spans="1:7" ht="15" customHeight="1" x14ac:dyDescent="0.15">
      <c r="A117" s="6"/>
      <c r="D117" s="4" t="s">
        <v>84</v>
      </c>
    </row>
    <row r="118" spans="1:7" x14ac:dyDescent="0.15">
      <c r="A118" s="6" t="s">
        <v>75</v>
      </c>
    </row>
    <row r="119" spans="1:7" x14ac:dyDescent="0.15">
      <c r="B119" s="135" t="s">
        <v>82</v>
      </c>
      <c r="C119" s="136"/>
      <c r="D119" s="136"/>
      <c r="E119" s="136"/>
      <c r="F119" s="136"/>
      <c r="G119" s="137"/>
    </row>
    <row r="120" spans="1:7" x14ac:dyDescent="0.15">
      <c r="B120" s="37"/>
      <c r="C120" s="141" t="s">
        <v>9</v>
      </c>
      <c r="D120" s="141"/>
      <c r="E120" s="38"/>
      <c r="F120" s="39" t="s">
        <v>10</v>
      </c>
      <c r="G120" s="40" t="s">
        <v>11</v>
      </c>
    </row>
    <row r="121" spans="1:7" x14ac:dyDescent="0.15">
      <c r="B121" s="20"/>
      <c r="C121" s="26"/>
      <c r="D121" s="26"/>
      <c r="E121" s="42"/>
      <c r="F121" s="17"/>
      <c r="G121" s="43"/>
    </row>
    <row r="122" spans="1:7" x14ac:dyDescent="0.15">
      <c r="B122" s="20"/>
      <c r="C122" s="22"/>
      <c r="D122" s="22"/>
      <c r="E122" s="44"/>
      <c r="F122" s="17"/>
      <c r="G122" s="43"/>
    </row>
    <row r="123" spans="1:7" x14ac:dyDescent="0.15">
      <c r="B123" s="20"/>
      <c r="C123" s="22"/>
      <c r="D123" s="22"/>
      <c r="E123" s="44"/>
      <c r="F123" s="17"/>
      <c r="G123" s="43"/>
    </row>
    <row r="124" spans="1:7" x14ac:dyDescent="0.15">
      <c r="B124" s="20"/>
      <c r="C124" s="22"/>
      <c r="D124" s="22"/>
      <c r="E124" s="44"/>
      <c r="F124" s="17"/>
      <c r="G124" s="43"/>
    </row>
    <row r="125" spans="1:7" x14ac:dyDescent="0.15">
      <c r="B125" s="20"/>
      <c r="C125" s="44"/>
      <c r="D125" s="44"/>
      <c r="E125" s="44"/>
      <c r="F125" s="17"/>
      <c r="G125" s="43"/>
    </row>
    <row r="126" spans="1:7" x14ac:dyDescent="0.15">
      <c r="B126" s="20"/>
      <c r="C126" s="22"/>
      <c r="D126" s="44"/>
      <c r="E126" s="44"/>
      <c r="F126" s="17"/>
      <c r="G126" s="43"/>
    </row>
    <row r="127" spans="1:7" ht="15" thickBot="1" x14ac:dyDescent="0.2">
      <c r="B127" s="20"/>
      <c r="C127" s="5"/>
      <c r="D127" s="22"/>
      <c r="E127" s="44"/>
      <c r="F127" s="17"/>
      <c r="G127" s="43"/>
    </row>
    <row r="128" spans="1:7" ht="15" thickBot="1" x14ac:dyDescent="0.2">
      <c r="B128" s="20"/>
      <c r="C128" s="138" t="s">
        <v>12</v>
      </c>
      <c r="D128" s="138"/>
      <c r="E128" s="78"/>
      <c r="F128" s="79">
        <f>SUM(F121:F127)</f>
        <v>0</v>
      </c>
      <c r="G128" s="47">
        <f>SUM(G121:G127)</f>
        <v>0</v>
      </c>
    </row>
    <row r="129" spans="2:7" ht="15" thickTop="1" x14ac:dyDescent="0.15">
      <c r="B129" s="139"/>
      <c r="C129" s="140"/>
      <c r="D129" s="140"/>
      <c r="E129" s="74"/>
      <c r="F129" s="35"/>
      <c r="G129" s="49"/>
    </row>
  </sheetData>
  <mergeCells count="37">
    <mergeCell ref="C120:D120"/>
    <mergeCell ref="C128:D128"/>
    <mergeCell ref="B129:D129"/>
    <mergeCell ref="C24:D24"/>
    <mergeCell ref="K32:L32"/>
    <mergeCell ref="B119:G119"/>
    <mergeCell ref="H62:L62"/>
    <mergeCell ref="B66:F66"/>
    <mergeCell ref="H72:K72"/>
    <mergeCell ref="B73:D73"/>
    <mergeCell ref="C45:D45"/>
    <mergeCell ref="P75:Q75"/>
    <mergeCell ref="B77:D77"/>
    <mergeCell ref="B81:D81"/>
    <mergeCell ref="B87:D87"/>
    <mergeCell ref="B93:D93"/>
    <mergeCell ref="H75:L75"/>
    <mergeCell ref="B76:F76"/>
    <mergeCell ref="K23:L23"/>
    <mergeCell ref="K27:L27"/>
    <mergeCell ref="K37:L37"/>
    <mergeCell ref="P37:Q37"/>
    <mergeCell ref="B44:G44"/>
    <mergeCell ref="G19:H19"/>
    <mergeCell ref="K19:L19"/>
    <mergeCell ref="C2:L2"/>
    <mergeCell ref="C3:D3"/>
    <mergeCell ref="G3:H3"/>
    <mergeCell ref="K3:L3"/>
    <mergeCell ref="C4:D4"/>
    <mergeCell ref="G4:H4"/>
    <mergeCell ref="K4:L4"/>
    <mergeCell ref="K7:L7"/>
    <mergeCell ref="C13:D13"/>
    <mergeCell ref="G13:H13"/>
    <mergeCell ref="K14:L14"/>
    <mergeCell ref="C18:D18"/>
  </mergeCells>
  <pageMargins left="0.11811023622047245" right="0.11811023622047245" top="0.15748031496062992" bottom="0.15748031496062992" header="0.31496062992125984" footer="0.31496062992125984"/>
  <pageSetup paperSize="9" scale="115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Forsendur</vt:lpstr>
      <vt:lpstr>Vinnublað 2019</vt:lpstr>
      <vt:lpstr>Vinnublað 2020</vt:lpstr>
      <vt:lpstr>Forsendur!Print_Area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Donna Cruz</cp:lastModifiedBy>
  <cp:lastPrinted>2017-08-28T17:34:42Z</cp:lastPrinted>
  <dcterms:created xsi:type="dcterms:W3CDTF">2013-08-24T21:04:48Z</dcterms:created>
  <dcterms:modified xsi:type="dcterms:W3CDTF">2024-10-07T14:46:42Z</dcterms:modified>
</cp:coreProperties>
</file>