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 hreint upprifjun fyrir hlutapróf ch.1-7/"/>
    </mc:Choice>
  </mc:AlternateContent>
  <xr:revisionPtr revIDLastSave="0" documentId="13_ncr:1_{11A37517-AFA5-5F41-95A2-590D9FFF3C9E}" xr6:coauthVersionLast="47" xr6:coauthVersionMax="47" xr10:uidLastSave="{00000000-0000-0000-0000-000000000000}"/>
  <bookViews>
    <workbookView xWindow="3980" yWindow="760" windowWidth="30560" windowHeight="20520" activeTab="1" xr2:uid="{00000000-000D-0000-FFFF-FFFF00000000}"/>
  </bookViews>
  <sheets>
    <sheet name="Merkið með nafni í þessum flipa" sheetId="5" r:id="rId1"/>
    <sheet name="Krossaspurningar" sheetId="1" r:id="rId2"/>
    <sheet name="Verkefni 1 (vægi 20%)" sheetId="2" r:id="rId3"/>
    <sheet name="Verkefni 2 (vægi 35%)" sheetId="4" r:id="rId4"/>
    <sheet name="Verkefni 3 (vægi 45%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Q25" i="1"/>
  <c r="Q24" i="1"/>
</calcChain>
</file>

<file path=xl/sharedStrings.xml><?xml version="1.0" encoding="utf-8"?>
<sst xmlns="http://schemas.openxmlformats.org/spreadsheetml/2006/main" count="121" uniqueCount="84">
  <si>
    <t>Krossaspurning 1:</t>
  </si>
  <si>
    <t>1.</t>
  </si>
  <si>
    <t>Rétt</t>
  </si>
  <si>
    <t xml:space="preserve">2. </t>
  </si>
  <si>
    <t>Rangt</t>
  </si>
  <si>
    <t>Krossaspurning 2:</t>
  </si>
  <si>
    <t>Nafn nemanda:</t>
  </si>
  <si>
    <t>Kennitala nemanda:</t>
  </si>
  <si>
    <t>2.</t>
  </si>
  <si>
    <t>3.</t>
  </si>
  <si>
    <t>4.</t>
  </si>
  <si>
    <t>Krossaspurning 3:</t>
  </si>
  <si>
    <t>Félagið gerir enga færslu í bókhald enda á það eftir að afhenda vöruna og / eða þjónustuna</t>
  </si>
  <si>
    <t>Krossaspurning 4:</t>
  </si>
  <si>
    <t>Krossaspurning 5:</t>
  </si>
  <si>
    <t>Krossaspurning 6:</t>
  </si>
  <si>
    <t>í bókhaldi</t>
  </si>
  <si>
    <t>Staða banka-</t>
  </si>
  <si>
    <t>reiknings</t>
  </si>
  <si>
    <t>reiknings skv.</t>
  </si>
  <si>
    <t>bankayfirliti</t>
  </si>
  <si>
    <t>Það er ekki hægt að reikna út veltuhraða viðskiptakrafna út frá gefnum upplýsingum</t>
  </si>
  <si>
    <t>Ábending:</t>
  </si>
  <si>
    <t>Engin hjálpargögn eru leyfileg á þessu prófi, hvorki útprentuð né á rafrænu formi, þ.e. ekkert af námsefninu.</t>
  </si>
  <si>
    <t>Ef félag er rekið með tapi á tilteknu ári er öruggt að eigið fé samtals í lok ársins verður lægra en eigið fé í lok ársins á undan.</t>
  </si>
  <si>
    <t>Veltuhraði viðskiptakrafna var 14 og biðtími viðskiptakrafna í dögum 27</t>
  </si>
  <si>
    <t>Veltuhraði viðskiptakrafna var 15 og biðtími viðskiptakrafna í dögum 24</t>
  </si>
  <si>
    <t>Veltuhraði viðskiptakrafna var 13og biðtími viðskiptakrafna í dögum 29</t>
  </si>
  <si>
    <t>Kredit á handbært fé og debit á eign.</t>
  </si>
  <si>
    <t>Debit á handbært fé og kredit á skuld</t>
  </si>
  <si>
    <t>Debit á handbært fé og kredit á eign.</t>
  </si>
  <si>
    <t>Færa vaxtagjöld að fjárhæð 1.125.000 og sömu fjárhæð sem áfallna ógreidda vexti.</t>
  </si>
  <si>
    <t>Færa vaxtagjöld að fjárhæð 4.500.000 og sömu fjárhæð sem áfallna ógreidda vexti.</t>
  </si>
  <si>
    <t>Færa vaxtatekjur að fjárhæð 1.125.000 og sömu fjárhæð sem áunnar vaxtatekjur.</t>
  </si>
  <si>
    <t>Færa vaxtatekjur að fjárhæð 4.500.000 og sömu fjárhæð sem áunnar vaxtatekjur.</t>
  </si>
  <si>
    <t>Í gær seldi Félagið hf. gegn staðgreiðslu gamlan stóran lyftara sem það átti og notaði í rekstrinum. Söluverðið var 5.000.000 kr. Seinna sama dag keypti félagið gegn staðgreiðslu lítinn lyftara á 5.000.000 kr. Áhrifin á sjóðstreymi Félagsins hf. verða eftirfarandi:</t>
  </si>
  <si>
    <t>Bæði salan og kaupin koma fram í fjárfestingarhreyfingum í sjóðstreymi, salan sem innborgun og kaupin sem útborgun.</t>
  </si>
  <si>
    <t>Það er ekkert fært í sjóðstreymi enda komu 5.000.000 inn á bankareikninginn og fóru aftur út samdægurs.</t>
  </si>
  <si>
    <t>Bæði salan og kaupin koma fram í fjármögnunarhreyfingum í sjóðstreymi, salan sem innborgun og kaupin sem útborgun.</t>
  </si>
  <si>
    <t>Salan kemur fram sem innborgun í fjármögnunarhreyfingum í sjóðstreymi en kaupin sem innborgun í fjárfestingarhreyfingum.</t>
  </si>
  <si>
    <t>Debit</t>
  </si>
  <si>
    <t>Kredit</t>
  </si>
  <si>
    <t>Handbært fé</t>
  </si>
  <si>
    <t>?</t>
  </si>
  <si>
    <t>Viðskiptakröfur</t>
  </si>
  <si>
    <t>Hlutafé</t>
  </si>
  <si>
    <t>Tekjur</t>
  </si>
  <si>
    <t>Gjöld</t>
  </si>
  <si>
    <t>Óráðstafað eigið fé 1/1 2022</t>
  </si>
  <si>
    <t>Krossaspurning 7:</t>
  </si>
  <si>
    <t>Fullyrðingin er rétt.</t>
  </si>
  <si>
    <t>Fullyrðingin er röng.</t>
  </si>
  <si>
    <t>Er eftirfarandi fullyrðing rétt eða röng?
Fullyrðing: „Birgðir skal færa við kostnaðarverði eða dagverði, hvort sem hærra reynist“</t>
  </si>
  <si>
    <t>Krossaspurning 8:</t>
  </si>
  <si>
    <t>Eignir eru vanmetnar í efnahagsreikningi félagsins, kostnaðarverð seldra vara ofmetið og afkoma ársins vanmetin (þ.e. of lág)</t>
  </si>
  <si>
    <t>Fyrir mistök gleymdist að telja einn hluta lagersins í árslok hjá Félaginu hf. Hvaða áhrif hafa þessi mistök á ársreikning félagsins?</t>
  </si>
  <si>
    <t>Eignir eru vanmetnar í efnahagsreikningi félagsins, kostnaðarverð seldra vara vanmetið og afkoma ársins ofmetin  (þ.e. of há)</t>
  </si>
  <si>
    <t>Eignir eru vanmetnar í efnahagsreikningi félagsins, kostnaðarverð seldra vara vanmetið og afkoma ársins ofmetin (þ.e. of há)</t>
  </si>
  <si>
    <t>Innkaupsverð per einingu</t>
  </si>
  <si>
    <t>Dagsetning</t>
  </si>
  <si>
    <t>Kaup eða sala</t>
  </si>
  <si>
    <t>Fjöldi keyptra eða seldra eininga</t>
  </si>
  <si>
    <t>Kaup</t>
  </si>
  <si>
    <t>Sala</t>
  </si>
  <si>
    <r>
      <t xml:space="preserve">Félagið hf. var stofnað í ársbyrjun 2023. Í töflunni hér að neðan eru upplýsingar um vörukaup og vörusölu á árinu 2023. Félagið er ekki með birgðabókhald heldur telur birgðir í lok árs og reiknar þannig út kostnaðarverð seldra vara og árslokabirgðir. Félagið notast við birgðaflæðisforsenduna FIFO (first in - first out).
</t>
    </r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1. Reiknaðu út kostnaðarverð seldra vara fyrir árið 2023 og birgðir í árslok 2023.
2. Reiknaðu veltuhraða birgða og biðtíma birgða í dögum.</t>
    </r>
  </si>
  <si>
    <t>Árið 2022 - notið þessa T-reikninga</t>
  </si>
  <si>
    <t>Árið 2023 - notið þessa T-reikninga</t>
  </si>
  <si>
    <t xml:space="preserve"> Á árinu 2023 seldi Félagið hf. vörur fyrir 15.000.000 kr. Öll vörusalan var gegn greðslufresti. Viðskiptakröfur í upphafi árs námu 1.200.000 en 1.000.000 í lok árs. 
Spurning: Hver var veltuhraði viðskiptakrafna og hver var biðtími viðskiptakrafna í dögum?</t>
  </si>
  <si>
    <t>Fyrirframgreiddan kostnað á að færa með eftirfarandi hætti:</t>
  </si>
  <si>
    <t>Félagið  hf. tók lán að fjárhæð 50.000.000 frá viðskiptabanka sínum þann 1. október 2023. Lánið ber 9,0% vexti. Fyrsta afborgun af láninu mun fara fram ári síðar, þ.e. 1. október 2024.  Hvaða færslu þarf Félagið hf. að gera í bókhaldi sínu í árslok 2023?</t>
  </si>
  <si>
    <r>
      <t>Eftirfarandi er staða bókhaldsliða hjá Félaginu hf. í árslok 2022 þegar allar færslur ársins hafa verið færðar. 
Spurning: Hver er staðan á bókhaldslyklinum</t>
    </r>
    <r>
      <rPr>
        <i/>
        <sz val="11"/>
        <color theme="1"/>
        <rFont val="Calibri"/>
        <family val="2"/>
        <scheme val="minor"/>
      </rPr>
      <t xml:space="preserve"> handbært fé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</si>
  <si>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Þú ert að vinna bankaafstemmingu fyrir Félagið hf. í lok árs 2023. Þú sérð að staðan í árslok samkvæmt bankareikningi í bókhaldi félagsins er </t>
    </r>
    <r>
      <rPr>
        <b/>
        <sz val="11"/>
        <color theme="1"/>
        <rFont val="Calibri"/>
        <family val="2"/>
        <scheme val="minor"/>
      </rPr>
      <t>133.300.000 kr.</t>
    </r>
    <r>
      <rPr>
        <sz val="11"/>
        <color theme="1"/>
        <rFont val="Calibri"/>
        <family val="2"/>
        <scheme val="minor"/>
      </rPr>
      <t xml:space="preserve"> Þú kíkir á heimabanka félagsins og sérð að staða þessa sama bankareikningi samkvæmt yfirliti í heimabanka er </t>
    </r>
    <r>
      <rPr>
        <b/>
        <sz val="11"/>
        <color theme="1"/>
        <rFont val="Calibri"/>
        <family val="2"/>
        <scheme val="minor"/>
      </rPr>
      <t>142.000.000 kr.</t>
    </r>
    <r>
      <rPr>
        <sz val="11"/>
        <color theme="1"/>
        <rFont val="Calibri"/>
        <family val="2"/>
        <scheme val="minor"/>
      </rPr>
      <t xml:space="preserve">  Þú greinir mismuninn og kemst að eftirfarandi niðurstöðu:
1. Í bókhaldið á eftir að færa vaxtatekjur í árslok sem koma fram á  bankayfirlitinu. Þær nema </t>
    </r>
    <r>
      <rPr>
        <b/>
        <sz val="11"/>
        <color theme="1"/>
        <rFont val="Calibri"/>
        <family val="2"/>
        <scheme val="minor"/>
      </rPr>
      <t>2.000.000 kr.</t>
    </r>
    <r>
      <rPr>
        <sz val="11"/>
        <color theme="1"/>
        <rFont val="Calibri"/>
        <family val="2"/>
        <scheme val="minor"/>
      </rPr>
      <t xml:space="preserve">
2. Félagið hf. keypti á gamlársdag gegn staðgreiðslu vinnuvél að fjárhæð </t>
    </r>
    <r>
      <rPr>
        <b/>
        <sz val="11"/>
        <color theme="1"/>
        <rFont val="Calibri"/>
        <family val="2"/>
        <scheme val="minor"/>
      </rPr>
      <t xml:space="preserve">5.000.000 kr. </t>
    </r>
    <r>
      <rPr>
        <sz val="11"/>
        <color theme="1"/>
        <rFont val="Calibri"/>
        <family val="2"/>
        <scheme val="minor"/>
      </rPr>
      <t xml:space="preserve">Þessi útborgun er ekki komin fram á bankayfirlitinu.
3. Þú sérð að bankinn hefur tekið út af bankareikningnum þjónustugjöld ársins að fjárhæð </t>
    </r>
    <r>
      <rPr>
        <b/>
        <sz val="11"/>
        <color theme="1"/>
        <rFont val="Calibri"/>
        <family val="2"/>
        <scheme val="minor"/>
      </rPr>
      <t>300.000 kr.</t>
    </r>
    <r>
      <rPr>
        <sz val="11"/>
        <color theme="1"/>
        <rFont val="Calibri"/>
        <family val="2"/>
        <scheme val="minor"/>
      </rPr>
      <t xml:space="preserve">
4. Þér til mikillar ánægju sérðu á félagið X hf. hefur greitt Félaginu hf. eldgamla skuld sem Félagið hf. var löngu búið að færa út úr bókhaldinu sem endanlega tapaða kröfu. Greiðslan var að fjárhæð </t>
    </r>
    <r>
      <rPr>
        <b/>
        <sz val="11"/>
        <color theme="1"/>
        <rFont val="Calibri"/>
        <family val="2"/>
        <scheme val="minor"/>
      </rPr>
      <t>2.000.000 kr.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Verkefni þitt er að nota skemað hér að neðan til að stilla upp bankaafstemmingu. Láttu koma skýrt fram  hver staða handbærs fjár í bókhaldi á að vera í árslok með því að lita viðkomandi fjárhæð með rauðum lit. Ekki er víst að nota þurfi allar línurnar í skemanu.</t>
    </r>
  </si>
  <si>
    <t xml:space="preserve">Flutningskostn. samtals fyrir allar einingarnar </t>
  </si>
  <si>
    <t>Settu inn lýsingu í línurnar hér fyrir neðan:</t>
  </si>
  <si>
    <t>[Settu inn heiti hér]</t>
  </si>
  <si>
    <r>
      <t xml:space="preserve">Hér að neðan eru sömu krossaspurningar og á hinu prófinu sem heitir </t>
    </r>
    <r>
      <rPr>
        <b/>
        <sz val="11"/>
        <color rgb="FF00B050"/>
        <rFont val="Calibri"/>
        <family val="2"/>
        <scheme val="minor"/>
      </rPr>
      <t>Krossaprófshluti miðannarprófs</t>
    </r>
    <r>
      <rPr>
        <b/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Þið svarið krossaspurningunum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í krossaprófshluta miðannarprófs</t>
    </r>
    <r>
      <rPr>
        <b/>
        <sz val="11"/>
        <color theme="1"/>
        <rFont val="Calibri"/>
        <family val="2"/>
        <scheme val="minor"/>
      </rPr>
      <t xml:space="preserve"> en </t>
    </r>
    <r>
      <rPr>
        <b/>
        <u/>
        <sz val="11"/>
        <color theme="1"/>
        <rFont val="Calibri"/>
        <family val="2"/>
        <scheme val="minor"/>
      </rPr>
      <t>EKKI</t>
    </r>
    <r>
      <rPr>
        <b/>
        <sz val="11"/>
        <color theme="1"/>
        <rFont val="Calibri"/>
        <family val="2"/>
        <scheme val="minor"/>
      </rPr>
      <t xml:space="preserve"> Í ÞESSU SKJALI HÉR. Þið getið hins vegar notað þennan flipa í Excel-skjalinu fyrir útreikninga </t>
    </r>
    <r>
      <rPr>
        <b/>
        <u/>
        <sz val="11"/>
        <color theme="1"/>
        <rFont val="Calibri"/>
        <family val="2"/>
        <scheme val="minor"/>
      </rPr>
      <t>ef þið viljið</t>
    </r>
    <r>
      <rPr>
        <b/>
        <sz val="11"/>
        <color theme="1"/>
        <rFont val="Calibri"/>
        <family val="2"/>
        <scheme val="minor"/>
      </rPr>
      <t>.</t>
    </r>
  </si>
  <si>
    <r>
      <t xml:space="preserve">Félagið hf. er þjónustusölufyrirtæki (þ.e. selur þjónustu en engar vörur). Eftirfarandi eru upplýsingar um sölu og viðskiptakröfur hjá félaginu á árunum 2022 og 2023. Félagið var stofnað í upphafi árs 2022.
</t>
    </r>
    <r>
      <rPr>
        <b/>
        <sz val="11"/>
        <color theme="1"/>
        <rFont val="Calibri"/>
        <family val="2"/>
        <scheme val="minor"/>
      </rPr>
      <t>Árið 2022:</t>
    </r>
    <r>
      <rPr>
        <sz val="11"/>
        <color theme="1"/>
        <rFont val="Calibri"/>
        <family val="2"/>
        <scheme val="minor"/>
      </rPr>
      <t xml:space="preserve">
1. Sala ársins nam</t>
    </r>
    <r>
      <rPr>
        <b/>
        <sz val="11"/>
        <color theme="1"/>
        <rFont val="Calibri"/>
        <family val="2"/>
        <scheme val="minor"/>
      </rPr>
      <t xml:space="preserve"> 100.000 kr</t>
    </r>
    <r>
      <rPr>
        <sz val="11"/>
        <color theme="1"/>
        <rFont val="Calibri"/>
        <family val="2"/>
        <scheme val="minor"/>
      </rPr>
      <t xml:space="preserve">., þar af nam sala gegn greiðslufresti </t>
    </r>
    <r>
      <rPr>
        <b/>
        <sz val="11"/>
        <color theme="1"/>
        <rFont val="Calibri"/>
        <family val="2"/>
        <scheme val="minor"/>
      </rPr>
      <t xml:space="preserve">80.000 kr. 
</t>
    </r>
    <r>
      <rPr>
        <sz val="11"/>
        <color theme="1"/>
        <rFont val="Calibri"/>
        <family val="2"/>
        <scheme val="minor"/>
      </rPr>
      <t xml:space="preserve">2. Viðskiptakröfur í árslok námu </t>
    </r>
    <r>
      <rPr>
        <b/>
        <sz val="11"/>
        <color theme="1"/>
        <rFont val="Calibri"/>
        <family val="2"/>
        <scheme val="minor"/>
      </rPr>
      <t>20.000 kr.</t>
    </r>
    <r>
      <rPr>
        <sz val="11"/>
        <color theme="1"/>
        <rFont val="Calibri"/>
        <family val="2"/>
        <scheme val="minor"/>
      </rPr>
      <t xml:space="preserve">
3. Stjórnendur félagsins telja hæfilegt að færa viðskiptakröfur í árslok niður um</t>
    </r>
    <r>
      <rPr>
        <b/>
        <sz val="11"/>
        <color theme="1"/>
        <rFont val="Calibri"/>
        <family val="2"/>
        <scheme val="minor"/>
      </rPr>
      <t xml:space="preserve"> 5,0%</t>
    </r>
    <r>
      <rPr>
        <sz val="11"/>
        <color theme="1"/>
        <rFont val="Calibri"/>
        <family val="2"/>
        <scheme val="minor"/>
      </rPr>
      <t xml:space="preserve">  til að mæta áætluðu tapi. 
</t>
    </r>
    <r>
      <rPr>
        <b/>
        <sz val="11"/>
        <color theme="1"/>
        <rFont val="Calibri"/>
        <family val="2"/>
        <scheme val="minor"/>
      </rPr>
      <t>Árið 2023:</t>
    </r>
    <r>
      <rPr>
        <sz val="11"/>
        <color theme="1"/>
        <rFont val="Calibri"/>
        <family val="2"/>
        <scheme val="minor"/>
      </rPr>
      <t xml:space="preserve">
1. Allar viðskiptakröfur í lok árs 2022 innheimtust að fullu á árinu 2023 nema krafa á hendur félaginu X hf. að fjárhæð</t>
    </r>
    <r>
      <rPr>
        <b/>
        <sz val="11"/>
        <color theme="1"/>
        <rFont val="Calibri"/>
        <family val="2"/>
        <scheme val="minor"/>
      </rPr>
      <t xml:space="preserve"> 500  kr.</t>
    </r>
    <r>
      <rPr>
        <sz val="11"/>
        <color theme="1"/>
        <rFont val="Calibri"/>
        <family val="2"/>
        <scheme val="minor"/>
      </rPr>
      <t xml:space="preserve">, sú krafa tapaðist endanlega á árinu 2023.
2. Sala ársins nam </t>
    </r>
    <r>
      <rPr>
        <b/>
        <sz val="11"/>
        <color theme="1"/>
        <rFont val="Calibri"/>
        <family val="2"/>
        <scheme val="minor"/>
      </rPr>
      <t>250.000 kr.</t>
    </r>
    <r>
      <rPr>
        <sz val="11"/>
        <color theme="1"/>
        <rFont val="Calibri"/>
        <family val="2"/>
        <scheme val="minor"/>
      </rPr>
      <t xml:space="preserve">, þar af nam sala gegn greiðslufresti </t>
    </r>
    <r>
      <rPr>
        <b/>
        <sz val="11"/>
        <color theme="1"/>
        <rFont val="Calibri"/>
        <family val="2"/>
        <scheme val="minor"/>
      </rPr>
      <t xml:space="preserve">170.000 kr.
</t>
    </r>
    <r>
      <rPr>
        <sz val="11"/>
        <color theme="1"/>
        <rFont val="Calibri"/>
        <family val="2"/>
        <scheme val="minor"/>
      </rPr>
      <t xml:space="preserve">3. Viðskiptakröfur í árslok námu </t>
    </r>
    <r>
      <rPr>
        <b/>
        <sz val="11"/>
        <color theme="1"/>
        <rFont val="Calibri"/>
        <family val="2"/>
        <scheme val="minor"/>
      </rPr>
      <t>25.000 kr.</t>
    </r>
    <r>
      <rPr>
        <sz val="11"/>
        <color theme="1"/>
        <rFont val="Calibri"/>
        <family val="2"/>
        <scheme val="minor"/>
      </rPr>
      <t xml:space="preserve">
4. Stjórnendur Félagsins hf. telja hæfilegt að færa viðskiptakröfur í árslok niður um </t>
    </r>
    <r>
      <rPr>
        <b/>
        <sz val="11"/>
        <color theme="1"/>
        <rFont val="Calibri"/>
        <family val="2"/>
        <scheme val="minor"/>
      </rPr>
      <t xml:space="preserve">2,5% </t>
    </r>
    <r>
      <rPr>
        <sz val="11"/>
        <color theme="1"/>
        <rFont val="Calibri"/>
        <family val="2"/>
        <scheme val="minor"/>
      </rPr>
      <t xml:space="preserve">til að mæta áætluðu tapi.
</t>
    </r>
    <r>
      <rPr>
        <b/>
        <sz val="11"/>
        <color theme="1"/>
        <rFont val="Calibri"/>
        <family val="2"/>
        <scheme val="minor"/>
      </rPr>
      <t xml:space="preserve">
Verkefni: 
</t>
    </r>
    <r>
      <rPr>
        <sz val="11"/>
        <color theme="1"/>
        <rFont val="Calibri"/>
        <family val="2"/>
        <scheme val="minor"/>
      </rPr>
      <t>Notaðu T-reikningana hér að neðan til að</t>
    </r>
    <r>
      <rPr>
        <b/>
        <sz val="11"/>
        <color theme="1"/>
        <rFont val="Calibri"/>
        <family val="2"/>
        <scheme val="minor"/>
      </rPr>
      <t xml:space="preserve"> sýna</t>
    </r>
    <r>
      <rPr>
        <b/>
        <u/>
        <sz val="11"/>
        <color theme="1"/>
        <rFont val="Calibri"/>
        <family val="2"/>
        <scheme val="minor"/>
      </rPr>
      <t xml:space="preserve"> allar færslur</t>
    </r>
    <r>
      <rPr>
        <sz val="11"/>
        <color theme="1"/>
        <rFont val="Calibri"/>
        <family val="2"/>
        <scheme val="minor"/>
      </rPr>
      <t xml:space="preserve"> sem Félagið  hf. þarf að gera í samræmi við ofangreindar upplýsingar.   </t>
    </r>
    <r>
      <rPr>
        <b/>
        <sz val="11"/>
        <color theme="1"/>
        <rFont val="Calibri"/>
        <family val="2"/>
        <scheme val="minor"/>
      </rPr>
      <t>Settu inn lýsandi heiti á T-reikningunum</t>
    </r>
    <r>
      <rPr>
        <sz val="11"/>
        <color theme="1"/>
        <rFont val="Calibri"/>
        <family val="2"/>
        <scheme val="minor"/>
      </rPr>
      <t xml:space="preserve"> og  innan sviga annaðhvort  "EHR" (sem merkir að T-reikningurinn tilheyri efnahagsreikningi) eða "RR" (sem merkir að T-reikningurinn tilheyri rekstrarreikningi). </t>
    </r>
  </si>
  <si>
    <t>x</t>
  </si>
  <si>
    <t xml:space="preserve">23' 1.1 </t>
  </si>
  <si>
    <t>23 31.12</t>
  </si>
  <si>
    <t>vörusala</t>
  </si>
  <si>
    <t>meðal</t>
  </si>
  <si>
    <t xml:space="preserve">veltu </t>
  </si>
  <si>
    <t xml:space="preserve">biðtími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</si>
</sst>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*."/>
    <numFmt numFmtId="165" formatCode="d/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3" fontId="0" fillId="0" borderId="9" xfId="0" applyNumberFormat="1" applyBorder="1"/>
    <xf numFmtId="0" fontId="2" fillId="0" borderId="0" xfId="0" applyFont="1"/>
    <xf numFmtId="3" fontId="5" fillId="0" borderId="0" xfId="0" applyNumberFormat="1" applyFont="1"/>
    <xf numFmtId="3" fontId="0" fillId="0" borderId="10" xfId="0" applyNumberFormat="1" applyBorder="1"/>
    <xf numFmtId="3" fontId="0" fillId="0" borderId="0" xfId="1" applyNumberFormat="1" applyFont="1" applyFill="1"/>
    <xf numFmtId="3" fontId="0" fillId="0" borderId="16" xfId="0" applyNumberFormat="1" applyBorder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3" fontId="6" fillId="0" borderId="0" xfId="0" applyNumberFormat="1" applyFont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0" xfId="0" applyNumberFormat="1" applyAlignment="1">
      <alignment vertical="top" wrapText="1"/>
    </xf>
    <xf numFmtId="3" fontId="0" fillId="0" borderId="19" xfId="0" applyNumberFormat="1" applyBorder="1"/>
    <xf numFmtId="3" fontId="0" fillId="0" borderId="0" xfId="0" applyNumberFormat="1" applyAlignment="1">
      <alignment horizontal="left" wrapText="1"/>
    </xf>
    <xf numFmtId="165" fontId="0" fillId="0" borderId="0" xfId="0" applyNumberFormat="1"/>
    <xf numFmtId="165" fontId="0" fillId="3" borderId="17" xfId="0" applyNumberFormat="1" applyFill="1" applyBorder="1"/>
    <xf numFmtId="3" fontId="0" fillId="3" borderId="17" xfId="0" applyNumberFormat="1" applyFill="1" applyBorder="1"/>
    <xf numFmtId="165" fontId="0" fillId="4" borderId="17" xfId="0" applyNumberFormat="1" applyFill="1" applyBorder="1"/>
    <xf numFmtId="3" fontId="0" fillId="4" borderId="17" xfId="0" applyNumberFormat="1" applyFill="1" applyBorder="1"/>
    <xf numFmtId="165" fontId="0" fillId="3" borderId="18" xfId="0" applyNumberFormat="1" applyFill="1" applyBorder="1"/>
    <xf numFmtId="3" fontId="0" fillId="3" borderId="18" xfId="0" applyNumberFormat="1" applyFill="1" applyBorder="1"/>
    <xf numFmtId="3" fontId="0" fillId="0" borderId="17" xfId="0" applyNumberFormat="1" applyBorder="1" applyAlignment="1">
      <alignment horizontal="right" wrapText="1"/>
    </xf>
    <xf numFmtId="3" fontId="2" fillId="0" borderId="0" xfId="0" applyNumberFormat="1" applyFont="1" applyAlignment="1">
      <alignment horizontal="center"/>
    </xf>
    <xf numFmtId="3" fontId="4" fillId="2" borderId="0" xfId="0" applyNumberFormat="1" applyFont="1" applyFill="1"/>
    <xf numFmtId="3" fontId="2" fillId="0" borderId="0" xfId="0" applyNumberFormat="1" applyFont="1"/>
    <xf numFmtId="3" fontId="6" fillId="0" borderId="19" xfId="0" applyNumberFormat="1" applyFont="1" applyBorder="1"/>
    <xf numFmtId="3" fontId="7" fillId="0" borderId="0" xfId="0" applyNumberFormat="1" applyFont="1"/>
    <xf numFmtId="4" fontId="0" fillId="0" borderId="0" xfId="0" applyNumberFormat="1"/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 wrapText="1"/>
    </xf>
    <xf numFmtId="3" fontId="0" fillId="0" borderId="3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5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2" fillId="2" borderId="11" xfId="0" applyNumberFormat="1" applyFont="1" applyFill="1" applyBorder="1" applyAlignment="1">
      <alignment horizontal="left" vertical="top" wrapText="1"/>
    </xf>
    <xf numFmtId="3" fontId="0" fillId="2" borderId="12" xfId="0" applyNumberFormat="1" applyFill="1" applyBorder="1" applyAlignment="1">
      <alignment horizontal="left" vertical="top" wrapText="1"/>
    </xf>
    <xf numFmtId="3" fontId="0" fillId="2" borderId="13" xfId="0" applyNumberFormat="1" applyFill="1" applyBorder="1" applyAlignment="1">
      <alignment horizontal="left" vertical="top" wrapText="1"/>
    </xf>
    <xf numFmtId="3" fontId="0" fillId="2" borderId="14" xfId="0" applyNumberFormat="1" applyFill="1" applyBorder="1" applyAlignment="1">
      <alignment horizontal="left" vertical="top" wrapText="1"/>
    </xf>
    <xf numFmtId="3" fontId="0" fillId="2" borderId="0" xfId="0" applyNumberFormat="1" applyFill="1" applyAlignment="1">
      <alignment horizontal="left" vertical="top" wrapText="1"/>
    </xf>
    <xf numFmtId="3" fontId="0" fillId="2" borderId="10" xfId="0" applyNumberFormat="1" applyFill="1" applyBorder="1" applyAlignment="1">
      <alignment horizontal="left" vertical="top" wrapText="1"/>
    </xf>
    <xf numFmtId="3" fontId="0" fillId="2" borderId="15" xfId="0" applyNumberFormat="1" applyFill="1" applyBorder="1" applyAlignment="1">
      <alignment horizontal="left" vertical="top" wrapText="1"/>
    </xf>
    <xf numFmtId="3" fontId="0" fillId="2" borderId="9" xfId="0" applyNumberFormat="1" applyFill="1" applyBorder="1" applyAlignment="1">
      <alignment horizontal="left" vertical="top" wrapText="1"/>
    </xf>
    <xf numFmtId="3" fontId="0" fillId="2" borderId="16" xfId="0" applyNumberFormat="1" applyFill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3" fontId="2" fillId="0" borderId="9" xfId="0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8097-F0C9-40D7-9D62-F6A3D711AB48}">
  <sheetPr>
    <tabColor theme="4" tint="-0.249977111117893"/>
  </sheetPr>
  <dimension ref="B7:J20"/>
  <sheetViews>
    <sheetView zoomScaleNormal="100" workbookViewId="0">
      <selection activeCell="F6" sqref="F6"/>
    </sheetView>
  </sheetViews>
  <sheetFormatPr baseColWidth="10" defaultColWidth="8.83203125" defaultRowHeight="15" x14ac:dyDescent="0.2"/>
  <sheetData>
    <row r="7" spans="2:10" x14ac:dyDescent="0.2">
      <c r="B7" t="s">
        <v>6</v>
      </c>
    </row>
    <row r="8" spans="2:10" x14ac:dyDescent="0.2">
      <c r="D8" s="34"/>
      <c r="E8" s="34"/>
      <c r="F8" s="34"/>
      <c r="G8" s="34"/>
      <c r="H8" s="34"/>
      <c r="I8" s="34"/>
    </row>
    <row r="11" spans="2:10" x14ac:dyDescent="0.2">
      <c r="B11" t="s">
        <v>7</v>
      </c>
    </row>
    <row r="12" spans="2:10" x14ac:dyDescent="0.2">
      <c r="D12" s="34"/>
      <c r="E12" s="34"/>
      <c r="F12" s="34"/>
      <c r="G12" s="34"/>
      <c r="H12" s="34"/>
      <c r="I12" s="34"/>
    </row>
    <row r="15" spans="2:10" x14ac:dyDescent="0.2">
      <c r="B15" s="4" t="s">
        <v>22</v>
      </c>
    </row>
    <row r="16" spans="2:10" x14ac:dyDescent="0.2">
      <c r="B16" s="35" t="s">
        <v>23</v>
      </c>
      <c r="C16" s="36"/>
      <c r="D16" s="36"/>
      <c r="E16" s="36"/>
      <c r="F16" s="36"/>
      <c r="G16" s="36"/>
      <c r="H16" s="36"/>
      <c r="I16" s="36"/>
      <c r="J16" s="37"/>
    </row>
    <row r="17" spans="2:10" x14ac:dyDescent="0.2">
      <c r="B17" s="38"/>
      <c r="C17" s="39"/>
      <c r="D17" s="39"/>
      <c r="E17" s="39"/>
      <c r="F17" s="39"/>
      <c r="G17" s="39"/>
      <c r="H17" s="39"/>
      <c r="I17" s="39"/>
      <c r="J17" s="40"/>
    </row>
    <row r="18" spans="2:10" x14ac:dyDescent="0.2">
      <c r="B18" s="38"/>
      <c r="C18" s="39"/>
      <c r="D18" s="39"/>
      <c r="E18" s="39"/>
      <c r="F18" s="39"/>
      <c r="G18" s="39"/>
      <c r="H18" s="39"/>
      <c r="I18" s="39"/>
      <c r="J18" s="40"/>
    </row>
    <row r="19" spans="2:10" x14ac:dyDescent="0.2">
      <c r="B19" s="38"/>
      <c r="C19" s="39"/>
      <c r="D19" s="39"/>
      <c r="E19" s="39"/>
      <c r="F19" s="39"/>
      <c r="G19" s="39"/>
      <c r="H19" s="39"/>
      <c r="I19" s="39"/>
      <c r="J19" s="40"/>
    </row>
    <row r="20" spans="2:10" x14ac:dyDescent="0.2">
      <c r="B20" s="41"/>
      <c r="C20" s="42"/>
      <c r="D20" s="42"/>
      <c r="E20" s="42"/>
      <c r="F20" s="42"/>
      <c r="G20" s="42"/>
      <c r="H20" s="42"/>
      <c r="I20" s="42"/>
      <c r="J20" s="43"/>
    </row>
  </sheetData>
  <mergeCells count="3">
    <mergeCell ref="D8:I8"/>
    <mergeCell ref="D12:I12"/>
    <mergeCell ref="B16:J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2:Q98"/>
  <sheetViews>
    <sheetView tabSelected="1" topLeftCell="B1" zoomScale="125" zoomScaleNormal="100" workbookViewId="0">
      <selection activeCell="B49" sqref="B49:N52"/>
    </sheetView>
  </sheetViews>
  <sheetFormatPr baseColWidth="10" defaultColWidth="9.1640625" defaultRowHeight="15" x14ac:dyDescent="0.2"/>
  <cols>
    <col min="1" max="3" width="9.1640625" style="1"/>
    <col min="4" max="4" width="28.6640625" style="1" customWidth="1"/>
    <col min="5" max="10" width="9.1640625" style="1"/>
    <col min="11" max="11" width="11.1640625" style="1" customWidth="1"/>
    <col min="12" max="13" width="9.1640625" style="1"/>
    <col min="14" max="14" width="26.1640625" style="1" customWidth="1"/>
    <col min="15" max="15" width="9.1640625" style="5"/>
    <col min="16" max="16384" width="9.1640625" style="1"/>
  </cols>
  <sheetData>
    <row r="2" spans="1:14" ht="15" customHeight="1" x14ac:dyDescent="0.2">
      <c r="B2" s="53" t="s">
        <v>75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4" x14ac:dyDescent="0.2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</row>
    <row r="4" spans="1:14" x14ac:dyDescent="0.2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</row>
    <row r="5" spans="1:14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8" spans="1:14" ht="16" thickBot="1" x14ac:dyDescent="0.25">
      <c r="B8" s="2" t="s">
        <v>0</v>
      </c>
    </row>
    <row r="9" spans="1:14" x14ac:dyDescent="0.2">
      <c r="B9" s="44" t="s">
        <v>24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</row>
    <row r="10" spans="1:14" x14ac:dyDescent="0.2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</row>
    <row r="11" spans="1:14" ht="16" thickBot="1" x14ac:dyDescent="0.25"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</row>
    <row r="13" spans="1:14" x14ac:dyDescent="0.2">
      <c r="B13" s="1" t="s">
        <v>1</v>
      </c>
      <c r="C13" s="1" t="s">
        <v>2</v>
      </c>
    </row>
    <row r="14" spans="1:14" x14ac:dyDescent="0.2">
      <c r="A14" s="1" t="s">
        <v>77</v>
      </c>
      <c r="B14" s="1" t="s">
        <v>3</v>
      </c>
      <c r="C14" s="1" t="s">
        <v>4</v>
      </c>
      <c r="D14" s="5"/>
      <c r="E14" s="5"/>
    </row>
    <row r="17" spans="1:17" ht="16" thickBot="1" x14ac:dyDescent="0.25">
      <c r="B17" s="2" t="s">
        <v>5</v>
      </c>
    </row>
    <row r="18" spans="1:17" x14ac:dyDescent="0.2">
      <c r="B18" s="44" t="s">
        <v>67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</row>
    <row r="19" spans="1:17" x14ac:dyDescent="0.2"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</row>
    <row r="20" spans="1:17" ht="16" thickBot="1" x14ac:dyDescent="0.25"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P20" s="1" t="s">
        <v>80</v>
      </c>
      <c r="Q20" s="1">
        <v>15000000</v>
      </c>
    </row>
    <row r="21" spans="1:17" x14ac:dyDescent="0.2">
      <c r="P21" s="1" t="s">
        <v>78</v>
      </c>
      <c r="Q21" s="1">
        <v>1200000</v>
      </c>
    </row>
    <row r="22" spans="1:17" x14ac:dyDescent="0.2">
      <c r="A22" s="1" t="s">
        <v>77</v>
      </c>
      <c r="B22" s="10" t="s">
        <v>1</v>
      </c>
      <c r="C22" s="1" t="s">
        <v>25</v>
      </c>
      <c r="H22" s="5"/>
      <c r="I22" s="5"/>
      <c r="P22" s="1" t="s">
        <v>79</v>
      </c>
      <c r="Q22" s="1">
        <v>1000000</v>
      </c>
    </row>
    <row r="23" spans="1:17" x14ac:dyDescent="0.2">
      <c r="B23" s="10" t="s">
        <v>8</v>
      </c>
      <c r="C23" s="1" t="s">
        <v>26</v>
      </c>
    </row>
    <row r="24" spans="1:17" x14ac:dyDescent="0.2">
      <c r="B24" s="10" t="s">
        <v>9</v>
      </c>
      <c r="C24" s="1" t="s">
        <v>27</v>
      </c>
      <c r="P24" s="1" t="s">
        <v>81</v>
      </c>
      <c r="Q24" s="1">
        <f>(Q21+Q22)/2</f>
        <v>1100000</v>
      </c>
    </row>
    <row r="25" spans="1:17" x14ac:dyDescent="0.2">
      <c r="B25" s="10" t="s">
        <v>10</v>
      </c>
      <c r="C25" s="1" t="s">
        <v>21</v>
      </c>
      <c r="P25" s="1" t="s">
        <v>82</v>
      </c>
      <c r="Q25" s="33">
        <f>Q20/Q24</f>
        <v>13.636363636363637</v>
      </c>
    </row>
    <row r="27" spans="1:17" ht="16" thickBot="1" x14ac:dyDescent="0.25">
      <c r="B27" s="2" t="s">
        <v>11</v>
      </c>
      <c r="P27" s="1" t="s">
        <v>83</v>
      </c>
      <c r="Q27" s="1">
        <f>365/Q25</f>
        <v>26.766666666666666</v>
      </c>
    </row>
    <row r="28" spans="1:17" x14ac:dyDescent="0.2">
      <c r="B28" s="44" t="s">
        <v>68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/>
    </row>
    <row r="29" spans="1:17" x14ac:dyDescent="0.2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9"/>
    </row>
    <row r="30" spans="1:17" ht="16" thickBot="1" x14ac:dyDescent="0.25"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</row>
    <row r="32" spans="1:17" x14ac:dyDescent="0.2">
      <c r="B32" s="10" t="s">
        <v>1</v>
      </c>
      <c r="C32" s="11" t="s">
        <v>30</v>
      </c>
    </row>
    <row r="33" spans="1:14" x14ac:dyDescent="0.2">
      <c r="A33" s="1" t="s">
        <v>77</v>
      </c>
      <c r="B33" s="10" t="s">
        <v>8</v>
      </c>
      <c r="C33" s="11" t="s">
        <v>28</v>
      </c>
      <c r="E33" s="5"/>
      <c r="F33" s="5"/>
    </row>
    <row r="34" spans="1:14" x14ac:dyDescent="0.2">
      <c r="B34" s="10" t="s">
        <v>9</v>
      </c>
      <c r="C34" s="1" t="s">
        <v>12</v>
      </c>
    </row>
    <row r="35" spans="1:14" x14ac:dyDescent="0.2">
      <c r="B35" s="10" t="s">
        <v>10</v>
      </c>
      <c r="C35" s="1" t="s">
        <v>29</v>
      </c>
    </row>
    <row r="37" spans="1:14" ht="16" thickBot="1" x14ac:dyDescent="0.25">
      <c r="B37" s="2" t="s">
        <v>13</v>
      </c>
    </row>
    <row r="38" spans="1:14" x14ac:dyDescent="0.2">
      <c r="B38" s="44" t="s">
        <v>69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6"/>
    </row>
    <row r="39" spans="1:14" x14ac:dyDescent="0.2"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9"/>
    </row>
    <row r="40" spans="1:14" ht="16" thickBot="1" x14ac:dyDescent="0.25"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</row>
    <row r="42" spans="1:14" x14ac:dyDescent="0.2">
      <c r="B42" s="10" t="s">
        <v>1</v>
      </c>
      <c r="C42" s="1" t="s">
        <v>31</v>
      </c>
      <c r="D42" s="5"/>
      <c r="E42" s="5"/>
      <c r="F42" s="5"/>
      <c r="G42" s="5"/>
      <c r="H42" s="5"/>
    </row>
    <row r="43" spans="1:14" x14ac:dyDescent="0.2">
      <c r="B43" s="10" t="s">
        <v>8</v>
      </c>
      <c r="C43" s="1" t="s">
        <v>32</v>
      </c>
      <c r="D43" s="5"/>
      <c r="E43" s="5"/>
      <c r="F43" s="5"/>
      <c r="G43" s="5"/>
      <c r="H43" s="5"/>
      <c r="I43" s="5"/>
      <c r="J43" s="5"/>
    </row>
    <row r="44" spans="1:14" x14ac:dyDescent="0.2">
      <c r="B44" s="10" t="s">
        <v>9</v>
      </c>
      <c r="C44" s="1" t="s">
        <v>33</v>
      </c>
    </row>
    <row r="45" spans="1:14" x14ac:dyDescent="0.2">
      <c r="B45" s="10" t="s">
        <v>10</v>
      </c>
      <c r="C45" s="1" t="s">
        <v>34</v>
      </c>
    </row>
    <row r="48" spans="1:14" ht="16" thickBot="1" x14ac:dyDescent="0.25">
      <c r="B48" s="2" t="s">
        <v>14</v>
      </c>
    </row>
    <row r="49" spans="2:14" x14ac:dyDescent="0.2">
      <c r="B49" s="44" t="s">
        <v>35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6"/>
    </row>
    <row r="50" spans="2:14" x14ac:dyDescent="0.2"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9"/>
    </row>
    <row r="51" spans="2:14" x14ac:dyDescent="0.2"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9"/>
    </row>
    <row r="52" spans="2:14" ht="16" thickBot="1" x14ac:dyDescent="0.25"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2"/>
    </row>
    <row r="54" spans="2:14" x14ac:dyDescent="0.2">
      <c r="B54" s="10" t="s">
        <v>1</v>
      </c>
      <c r="C54" s="1" t="s">
        <v>37</v>
      </c>
    </row>
    <row r="55" spans="2:14" x14ac:dyDescent="0.2">
      <c r="B55" s="10" t="s">
        <v>8</v>
      </c>
      <c r="C55" s="1" t="s">
        <v>36</v>
      </c>
      <c r="K55" s="10"/>
    </row>
    <row r="56" spans="2:14" x14ac:dyDescent="0.2">
      <c r="B56" s="10" t="s">
        <v>9</v>
      </c>
      <c r="C56" s="11" t="s">
        <v>38</v>
      </c>
    </row>
    <row r="57" spans="2:14" x14ac:dyDescent="0.2">
      <c r="B57" s="10" t="s">
        <v>10</v>
      </c>
      <c r="C57" s="1" t="s">
        <v>39</v>
      </c>
    </row>
    <row r="58" spans="2:14" x14ac:dyDescent="0.2">
      <c r="B58" s="10"/>
    </row>
    <row r="59" spans="2:14" ht="16" thickBot="1" x14ac:dyDescent="0.25">
      <c r="B59" s="2" t="s">
        <v>15</v>
      </c>
    </row>
    <row r="60" spans="2:14" x14ac:dyDescent="0.2">
      <c r="B60" s="44" t="s">
        <v>70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6"/>
    </row>
    <row r="61" spans="2:14" x14ac:dyDescent="0.2"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9"/>
    </row>
    <row r="62" spans="2:14" x14ac:dyDescent="0.2"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9"/>
    </row>
    <row r="63" spans="2:14" ht="16" thickBot="1" x14ac:dyDescent="0.25"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2"/>
    </row>
    <row r="65" spans="2:15" x14ac:dyDescent="0.2">
      <c r="D65" s="12"/>
      <c r="E65" s="13" t="s">
        <v>40</v>
      </c>
      <c r="F65" s="14" t="s">
        <v>41</v>
      </c>
    </row>
    <row r="66" spans="2:15" x14ac:dyDescent="0.2">
      <c r="D66" s="15" t="s">
        <v>42</v>
      </c>
      <c r="E66" s="10" t="s">
        <v>43</v>
      </c>
      <c r="F66" s="6"/>
    </row>
    <row r="67" spans="2:15" x14ac:dyDescent="0.2">
      <c r="D67" s="15" t="s">
        <v>44</v>
      </c>
      <c r="E67" s="1">
        <v>10000</v>
      </c>
      <c r="F67" s="6"/>
      <c r="O67" s="1"/>
    </row>
    <row r="68" spans="2:15" x14ac:dyDescent="0.2">
      <c r="D68" s="15" t="s">
        <v>45</v>
      </c>
      <c r="F68" s="6">
        <v>4000</v>
      </c>
      <c r="O68" s="1"/>
    </row>
    <row r="69" spans="2:15" x14ac:dyDescent="0.2">
      <c r="D69" s="15" t="s">
        <v>48</v>
      </c>
      <c r="F69" s="6">
        <v>5400</v>
      </c>
      <c r="O69" s="1"/>
    </row>
    <row r="70" spans="2:15" x14ac:dyDescent="0.2">
      <c r="D70" s="15" t="s">
        <v>46</v>
      </c>
      <c r="F70" s="6">
        <v>6000</v>
      </c>
      <c r="O70" s="1"/>
    </row>
    <row r="71" spans="2:15" x14ac:dyDescent="0.2">
      <c r="D71" s="16" t="s">
        <v>47</v>
      </c>
      <c r="E71" s="3">
        <v>3600</v>
      </c>
      <c r="F71" s="8"/>
      <c r="O71" s="1"/>
    </row>
    <row r="72" spans="2:15" x14ac:dyDescent="0.2">
      <c r="O72" s="1"/>
    </row>
    <row r="73" spans="2:15" x14ac:dyDescent="0.2">
      <c r="B73" s="10" t="s">
        <v>1</v>
      </c>
      <c r="C73" s="1">
        <v>600</v>
      </c>
      <c r="O73" s="1"/>
    </row>
    <row r="74" spans="2:15" x14ac:dyDescent="0.2">
      <c r="B74" s="10" t="s">
        <v>8</v>
      </c>
      <c r="C74" s="1">
        <v>0</v>
      </c>
      <c r="O74" s="1"/>
    </row>
    <row r="75" spans="2:15" x14ac:dyDescent="0.2">
      <c r="B75" s="10" t="s">
        <v>9</v>
      </c>
      <c r="C75" s="1">
        <v>5400</v>
      </c>
      <c r="O75" s="1"/>
    </row>
    <row r="76" spans="2:15" x14ac:dyDescent="0.2">
      <c r="B76" s="10" t="s">
        <v>10</v>
      </c>
      <c r="C76" s="1">
        <v>1800</v>
      </c>
      <c r="D76" s="10"/>
      <c r="O76" s="1"/>
    </row>
    <row r="77" spans="2:15" x14ac:dyDescent="0.2">
      <c r="O77" s="1"/>
    </row>
    <row r="78" spans="2:15" x14ac:dyDescent="0.2">
      <c r="O78" s="1"/>
    </row>
    <row r="79" spans="2:15" ht="16" thickBot="1" x14ac:dyDescent="0.25">
      <c r="B79" s="2" t="s">
        <v>49</v>
      </c>
    </row>
    <row r="80" spans="2:15" x14ac:dyDescent="0.2">
      <c r="B80" s="44" t="s">
        <v>52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6"/>
    </row>
    <row r="81" spans="2:14" x14ac:dyDescent="0.2"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9"/>
    </row>
    <row r="82" spans="2:14" x14ac:dyDescent="0.2"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9"/>
    </row>
    <row r="83" spans="2:14" ht="16" thickBot="1" x14ac:dyDescent="0.25">
      <c r="B83" s="5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2"/>
    </row>
    <row r="85" spans="2:14" x14ac:dyDescent="0.2">
      <c r="B85" s="10" t="s">
        <v>1</v>
      </c>
      <c r="C85" s="1" t="s">
        <v>50</v>
      </c>
    </row>
    <row r="86" spans="2:14" x14ac:dyDescent="0.2">
      <c r="B86" s="10" t="s">
        <v>8</v>
      </c>
      <c r="C86" s="1" t="s">
        <v>51</v>
      </c>
    </row>
    <row r="87" spans="2:14" x14ac:dyDescent="0.2">
      <c r="B87" s="10"/>
    </row>
    <row r="88" spans="2:14" x14ac:dyDescent="0.2">
      <c r="B88" s="10"/>
    </row>
    <row r="89" spans="2:14" ht="16" thickBot="1" x14ac:dyDescent="0.25">
      <c r="B89" s="2" t="s">
        <v>53</v>
      </c>
    </row>
    <row r="90" spans="2:14" x14ac:dyDescent="0.2">
      <c r="B90" s="44" t="s">
        <v>55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6"/>
    </row>
    <row r="91" spans="2:14" x14ac:dyDescent="0.2"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9"/>
    </row>
    <row r="92" spans="2:14" x14ac:dyDescent="0.2"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9"/>
    </row>
    <row r="93" spans="2:14" ht="16" thickBot="1" x14ac:dyDescent="0.25">
      <c r="B93" s="5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2"/>
    </row>
    <row r="95" spans="2:14" x14ac:dyDescent="0.2">
      <c r="B95" s="10" t="s">
        <v>1</v>
      </c>
      <c r="C95" s="1" t="s">
        <v>54</v>
      </c>
    </row>
    <row r="96" spans="2:14" x14ac:dyDescent="0.2">
      <c r="B96" s="10" t="s">
        <v>8</v>
      </c>
      <c r="C96" s="1" t="s">
        <v>56</v>
      </c>
    </row>
    <row r="97" spans="2:3" x14ac:dyDescent="0.2">
      <c r="B97" s="10" t="s">
        <v>9</v>
      </c>
      <c r="C97" s="1" t="s">
        <v>57</v>
      </c>
    </row>
    <row r="98" spans="2:3" x14ac:dyDescent="0.2">
      <c r="B98" s="10"/>
    </row>
  </sheetData>
  <mergeCells count="9">
    <mergeCell ref="B9:N11"/>
    <mergeCell ref="B49:N52"/>
    <mergeCell ref="B2:N5"/>
    <mergeCell ref="B28:N30"/>
    <mergeCell ref="B90:N93"/>
    <mergeCell ref="B38:N40"/>
    <mergeCell ref="B60:N63"/>
    <mergeCell ref="B80:N83"/>
    <mergeCell ref="B18:N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3CDD-0413-472A-8CA0-15B5DE102DB6}">
  <sheetPr>
    <tabColor theme="4" tint="0.39997558519241921"/>
  </sheetPr>
  <dimension ref="B2:Q29"/>
  <sheetViews>
    <sheetView zoomScaleNormal="100" workbookViewId="0">
      <selection activeCell="Q28" sqref="Q28"/>
    </sheetView>
  </sheetViews>
  <sheetFormatPr baseColWidth="10" defaultColWidth="9.1640625" defaultRowHeight="15" x14ac:dyDescent="0.2"/>
  <cols>
    <col min="1" max="1" width="3" style="1" customWidth="1"/>
    <col min="2" max="8" width="9.1640625" style="1"/>
    <col min="9" max="9" width="15.6640625" style="1" customWidth="1"/>
    <col min="10" max="10" width="9.1640625" style="1"/>
    <col min="11" max="11" width="17.1640625" style="1" customWidth="1"/>
    <col min="12" max="16384" width="9.1640625" style="1"/>
  </cols>
  <sheetData>
    <row r="2" spans="2:17" ht="16" thickBot="1" x14ac:dyDescent="0.25"/>
    <row r="3" spans="2:17" s="17" customFormat="1" ht="14.5" customHeight="1" x14ac:dyDescent="0.2">
      <c r="B3" s="44" t="s">
        <v>71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2:17" s="17" customFormat="1" x14ac:dyDescent="0.2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s="17" customFormat="1" x14ac:dyDescent="0.2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s="17" customFormat="1" x14ac:dyDescent="0.2"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</row>
    <row r="7" spans="2:17" s="17" customFormat="1" x14ac:dyDescent="0.2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</row>
    <row r="8" spans="2:17" s="17" customFormat="1" x14ac:dyDescent="0.2"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9"/>
    </row>
    <row r="9" spans="2:17" s="17" customFormat="1" x14ac:dyDescent="0.2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9"/>
    </row>
    <row r="10" spans="2:17" s="17" customFormat="1" x14ac:dyDescent="0.2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9"/>
    </row>
    <row r="11" spans="2:17" s="17" customFormat="1" x14ac:dyDescent="0.2">
      <c r="B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  <row r="12" spans="2:17" s="17" customFormat="1" x14ac:dyDescent="0.2"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9"/>
    </row>
    <row r="13" spans="2:17" x14ac:dyDescent="0.2"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9"/>
    </row>
    <row r="14" spans="2:17" x14ac:dyDescent="0.2"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</row>
    <row r="15" spans="2:17" x14ac:dyDescent="0.2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</row>
    <row r="16" spans="2:17" ht="16" thickBot="1" x14ac:dyDescent="0.25"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8" spans="4:11" x14ac:dyDescent="0.2">
      <c r="I18" s="1" t="s">
        <v>17</v>
      </c>
      <c r="K18" s="1" t="s">
        <v>17</v>
      </c>
    </row>
    <row r="19" spans="4:11" x14ac:dyDescent="0.2">
      <c r="I19" s="1" t="s">
        <v>18</v>
      </c>
      <c r="K19" s="1" t="s">
        <v>19</v>
      </c>
    </row>
    <row r="20" spans="4:11" x14ac:dyDescent="0.2">
      <c r="I20" s="3" t="s">
        <v>16</v>
      </c>
      <c r="K20" s="3" t="s">
        <v>20</v>
      </c>
    </row>
    <row r="21" spans="4:11" x14ac:dyDescent="0.2">
      <c r="D21" s="32" t="s">
        <v>73</v>
      </c>
    </row>
    <row r="22" spans="4:11" x14ac:dyDescent="0.2">
      <c r="D22" s="62"/>
      <c r="E22" s="62"/>
      <c r="F22" s="62"/>
      <c r="G22" s="62"/>
      <c r="H22" s="62"/>
    </row>
    <row r="23" spans="4:11" x14ac:dyDescent="0.2">
      <c r="D23" s="62"/>
      <c r="E23" s="62"/>
      <c r="F23" s="62"/>
      <c r="G23" s="62"/>
      <c r="H23" s="62"/>
    </row>
    <row r="24" spans="4:11" x14ac:dyDescent="0.2">
      <c r="D24" s="62"/>
      <c r="E24" s="62"/>
      <c r="F24" s="62"/>
      <c r="G24" s="62"/>
      <c r="H24" s="62"/>
    </row>
    <row r="25" spans="4:11" x14ac:dyDescent="0.2">
      <c r="D25" s="62"/>
      <c r="E25" s="62"/>
      <c r="F25" s="62"/>
      <c r="G25" s="62"/>
      <c r="H25" s="62"/>
    </row>
    <row r="26" spans="4:11" ht="15" customHeight="1" x14ac:dyDescent="0.2">
      <c r="D26" s="62"/>
      <c r="E26" s="62"/>
      <c r="F26" s="62"/>
      <c r="G26" s="62"/>
      <c r="H26" s="62"/>
    </row>
    <row r="27" spans="4:11" ht="15" customHeight="1" x14ac:dyDescent="0.2">
      <c r="D27" s="62"/>
      <c r="E27" s="62"/>
      <c r="F27" s="62"/>
      <c r="G27" s="62"/>
      <c r="H27" s="62"/>
    </row>
    <row r="28" spans="4:11" x14ac:dyDescent="0.2">
      <c r="D28" s="62"/>
      <c r="E28" s="62"/>
      <c r="F28" s="62"/>
      <c r="G28" s="62"/>
      <c r="H28" s="62"/>
      <c r="I28" s="3"/>
      <c r="K28" s="3"/>
    </row>
    <row r="29" spans="4:11" x14ac:dyDescent="0.2">
      <c r="D29" s="62"/>
      <c r="E29" s="62"/>
      <c r="F29" s="62"/>
      <c r="G29" s="62"/>
      <c r="H29" s="62"/>
      <c r="I29" s="31">
        <v>0</v>
      </c>
      <c r="K29" s="18">
        <v>0</v>
      </c>
    </row>
  </sheetData>
  <mergeCells count="9">
    <mergeCell ref="B3:Q16"/>
    <mergeCell ref="D29:H29"/>
    <mergeCell ref="D27:H27"/>
    <mergeCell ref="D28:H28"/>
    <mergeCell ref="D22:H22"/>
    <mergeCell ref="D25:H25"/>
    <mergeCell ref="D26:H26"/>
    <mergeCell ref="D24:H24"/>
    <mergeCell ref="D23:H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AD03-FF3F-43DF-A26F-4DFDF51EB355}">
  <sheetPr>
    <tabColor theme="4" tint="0.39997558519241921"/>
  </sheetPr>
  <dimension ref="B1:K18"/>
  <sheetViews>
    <sheetView zoomScaleNormal="100" workbookViewId="0">
      <selection activeCell="I26" sqref="I26"/>
    </sheetView>
  </sheetViews>
  <sheetFormatPr baseColWidth="10" defaultColWidth="9.1640625" defaultRowHeight="15" x14ac:dyDescent="0.2"/>
  <cols>
    <col min="1" max="1" width="9.1640625" style="1"/>
    <col min="2" max="3" width="15.5" style="1" customWidth="1"/>
    <col min="4" max="4" width="16.1640625" style="1" customWidth="1"/>
    <col min="5" max="5" width="17" style="1" customWidth="1"/>
    <col min="6" max="6" width="20.5" style="1" customWidth="1"/>
    <col min="7" max="8" width="14.1640625" style="1" customWidth="1"/>
    <col min="9" max="9" width="17.83203125" style="1" customWidth="1"/>
    <col min="10" max="10" width="15" style="1" customWidth="1"/>
    <col min="11" max="11" width="11.5" style="1" customWidth="1"/>
    <col min="12" max="16384" width="9.1640625" style="1"/>
  </cols>
  <sheetData>
    <row r="1" spans="2:11" ht="16" thickBot="1" x14ac:dyDescent="0.25"/>
    <row r="2" spans="2:11" x14ac:dyDescent="0.2">
      <c r="B2" s="44" t="s">
        <v>64</v>
      </c>
      <c r="C2" s="45"/>
      <c r="D2" s="45"/>
      <c r="E2" s="45"/>
      <c r="F2" s="45"/>
      <c r="G2" s="45"/>
      <c r="H2" s="45"/>
      <c r="I2" s="45"/>
      <c r="J2" s="46"/>
    </row>
    <row r="3" spans="2:11" x14ac:dyDescent="0.2">
      <c r="B3" s="47"/>
      <c r="C3" s="48"/>
      <c r="D3" s="48"/>
      <c r="E3" s="48"/>
      <c r="F3" s="48"/>
      <c r="G3" s="48"/>
      <c r="H3" s="48"/>
      <c r="I3" s="48"/>
      <c r="J3" s="49"/>
    </row>
    <row r="4" spans="2:11" x14ac:dyDescent="0.2">
      <c r="B4" s="47"/>
      <c r="C4" s="48"/>
      <c r="D4" s="48"/>
      <c r="E4" s="48"/>
      <c r="F4" s="48"/>
      <c r="G4" s="48"/>
      <c r="H4" s="48"/>
      <c r="I4" s="48"/>
      <c r="J4" s="49"/>
    </row>
    <row r="5" spans="2:11" x14ac:dyDescent="0.2">
      <c r="B5" s="47"/>
      <c r="C5" s="48"/>
      <c r="D5" s="48"/>
      <c r="E5" s="48"/>
      <c r="F5" s="48"/>
      <c r="G5" s="48"/>
      <c r="H5" s="48"/>
      <c r="I5" s="48"/>
      <c r="J5" s="49"/>
    </row>
    <row r="6" spans="2:11" x14ac:dyDescent="0.2">
      <c r="B6" s="47"/>
      <c r="C6" s="48"/>
      <c r="D6" s="48"/>
      <c r="E6" s="48"/>
      <c r="F6" s="48"/>
      <c r="G6" s="48"/>
      <c r="H6" s="48"/>
      <c r="I6" s="48"/>
      <c r="J6" s="49"/>
    </row>
    <row r="7" spans="2:11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2:11" x14ac:dyDescent="0.2">
      <c r="B8" s="47"/>
      <c r="C8" s="48"/>
      <c r="D8" s="48"/>
      <c r="E8" s="48"/>
      <c r="F8" s="48"/>
      <c r="G8" s="48"/>
      <c r="H8" s="48"/>
      <c r="I8" s="48"/>
      <c r="J8" s="49"/>
    </row>
    <row r="9" spans="2:11" x14ac:dyDescent="0.2">
      <c r="B9" s="47"/>
      <c r="C9" s="48"/>
      <c r="D9" s="48"/>
      <c r="E9" s="48"/>
      <c r="F9" s="48"/>
      <c r="G9" s="48"/>
      <c r="H9" s="48"/>
      <c r="I9" s="48"/>
      <c r="J9" s="49"/>
    </row>
    <row r="10" spans="2:11" ht="16" thickBot="1" x14ac:dyDescent="0.25">
      <c r="B10" s="50"/>
      <c r="C10" s="51"/>
      <c r="D10" s="51"/>
      <c r="E10" s="51"/>
      <c r="F10" s="51"/>
      <c r="G10" s="51"/>
      <c r="H10" s="51"/>
      <c r="I10" s="51"/>
      <c r="J10" s="52"/>
    </row>
    <row r="12" spans="2:11" ht="51.5" customHeight="1" x14ac:dyDescent="0.2">
      <c r="B12" s="27" t="s">
        <v>59</v>
      </c>
      <c r="C12" s="27" t="s">
        <v>60</v>
      </c>
      <c r="D12" s="27" t="s">
        <v>61</v>
      </c>
      <c r="E12" s="27" t="s">
        <v>58</v>
      </c>
      <c r="F12" s="27" t="s">
        <v>72</v>
      </c>
      <c r="G12" s="19"/>
      <c r="H12" s="30"/>
      <c r="I12" s="19"/>
      <c r="J12" s="19"/>
      <c r="K12" s="19"/>
    </row>
    <row r="13" spans="2:11" x14ac:dyDescent="0.2">
      <c r="B13" s="25">
        <v>44927</v>
      </c>
      <c r="C13" s="26" t="s">
        <v>62</v>
      </c>
      <c r="D13" s="26">
        <v>100</v>
      </c>
      <c r="E13" s="26">
        <v>10</v>
      </c>
      <c r="F13" s="26">
        <v>200</v>
      </c>
      <c r="H13" s="20"/>
      <c r="I13" s="33"/>
    </row>
    <row r="14" spans="2:11" x14ac:dyDescent="0.2">
      <c r="B14" s="21">
        <v>45077</v>
      </c>
      <c r="C14" s="22" t="s">
        <v>62</v>
      </c>
      <c r="D14" s="22">
        <v>150</v>
      </c>
      <c r="E14" s="22">
        <v>11</v>
      </c>
      <c r="F14" s="22">
        <v>375</v>
      </c>
      <c r="H14" s="20"/>
      <c r="I14" s="33"/>
    </row>
    <row r="15" spans="2:11" x14ac:dyDescent="0.2">
      <c r="B15" s="23">
        <v>45138</v>
      </c>
      <c r="C15" s="24" t="s">
        <v>63</v>
      </c>
      <c r="D15" s="24">
        <v>200</v>
      </c>
      <c r="E15" s="24"/>
      <c r="F15" s="24"/>
      <c r="H15" s="20"/>
      <c r="I15" s="33"/>
    </row>
    <row r="16" spans="2:11" x14ac:dyDescent="0.2">
      <c r="B16" s="21">
        <v>45230</v>
      </c>
      <c r="C16" s="22" t="s">
        <v>62</v>
      </c>
      <c r="D16" s="22">
        <v>100</v>
      </c>
      <c r="E16" s="22">
        <v>12</v>
      </c>
      <c r="F16" s="22">
        <v>300</v>
      </c>
    </row>
    <row r="17" spans="2:6" x14ac:dyDescent="0.2">
      <c r="B17" s="23">
        <v>45260</v>
      </c>
      <c r="C17" s="24" t="s">
        <v>63</v>
      </c>
      <c r="D17" s="24">
        <v>120</v>
      </c>
      <c r="E17" s="24"/>
      <c r="F17" s="24"/>
    </row>
    <row r="18" spans="2:6" x14ac:dyDescent="0.2">
      <c r="B18" s="20"/>
    </row>
  </sheetData>
  <mergeCells count="1">
    <mergeCell ref="B2:J10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A702-63DF-4752-BA35-1E7EC1721DAB}">
  <dimension ref="A2:Z46"/>
  <sheetViews>
    <sheetView zoomScaleNormal="100" workbookViewId="0">
      <selection activeCell="BM105" sqref="BM105"/>
    </sheetView>
  </sheetViews>
  <sheetFormatPr baseColWidth="10" defaultColWidth="9.1640625" defaultRowHeight="15" x14ac:dyDescent="0.2"/>
  <cols>
    <col min="1" max="1" width="1.83203125" style="1" customWidth="1"/>
    <col min="2" max="2" width="2.1640625" style="1" customWidth="1"/>
    <col min="3" max="3" width="9.1640625" style="1"/>
    <col min="4" max="4" width="14" style="1" customWidth="1"/>
    <col min="5" max="10" width="9.1640625" style="1"/>
    <col min="11" max="11" width="10.83203125" style="1" customWidth="1"/>
    <col min="12" max="16384" width="9.1640625" style="1"/>
  </cols>
  <sheetData>
    <row r="2" spans="3:25" ht="16" thickBot="1" x14ac:dyDescent="0.25"/>
    <row r="3" spans="3:25" x14ac:dyDescent="0.2">
      <c r="C3" s="44" t="s">
        <v>76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6"/>
    </row>
    <row r="4" spans="3:25" x14ac:dyDescent="0.2"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9"/>
    </row>
    <row r="5" spans="3:25" x14ac:dyDescent="0.2"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9"/>
    </row>
    <row r="6" spans="3:25" x14ac:dyDescent="0.2"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</row>
    <row r="7" spans="3:25" x14ac:dyDescent="0.2"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9"/>
    </row>
    <row r="8" spans="3:25" x14ac:dyDescent="0.2"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9"/>
    </row>
    <row r="9" spans="3:25" x14ac:dyDescent="0.2"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9"/>
    </row>
    <row r="10" spans="3:25" x14ac:dyDescent="0.2"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9"/>
    </row>
    <row r="11" spans="3:25" x14ac:dyDescent="0.2"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9"/>
    </row>
    <row r="12" spans="3:25" x14ac:dyDescent="0.2"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9"/>
    </row>
    <row r="13" spans="3:25" x14ac:dyDescent="0.2"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9"/>
    </row>
    <row r="14" spans="3:25" x14ac:dyDescent="0.2"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9"/>
    </row>
    <row r="15" spans="3:25" x14ac:dyDescent="0.2"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9"/>
    </row>
    <row r="16" spans="3:25" x14ac:dyDescent="0.2"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9"/>
    </row>
    <row r="17" spans="1:26" x14ac:dyDescent="0.2"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9"/>
    </row>
    <row r="18" spans="1:26" x14ac:dyDescent="0.2"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9"/>
    </row>
    <row r="19" spans="1:26" x14ac:dyDescent="0.2"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9"/>
    </row>
    <row r="20" spans="1:26" ht="16" thickBot="1" x14ac:dyDescent="0.25"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2"/>
    </row>
    <row r="23" spans="1:26" x14ac:dyDescent="0.2">
      <c r="A23" s="9"/>
      <c r="B23" s="29" t="s">
        <v>65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5" spans="1:26" x14ac:dyDescent="0.2">
      <c r="Q25" s="30"/>
      <c r="R25" s="30"/>
      <c r="T25" s="30"/>
      <c r="U25" s="30"/>
    </row>
    <row r="26" spans="1:26" x14ac:dyDescent="0.2">
      <c r="F26" s="63" t="s">
        <v>74</v>
      </c>
      <c r="G26" s="63"/>
      <c r="I26" s="63" t="s">
        <v>74</v>
      </c>
      <c r="J26" s="63"/>
      <c r="L26" s="63" t="s">
        <v>74</v>
      </c>
      <c r="M26" s="63"/>
      <c r="N26" s="28"/>
      <c r="O26" s="63" t="s">
        <v>74</v>
      </c>
      <c r="P26" s="63"/>
      <c r="R26" s="63" t="s">
        <v>74</v>
      </c>
      <c r="S26" s="63"/>
    </row>
    <row r="27" spans="1:26" x14ac:dyDescent="0.2">
      <c r="F27" s="6"/>
      <c r="I27" s="6"/>
      <c r="L27" s="6"/>
      <c r="O27" s="6"/>
      <c r="R27" s="6"/>
    </row>
    <row r="28" spans="1:26" x14ac:dyDescent="0.2">
      <c r="F28" s="6"/>
      <c r="I28" s="6"/>
      <c r="L28" s="6"/>
      <c r="O28" s="6"/>
      <c r="R28" s="6"/>
    </row>
    <row r="29" spans="1:26" x14ac:dyDescent="0.2">
      <c r="F29" s="6"/>
      <c r="I29" s="6"/>
      <c r="L29" s="6"/>
      <c r="O29" s="6"/>
      <c r="R29" s="6"/>
    </row>
    <row r="30" spans="1:26" x14ac:dyDescent="0.2">
      <c r="F30" s="6"/>
      <c r="I30" s="6"/>
      <c r="L30" s="6"/>
      <c r="O30" s="6"/>
      <c r="R30" s="6"/>
    </row>
    <row r="31" spans="1:26" x14ac:dyDescent="0.2">
      <c r="B31" s="7"/>
      <c r="F31" s="6"/>
      <c r="I31" s="6"/>
      <c r="L31" s="6"/>
      <c r="O31" s="6"/>
      <c r="R31" s="6"/>
    </row>
    <row r="32" spans="1:26" x14ac:dyDescent="0.2">
      <c r="F32" s="6"/>
      <c r="I32" s="6"/>
      <c r="L32" s="6"/>
      <c r="O32" s="6"/>
      <c r="R32" s="6"/>
    </row>
    <row r="37" spans="1:26" x14ac:dyDescent="0.2">
      <c r="A37" s="9"/>
      <c r="B37" s="29" t="s">
        <v>66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40" spans="1:26" x14ac:dyDescent="0.2">
      <c r="F40" s="63" t="s">
        <v>74</v>
      </c>
      <c r="G40" s="63"/>
      <c r="I40" s="63" t="s">
        <v>74</v>
      </c>
      <c r="J40" s="63"/>
      <c r="L40" s="63" t="s">
        <v>74</v>
      </c>
      <c r="M40" s="63"/>
      <c r="N40" s="28"/>
      <c r="O40" s="63" t="s">
        <v>74</v>
      </c>
      <c r="P40" s="63"/>
      <c r="R40" s="63" t="s">
        <v>74</v>
      </c>
      <c r="S40" s="63"/>
    </row>
    <row r="41" spans="1:26" x14ac:dyDescent="0.2">
      <c r="F41" s="6"/>
      <c r="I41" s="6"/>
      <c r="L41" s="6"/>
      <c r="O41" s="6"/>
      <c r="R41" s="6"/>
    </row>
    <row r="42" spans="1:26" x14ac:dyDescent="0.2">
      <c r="F42" s="6"/>
      <c r="I42" s="6"/>
      <c r="L42" s="6"/>
      <c r="O42" s="6"/>
      <c r="R42" s="6"/>
    </row>
    <row r="43" spans="1:26" x14ac:dyDescent="0.2">
      <c r="F43" s="6"/>
      <c r="I43" s="6"/>
      <c r="L43" s="6"/>
      <c r="O43" s="6"/>
      <c r="R43" s="6"/>
    </row>
    <row r="44" spans="1:26" x14ac:dyDescent="0.2">
      <c r="F44" s="6"/>
      <c r="I44" s="6"/>
      <c r="L44" s="6"/>
      <c r="O44" s="6"/>
      <c r="R44" s="6"/>
    </row>
    <row r="45" spans="1:26" x14ac:dyDescent="0.2">
      <c r="F45" s="6"/>
      <c r="I45" s="6"/>
      <c r="L45" s="6"/>
      <c r="O45" s="6"/>
      <c r="R45" s="6"/>
    </row>
    <row r="46" spans="1:26" x14ac:dyDescent="0.2">
      <c r="F46" s="6"/>
      <c r="I46" s="6"/>
      <c r="L46" s="6"/>
      <c r="O46" s="6"/>
      <c r="R46" s="6"/>
    </row>
  </sheetData>
  <mergeCells count="11">
    <mergeCell ref="F40:G40"/>
    <mergeCell ref="I40:J40"/>
    <mergeCell ref="L40:M40"/>
    <mergeCell ref="O40:P40"/>
    <mergeCell ref="R40:S40"/>
    <mergeCell ref="C3:Y20"/>
    <mergeCell ref="F26:G26"/>
    <mergeCell ref="I26:J26"/>
    <mergeCell ref="L26:M26"/>
    <mergeCell ref="R26:S26"/>
    <mergeCell ref="O26:P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Merkið með nafni í þessum flipa</vt:lpstr>
      <vt:lpstr>Krossaspurningar</vt:lpstr>
      <vt:lpstr>Verkefni 1 (vægi 20%)</vt:lpstr>
      <vt:lpstr>Verkefni 2 (vægi 35%)</vt:lpstr>
      <vt:lpstr>Verkefni 3 (vægi 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Pálsson, Unnar F</dc:creator>
  <cp:lastModifiedBy>Donna Cruz</cp:lastModifiedBy>
  <dcterms:created xsi:type="dcterms:W3CDTF">2015-06-05T18:17:20Z</dcterms:created>
  <dcterms:modified xsi:type="dcterms:W3CDTF">2024-10-05T14:37:54Z</dcterms:modified>
</cp:coreProperties>
</file>