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<sst xmlns="http://schemas.openxmlformats.org/spreadsheetml/2006/main" count="176" uniqueCount="173">
  <si>
    <t>Risk-Limiting Audit Full Hand Count</t>
  </si>
  <si>
    <t>Original Reporting</t>
  </si>
  <si>
    <t>Margin Diff</t>
  </si>
  <si>
    <t>Total Count Diff</t>
  </si>
  <si>
    <t>County</t>
  </si>
  <si>
    <t>Trump</t>
  </si>
  <si>
    <t>Biden</t>
  </si>
  <si>
    <t>Jorgensen</t>
  </si>
  <si>
    <t>Total</t>
  </si>
  <si>
    <t>Margin</t>
  </si>
  <si>
    <t>Total Votes</t>
  </si>
  <si>
    <t>Raw #</t>
  </si>
  <si>
    <t>%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</si>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</sst>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+#,##0&quot; Biden&quot;;+#,##0&quot; Trump&quot;"/>
    <numFmt numFmtId="165" formatCode="+0.00000&quot;% Biden&quot;;+0.00000&quot;% Trump&quot;"/>
    <numFmt numFmtId="166" formatCode="+0.000&quot;% Biden&quot;;+0.000&quot;% Trump&quot;"/>
    <numFmt numFmtId="167" formatCode="0.000%"/>
    <numFmt numFmtId="168" formatCode="+0.0000&quot;% Biden&quot;;+0.0000&quot;% Trump&quot;"/>
    <numFmt numFmtId="169" formatCode="0.0000%"/>
  </numFmts>
  <fonts count="6">
    <font>
      <sz val="10.0"/>
      <color rgb="FF000000"/>
      <name val="Arial"/>
    </font>
    <font>
      <b/>
      <color theme="1"/>
      <name val="Arial"/>
    </font>
    <font>
      <b/>
    </font>
    <font/>
    <font>
      <color theme="1"/>
      <name val="Arial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3" xfId="0" applyFont="1" applyNumberFormat="1"/>
    <xf borderId="0" fillId="0" fontId="4" numFmtId="164" xfId="0" applyFont="1" applyNumberFormat="1"/>
    <xf borderId="0" fillId="0" fontId="3" numFmtId="3" xfId="0" applyAlignment="1" applyFont="1" applyNumberFormat="1">
      <alignment readingOrder="0"/>
    </xf>
    <xf borderId="0" fillId="0" fontId="5" numFmtId="3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166" xfId="0" applyFont="1" applyNumberFormat="1"/>
    <xf borderId="0" fillId="0" fontId="4" numFmtId="167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4" numFmtId="164" xfId="0" applyFont="1" applyNumberFormat="1"/>
    <xf borderId="0" fillId="0" fontId="3" numFmtId="168" xfId="0" applyFont="1" applyNumberFormat="1"/>
    <xf borderId="0" fillId="0" fontId="1" numFmtId="3" xfId="0" applyFont="1" applyNumberFormat="1"/>
    <xf borderId="0" fillId="0" fontId="1" numFmtId="164" xfId="0" applyFont="1" applyNumberForma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8" xfId="0" applyFont="1" applyNumberFormat="1"/>
    <xf borderId="0" fillId="0" fontId="1" numFmtId="169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0.14"/>
    <col customWidth="1" min="2" max="2" width="10.0"/>
    <col customWidth="1" min="3" max="3" width="10.86"/>
    <col customWidth="1" min="4" max="4" width="10.71"/>
    <col customWidth="1" min="5" max="5" width="12.43"/>
    <col customWidth="1" min="6" max="6" width="15.71"/>
    <col customWidth="1" min="7" max="7" width="8.71"/>
    <col customWidth="1" min="8" max="8" width="12.86"/>
    <col customWidth="1" min="9" max="9" width="16.29"/>
    <col customWidth="1" min="10" max="10" width="8.43"/>
    <col customWidth="1" min="11" max="11" width="12.86"/>
    <col customWidth="1" min="12" max="12" width="16.29"/>
    <col customWidth="1" min="13" max="13" width="8.0"/>
    <col customWidth="1" min="14" max="14" width="9.0"/>
    <col customWidth="1" min="15" max="15" width="11.0"/>
  </cols>
  <sheetData>
    <row r="1">
      <c r="A1" s="1"/>
      <c r="B1" s="2" t="s">
        <v>0</v>
      </c>
      <c r="G1" s="3"/>
      <c r="H1" s="2" t="s">
        <v>1</v>
      </c>
      <c r="J1" s="2"/>
      <c r="K1" s="2" t="s">
        <v>2</v>
      </c>
      <c r="M1" s="4"/>
      <c r="N1" s="2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3"/>
      <c r="H2" s="3" t="s">
        <v>10</v>
      </c>
      <c r="I2" s="3" t="s">
        <v>9</v>
      </c>
      <c r="J2" s="2"/>
      <c r="K2" s="5" t="s">
        <v>11</v>
      </c>
      <c r="L2" s="7" t="s">
        <v>12</v>
      </c>
      <c r="M2" s="4"/>
      <c r="N2" s="5" t="s">
        <v>11</v>
      </c>
      <c r="O2" s="5" t="s">
        <v>12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13</v>
      </c>
      <c r="B3" s="8">
        <v>6570.0</v>
      </c>
      <c r="C3" s="8">
        <v>1785.0</v>
      </c>
      <c r="D3" s="8">
        <v>36.0</v>
      </c>
      <c r="E3" s="9">
        <f t="shared" ref="E3:E161" si="1">B3+C3+D3</f>
        <v>8391</v>
      </c>
      <c r="F3" s="10">
        <f t="shared" ref="F3:F161" si="2">C3-B3</f>
        <v>-4785</v>
      </c>
      <c r="G3" s="11"/>
      <c r="H3" s="12">
        <v>8341.0</v>
      </c>
      <c r="I3" s="13">
        <v>-4747.0</v>
      </c>
      <c r="J3" s="14"/>
      <c r="K3" s="10">
        <f t="shared" ref="K3:K161" si="3">F3-I3</f>
        <v>-38</v>
      </c>
      <c r="L3" s="15">
        <f t="shared" ref="L3:L161" si="4">K3/H3*100</f>
        <v>-0.4555808656</v>
      </c>
      <c r="N3" s="9">
        <f t="shared" ref="N3:N161" si="5">E3-H3</f>
        <v>50</v>
      </c>
      <c r="O3" s="16">
        <f t="shared" ref="O3:O161" si="6">N3/H3</f>
        <v>0.005994485074</v>
      </c>
    </row>
    <row r="4">
      <c r="A4" s="5" t="s">
        <v>14</v>
      </c>
      <c r="B4" s="8">
        <v>2300.0</v>
      </c>
      <c r="C4" s="8">
        <v>825.0</v>
      </c>
      <c r="D4" s="8">
        <v>30.0</v>
      </c>
      <c r="E4" s="9">
        <f t="shared" si="1"/>
        <v>3155</v>
      </c>
      <c r="F4" s="10">
        <f t="shared" si="2"/>
        <v>-1475</v>
      </c>
      <c r="G4" s="11"/>
      <c r="H4" s="12">
        <v>3155.0</v>
      </c>
      <c r="I4" s="13">
        <v>-1475.0</v>
      </c>
      <c r="J4" s="14"/>
      <c r="K4" s="10">
        <f t="shared" si="3"/>
        <v>0</v>
      </c>
      <c r="L4" s="15">
        <f t="shared" si="4"/>
        <v>0</v>
      </c>
      <c r="N4" s="9">
        <f t="shared" si="5"/>
        <v>0</v>
      </c>
      <c r="O4" s="16">
        <f t="shared" si="6"/>
        <v>0</v>
      </c>
    </row>
    <row r="5">
      <c r="A5" s="5" t="s">
        <v>15</v>
      </c>
      <c r="B5" s="8">
        <v>4018.0</v>
      </c>
      <c r="C5" s="8">
        <v>625.0</v>
      </c>
      <c r="D5" s="8">
        <v>25.0</v>
      </c>
      <c r="E5" s="9">
        <f t="shared" si="1"/>
        <v>4668</v>
      </c>
      <c r="F5" s="10">
        <f t="shared" si="2"/>
        <v>-3393</v>
      </c>
      <c r="G5" s="11"/>
      <c r="H5" s="12">
        <v>4668.0</v>
      </c>
      <c r="I5" s="13">
        <v>-3393.0</v>
      </c>
      <c r="J5" s="14"/>
      <c r="K5" s="10">
        <f t="shared" si="3"/>
        <v>0</v>
      </c>
      <c r="L5" s="15">
        <f t="shared" si="4"/>
        <v>0</v>
      </c>
      <c r="N5" s="9">
        <f t="shared" si="5"/>
        <v>0</v>
      </c>
      <c r="O5" s="16">
        <f t="shared" si="6"/>
        <v>0</v>
      </c>
    </row>
    <row r="6">
      <c r="A6" s="5" t="s">
        <v>16</v>
      </c>
      <c r="B6" s="8">
        <v>897.0</v>
      </c>
      <c r="C6" s="8">
        <v>652.0</v>
      </c>
      <c r="D6" s="8">
        <v>6.0</v>
      </c>
      <c r="E6" s="9">
        <f t="shared" si="1"/>
        <v>1555</v>
      </c>
      <c r="F6" s="10">
        <f t="shared" si="2"/>
        <v>-245</v>
      </c>
      <c r="G6" s="11"/>
      <c r="H6" s="12">
        <v>1555.0</v>
      </c>
      <c r="I6" s="13">
        <v>-245.0</v>
      </c>
      <c r="J6" s="14"/>
      <c r="K6" s="10">
        <f t="shared" si="3"/>
        <v>0</v>
      </c>
      <c r="L6" s="15">
        <f t="shared" si="4"/>
        <v>0</v>
      </c>
      <c r="N6" s="9">
        <f t="shared" si="5"/>
        <v>0</v>
      </c>
      <c r="O6" s="16">
        <f t="shared" si="6"/>
        <v>0</v>
      </c>
    </row>
    <row r="7">
      <c r="A7" s="5" t="s">
        <v>17</v>
      </c>
      <c r="B7" s="8">
        <v>8906.0</v>
      </c>
      <c r="C7" s="8">
        <v>9139.0</v>
      </c>
      <c r="D7" s="8">
        <v>207.0</v>
      </c>
      <c r="E7" s="9">
        <f t="shared" si="1"/>
        <v>18252</v>
      </c>
      <c r="F7" s="10">
        <f t="shared" si="2"/>
        <v>233</v>
      </c>
      <c r="G7" s="11"/>
      <c r="H7" s="12">
        <v>18251.0</v>
      </c>
      <c r="I7" s="13">
        <v>237.0</v>
      </c>
      <c r="J7" s="14"/>
      <c r="K7" s="10">
        <f t="shared" si="3"/>
        <v>-4</v>
      </c>
      <c r="L7" s="15">
        <f t="shared" si="4"/>
        <v>-0.02191660731</v>
      </c>
      <c r="N7" s="9">
        <f t="shared" si="5"/>
        <v>1</v>
      </c>
      <c r="O7" s="16">
        <f t="shared" si="6"/>
        <v>0.00005479151827</v>
      </c>
    </row>
    <row r="8">
      <c r="A8" s="5" t="s">
        <v>18</v>
      </c>
      <c r="B8" s="8">
        <v>7796.0</v>
      </c>
      <c r="C8" s="8">
        <v>931.0</v>
      </c>
      <c r="D8" s="8">
        <v>74.0</v>
      </c>
      <c r="E8" s="9">
        <f t="shared" si="1"/>
        <v>8801</v>
      </c>
      <c r="F8" s="10">
        <f t="shared" si="2"/>
        <v>-6865</v>
      </c>
      <c r="G8" s="11"/>
      <c r="H8" s="12">
        <v>8801.0</v>
      </c>
      <c r="I8" s="13">
        <v>-6863.0</v>
      </c>
      <c r="J8" s="14"/>
      <c r="K8" s="10">
        <f t="shared" si="3"/>
        <v>-2</v>
      </c>
      <c r="L8" s="15">
        <f t="shared" si="4"/>
        <v>-0.02272469038</v>
      </c>
      <c r="N8" s="9">
        <f t="shared" si="5"/>
        <v>0</v>
      </c>
      <c r="O8" s="16">
        <f t="shared" si="6"/>
        <v>0</v>
      </c>
    </row>
    <row r="9">
      <c r="A9" s="5" t="s">
        <v>19</v>
      </c>
      <c r="B9" s="8">
        <v>26804.0</v>
      </c>
      <c r="C9" s="8">
        <v>10453.0</v>
      </c>
      <c r="D9" s="8">
        <v>664.0</v>
      </c>
      <c r="E9" s="9">
        <f t="shared" si="1"/>
        <v>37921</v>
      </c>
      <c r="F9" s="10">
        <f t="shared" si="2"/>
        <v>-16351</v>
      </c>
      <c r="G9" s="11"/>
      <c r="H9" s="12">
        <v>37921.0</v>
      </c>
      <c r="I9" s="13">
        <v>-16351.0</v>
      </c>
      <c r="J9" s="14"/>
      <c r="K9" s="10">
        <f t="shared" si="3"/>
        <v>0</v>
      </c>
      <c r="L9" s="15">
        <f t="shared" si="4"/>
        <v>0</v>
      </c>
      <c r="N9" s="9">
        <f t="shared" si="5"/>
        <v>0</v>
      </c>
      <c r="O9" s="16">
        <f t="shared" si="6"/>
        <v>0</v>
      </c>
    </row>
    <row r="10">
      <c r="A10" s="5" t="s">
        <v>20</v>
      </c>
      <c r="B10" s="8">
        <v>37615.0</v>
      </c>
      <c r="C10" s="8">
        <v>12099.0</v>
      </c>
      <c r="D10" s="8">
        <v>701.0</v>
      </c>
      <c r="E10" s="9">
        <f t="shared" si="1"/>
        <v>50415</v>
      </c>
      <c r="F10" s="10">
        <f t="shared" si="2"/>
        <v>-25516</v>
      </c>
      <c r="G10" s="11"/>
      <c r="H10" s="12">
        <v>50467.0</v>
      </c>
      <c r="I10" s="13">
        <v>-25582.0</v>
      </c>
      <c r="J10" s="14"/>
      <c r="K10" s="10">
        <f t="shared" si="3"/>
        <v>66</v>
      </c>
      <c r="L10" s="15">
        <f t="shared" si="4"/>
        <v>0.1307785285</v>
      </c>
      <c r="N10" s="9">
        <f t="shared" si="5"/>
        <v>-52</v>
      </c>
      <c r="O10" s="16">
        <f t="shared" si="6"/>
        <v>-0.001030376285</v>
      </c>
    </row>
    <row r="11">
      <c r="A11" s="5" t="s">
        <v>21</v>
      </c>
      <c r="B11" s="8">
        <v>4111.0</v>
      </c>
      <c r="C11" s="8">
        <v>2393.0</v>
      </c>
      <c r="D11" s="8">
        <v>60.0</v>
      </c>
      <c r="E11" s="9">
        <f t="shared" si="1"/>
        <v>6564</v>
      </c>
      <c r="F11" s="10">
        <f t="shared" si="2"/>
        <v>-1718</v>
      </c>
      <c r="G11" s="11"/>
      <c r="H11" s="12">
        <v>6560.0</v>
      </c>
      <c r="I11" s="13">
        <v>-1718.0</v>
      </c>
      <c r="J11" s="14"/>
      <c r="K11" s="10">
        <f t="shared" si="3"/>
        <v>0</v>
      </c>
      <c r="L11" s="15">
        <f t="shared" si="4"/>
        <v>0</v>
      </c>
      <c r="N11" s="9">
        <f t="shared" si="5"/>
        <v>4</v>
      </c>
      <c r="O11" s="16">
        <f t="shared" si="6"/>
        <v>0.0006097560976</v>
      </c>
    </row>
    <row r="12">
      <c r="A12" s="5" t="s">
        <v>22</v>
      </c>
      <c r="B12" s="8">
        <v>6419.0</v>
      </c>
      <c r="C12" s="8">
        <v>1269.0</v>
      </c>
      <c r="D12" s="8">
        <v>55.0</v>
      </c>
      <c r="E12" s="9">
        <f t="shared" si="1"/>
        <v>7743</v>
      </c>
      <c r="F12" s="10">
        <f t="shared" si="2"/>
        <v>-5150</v>
      </c>
      <c r="G12" s="11"/>
      <c r="H12" s="12">
        <v>7743.0</v>
      </c>
      <c r="I12" s="13">
        <v>-5150.0</v>
      </c>
      <c r="J12" s="14"/>
      <c r="K12" s="10">
        <f t="shared" si="3"/>
        <v>0</v>
      </c>
      <c r="L12" s="15">
        <f t="shared" si="4"/>
        <v>0</v>
      </c>
      <c r="N12" s="9">
        <f t="shared" si="5"/>
        <v>0</v>
      </c>
      <c r="O12" s="16">
        <f t="shared" si="6"/>
        <v>0</v>
      </c>
    </row>
    <row r="13">
      <c r="A13" s="5" t="s">
        <v>23</v>
      </c>
      <c r="B13" s="8">
        <v>26617.0</v>
      </c>
      <c r="C13" s="8">
        <v>43412.0</v>
      </c>
      <c r="D13" s="8">
        <v>749.0</v>
      </c>
      <c r="E13" s="9">
        <f t="shared" si="1"/>
        <v>70778</v>
      </c>
      <c r="F13" s="10">
        <f t="shared" si="2"/>
        <v>16795</v>
      </c>
      <c r="G13" s="11"/>
      <c r="H13" s="12">
        <v>70802.0</v>
      </c>
      <c r="I13" s="13">
        <v>16883.0</v>
      </c>
      <c r="J13" s="14"/>
      <c r="K13" s="10">
        <f t="shared" si="3"/>
        <v>-88</v>
      </c>
      <c r="L13" s="15">
        <f t="shared" si="4"/>
        <v>-0.1242902743</v>
      </c>
      <c r="N13" s="9">
        <f t="shared" si="5"/>
        <v>-24</v>
      </c>
      <c r="O13" s="16">
        <f t="shared" si="6"/>
        <v>-0.0003389734753</v>
      </c>
    </row>
    <row r="14">
      <c r="A14" s="5" t="s">
        <v>24</v>
      </c>
      <c r="B14" s="8">
        <v>4328.0</v>
      </c>
      <c r="C14" s="8">
        <v>1311.0</v>
      </c>
      <c r="D14" s="8">
        <v>67.0</v>
      </c>
      <c r="E14" s="9">
        <f t="shared" si="1"/>
        <v>5706</v>
      </c>
      <c r="F14" s="10">
        <f t="shared" si="2"/>
        <v>-3017</v>
      </c>
      <c r="G14" s="11"/>
      <c r="H14" s="12">
        <v>5706.0</v>
      </c>
      <c r="I14" s="13">
        <v>-3017.0</v>
      </c>
      <c r="J14" s="14"/>
      <c r="K14" s="10">
        <f t="shared" si="3"/>
        <v>0</v>
      </c>
      <c r="L14" s="15">
        <f t="shared" si="4"/>
        <v>0</v>
      </c>
      <c r="N14" s="9">
        <f t="shared" si="5"/>
        <v>0</v>
      </c>
      <c r="O14" s="16">
        <f t="shared" si="6"/>
        <v>0</v>
      </c>
    </row>
    <row r="15">
      <c r="A15" s="5" t="s">
        <v>25</v>
      </c>
      <c r="B15" s="8">
        <v>7001.0</v>
      </c>
      <c r="C15" s="8">
        <v>690.0</v>
      </c>
      <c r="D15" s="8">
        <v>57.0</v>
      </c>
      <c r="E15" s="9">
        <f t="shared" si="1"/>
        <v>7748</v>
      </c>
      <c r="F15" s="10">
        <f t="shared" si="2"/>
        <v>-6311</v>
      </c>
      <c r="G15" s="11"/>
      <c r="H15" s="12">
        <v>7746.0</v>
      </c>
      <c r="I15" s="13">
        <v>-6292.0</v>
      </c>
      <c r="J15" s="14"/>
      <c r="K15" s="10">
        <f t="shared" si="3"/>
        <v>-19</v>
      </c>
      <c r="L15" s="15">
        <f t="shared" si="4"/>
        <v>-0.2452878905</v>
      </c>
      <c r="N15" s="9">
        <f t="shared" si="5"/>
        <v>2</v>
      </c>
      <c r="O15" s="16">
        <f t="shared" si="6"/>
        <v>0.0002581977795</v>
      </c>
    </row>
    <row r="16">
      <c r="A16" s="5" t="s">
        <v>26</v>
      </c>
      <c r="B16" s="8">
        <v>4261.0</v>
      </c>
      <c r="C16" s="8">
        <v>2790.0</v>
      </c>
      <c r="D16" s="8">
        <v>50.0</v>
      </c>
      <c r="E16" s="9">
        <f t="shared" si="1"/>
        <v>7101</v>
      </c>
      <c r="F16" s="10">
        <f t="shared" si="2"/>
        <v>-1471</v>
      </c>
      <c r="G16" s="11"/>
      <c r="H16" s="12">
        <v>7100.0</v>
      </c>
      <c r="I16" s="13">
        <v>-1470.0</v>
      </c>
      <c r="J16" s="14"/>
      <c r="K16" s="10">
        <f t="shared" si="3"/>
        <v>-1</v>
      </c>
      <c r="L16" s="15">
        <f t="shared" si="4"/>
        <v>-0.01408450704</v>
      </c>
      <c r="N16" s="9">
        <f t="shared" si="5"/>
        <v>1</v>
      </c>
      <c r="O16" s="16">
        <f t="shared" si="6"/>
        <v>0.0001408450704</v>
      </c>
    </row>
    <row r="17">
      <c r="A17" s="5" t="s">
        <v>27</v>
      </c>
      <c r="B17" s="8">
        <v>14240.0</v>
      </c>
      <c r="C17" s="8">
        <v>6739.0</v>
      </c>
      <c r="D17" s="8">
        <v>355.0</v>
      </c>
      <c r="E17" s="9">
        <f t="shared" si="1"/>
        <v>21334</v>
      </c>
      <c r="F17" s="10">
        <f t="shared" si="2"/>
        <v>-7501</v>
      </c>
      <c r="G17" s="11"/>
      <c r="H17" s="12">
        <v>21340.0</v>
      </c>
      <c r="I17" s="13">
        <v>-7505.0</v>
      </c>
      <c r="J17" s="14"/>
      <c r="K17" s="10">
        <f t="shared" si="3"/>
        <v>4</v>
      </c>
      <c r="L17" s="15">
        <f t="shared" si="4"/>
        <v>0.01874414246</v>
      </c>
      <c r="N17" s="9">
        <f t="shared" si="5"/>
        <v>-6</v>
      </c>
      <c r="O17" s="16">
        <f t="shared" si="6"/>
        <v>-0.0002811621368</v>
      </c>
    </row>
    <row r="18">
      <c r="A18" s="5" t="s">
        <v>28</v>
      </c>
      <c r="B18" s="8">
        <v>18387.0</v>
      </c>
      <c r="C18" s="8">
        <v>11248.0</v>
      </c>
      <c r="D18" s="8">
        <v>455.0</v>
      </c>
      <c r="E18" s="9">
        <f t="shared" si="1"/>
        <v>30090</v>
      </c>
      <c r="F18" s="10">
        <f t="shared" si="2"/>
        <v>-7139</v>
      </c>
      <c r="G18" s="11"/>
      <c r="H18" s="12">
        <v>30084.0</v>
      </c>
      <c r="I18" s="13">
        <v>-7143.0</v>
      </c>
      <c r="J18" s="14"/>
      <c r="K18" s="10">
        <f t="shared" si="3"/>
        <v>4</v>
      </c>
      <c r="L18" s="15">
        <f t="shared" si="4"/>
        <v>0.01329610424</v>
      </c>
      <c r="N18" s="9">
        <f t="shared" si="5"/>
        <v>6</v>
      </c>
      <c r="O18" s="16">
        <f t="shared" si="6"/>
        <v>0.0001994415636</v>
      </c>
    </row>
    <row r="19">
      <c r="A19" s="5" t="s">
        <v>29</v>
      </c>
      <c r="B19" s="8">
        <v>5400.0</v>
      </c>
      <c r="C19" s="8">
        <v>5208.0</v>
      </c>
      <c r="D19" s="8">
        <v>75.0</v>
      </c>
      <c r="E19" s="9">
        <f t="shared" si="1"/>
        <v>10683</v>
      </c>
      <c r="F19" s="10">
        <f t="shared" si="2"/>
        <v>-192</v>
      </c>
      <c r="G19" s="11"/>
      <c r="H19" s="12">
        <v>10684.0</v>
      </c>
      <c r="I19" s="13">
        <v>-191.0</v>
      </c>
      <c r="J19" s="14"/>
      <c r="K19" s="10">
        <f t="shared" si="3"/>
        <v>-1</v>
      </c>
      <c r="L19" s="15">
        <f t="shared" si="4"/>
        <v>-0.009359790341</v>
      </c>
      <c r="N19" s="9">
        <f t="shared" si="5"/>
        <v>-1</v>
      </c>
      <c r="O19" s="16">
        <f t="shared" si="6"/>
        <v>-0.00009359790341</v>
      </c>
    </row>
    <row r="20">
      <c r="A20" s="5" t="s">
        <v>30</v>
      </c>
      <c r="B20" s="8">
        <v>8405.0</v>
      </c>
      <c r="C20" s="8">
        <v>3272.0</v>
      </c>
      <c r="D20" s="8">
        <v>91.0</v>
      </c>
      <c r="E20" s="9">
        <f t="shared" si="1"/>
        <v>11768</v>
      </c>
      <c r="F20" s="10">
        <f t="shared" si="2"/>
        <v>-5133</v>
      </c>
      <c r="G20" s="11"/>
      <c r="H20" s="12">
        <v>11771.0</v>
      </c>
      <c r="I20" s="13">
        <v>-5132.0</v>
      </c>
      <c r="J20" s="14"/>
      <c r="K20" s="10">
        <f t="shared" si="3"/>
        <v>-1</v>
      </c>
      <c r="L20" s="15">
        <f t="shared" si="4"/>
        <v>-0.008495454932</v>
      </c>
      <c r="N20" s="9">
        <f t="shared" si="5"/>
        <v>-3</v>
      </c>
      <c r="O20" s="16">
        <f t="shared" si="6"/>
        <v>-0.0002548636479</v>
      </c>
    </row>
    <row r="21">
      <c r="A21" s="5" t="s">
        <v>31</v>
      </c>
      <c r="B21" s="8">
        <v>911.0</v>
      </c>
      <c r="C21" s="8">
        <v>1264.0</v>
      </c>
      <c r="D21" s="8">
        <v>12.0</v>
      </c>
      <c r="E21" s="9">
        <f t="shared" si="1"/>
        <v>2187</v>
      </c>
      <c r="F21" s="10">
        <f t="shared" si="2"/>
        <v>353</v>
      </c>
      <c r="G21" s="11"/>
      <c r="H21" s="12">
        <v>2194.0</v>
      </c>
      <c r="I21" s="13">
        <v>337.0</v>
      </c>
      <c r="J21" s="14"/>
      <c r="K21" s="10">
        <f t="shared" si="3"/>
        <v>16</v>
      </c>
      <c r="L21" s="15">
        <f t="shared" si="4"/>
        <v>0.7292616226</v>
      </c>
      <c r="N21" s="9">
        <f t="shared" si="5"/>
        <v>-7</v>
      </c>
      <c r="O21" s="16">
        <f t="shared" si="6"/>
        <v>-0.003190519599</v>
      </c>
    </row>
    <row r="22">
      <c r="A22" s="5" t="s">
        <v>32</v>
      </c>
      <c r="B22" s="8">
        <v>15262.0</v>
      </c>
      <c r="C22" s="8">
        <v>7969.0</v>
      </c>
      <c r="D22" s="8">
        <v>470.0</v>
      </c>
      <c r="E22" s="9">
        <f t="shared" si="1"/>
        <v>23701</v>
      </c>
      <c r="F22" s="10">
        <f t="shared" si="2"/>
        <v>-7293</v>
      </c>
      <c r="G22" s="11"/>
      <c r="H22" s="12">
        <v>23688.0</v>
      </c>
      <c r="I22" s="13">
        <v>-7284.0</v>
      </c>
      <c r="J22" s="14"/>
      <c r="K22" s="10">
        <f t="shared" si="3"/>
        <v>-9</v>
      </c>
      <c r="L22" s="15">
        <f t="shared" si="4"/>
        <v>-0.03799392097</v>
      </c>
      <c r="N22" s="9">
        <f t="shared" si="5"/>
        <v>13</v>
      </c>
      <c r="O22" s="16">
        <f t="shared" si="6"/>
        <v>0.0005488010807</v>
      </c>
    </row>
    <row r="23">
      <c r="A23" s="5" t="s">
        <v>33</v>
      </c>
      <c r="B23" s="8">
        <v>3132.0</v>
      </c>
      <c r="C23" s="8">
        <v>1270.0</v>
      </c>
      <c r="D23" s="8">
        <v>30.0</v>
      </c>
      <c r="E23" s="9">
        <f t="shared" si="1"/>
        <v>4432</v>
      </c>
      <c r="F23" s="10">
        <f t="shared" si="2"/>
        <v>-1862</v>
      </c>
      <c r="G23" s="11"/>
      <c r="H23" s="12">
        <v>4431.0</v>
      </c>
      <c r="I23" s="13">
        <v>-1864.0</v>
      </c>
      <c r="J23" s="14"/>
      <c r="K23" s="10">
        <f t="shared" si="3"/>
        <v>2</v>
      </c>
      <c r="L23" s="15">
        <f t="shared" si="4"/>
        <v>0.04513653803</v>
      </c>
      <c r="N23" s="9">
        <f t="shared" si="5"/>
        <v>1</v>
      </c>
      <c r="O23" s="16">
        <f t="shared" si="6"/>
        <v>0.0002256826901</v>
      </c>
    </row>
    <row r="24">
      <c r="A24" s="5" t="s">
        <v>34</v>
      </c>
      <c r="B24" s="8">
        <v>37476.0</v>
      </c>
      <c r="C24" s="8">
        <v>16238.0</v>
      </c>
      <c r="D24" s="8">
        <v>760.0</v>
      </c>
      <c r="E24" s="9">
        <f t="shared" si="1"/>
        <v>54474</v>
      </c>
      <c r="F24" s="10">
        <f t="shared" si="2"/>
        <v>-21238</v>
      </c>
      <c r="G24" s="11"/>
      <c r="H24" s="12">
        <v>54474.0</v>
      </c>
      <c r="I24" s="13">
        <v>-21238.0</v>
      </c>
      <c r="J24" s="14"/>
      <c r="K24" s="10">
        <f t="shared" si="3"/>
        <v>0</v>
      </c>
      <c r="L24" s="15">
        <f t="shared" si="4"/>
        <v>0</v>
      </c>
      <c r="N24" s="9">
        <f t="shared" si="5"/>
        <v>0</v>
      </c>
      <c r="O24" s="16">
        <f t="shared" si="6"/>
        <v>0</v>
      </c>
    </row>
    <row r="25">
      <c r="A25" s="5" t="s">
        <v>35</v>
      </c>
      <c r="B25" s="8">
        <v>25168.0</v>
      </c>
      <c r="C25" s="8">
        <v>6931.0</v>
      </c>
      <c r="D25" s="8">
        <v>494.0</v>
      </c>
      <c r="E25" s="9">
        <f t="shared" si="1"/>
        <v>32593</v>
      </c>
      <c r="F25" s="10">
        <f t="shared" si="2"/>
        <v>-18237</v>
      </c>
      <c r="G25" s="11"/>
      <c r="H25" s="12">
        <v>32593.0</v>
      </c>
      <c r="I25" s="13">
        <v>-18235.0</v>
      </c>
      <c r="J25" s="14"/>
      <c r="K25" s="10">
        <f t="shared" si="3"/>
        <v>-2</v>
      </c>
      <c r="L25" s="15">
        <f t="shared" si="4"/>
        <v>-0.006136286933</v>
      </c>
      <c r="N25" s="9">
        <f t="shared" si="5"/>
        <v>0</v>
      </c>
      <c r="O25" s="16">
        <f t="shared" si="6"/>
        <v>0</v>
      </c>
    </row>
    <row r="26">
      <c r="A26" s="5" t="s">
        <v>36</v>
      </c>
      <c r="B26" s="8">
        <v>3419.0</v>
      </c>
      <c r="C26" s="8">
        <v>1105.0</v>
      </c>
      <c r="D26" s="8">
        <v>44.0</v>
      </c>
      <c r="E26" s="9">
        <f t="shared" si="1"/>
        <v>4568</v>
      </c>
      <c r="F26" s="10">
        <f t="shared" si="2"/>
        <v>-2314</v>
      </c>
      <c r="G26" s="11"/>
      <c r="H26" s="12">
        <v>4566.0</v>
      </c>
      <c r="I26" s="13">
        <v>-2316.0</v>
      </c>
      <c r="J26" s="14"/>
      <c r="K26" s="10">
        <f t="shared" si="3"/>
        <v>2</v>
      </c>
      <c r="L26" s="15">
        <f t="shared" si="4"/>
        <v>0.04380201489</v>
      </c>
      <c r="N26" s="9">
        <f t="shared" si="5"/>
        <v>2</v>
      </c>
      <c r="O26" s="16">
        <f t="shared" si="6"/>
        <v>0.0004380201489</v>
      </c>
    </row>
    <row r="27">
      <c r="A27" s="5" t="s">
        <v>37</v>
      </c>
      <c r="B27" s="8">
        <v>53248.0</v>
      </c>
      <c r="C27" s="8">
        <v>78316.0</v>
      </c>
      <c r="D27" s="8">
        <v>1912.0</v>
      </c>
      <c r="E27" s="9">
        <f t="shared" si="1"/>
        <v>133476</v>
      </c>
      <c r="F27" s="10">
        <f t="shared" si="2"/>
        <v>25068</v>
      </c>
      <c r="G27" s="11"/>
      <c r="H27" s="12">
        <v>133420.0</v>
      </c>
      <c r="I27" s="13">
        <v>25017.0</v>
      </c>
      <c r="J27" s="14"/>
      <c r="K27" s="10">
        <f t="shared" si="3"/>
        <v>51</v>
      </c>
      <c r="L27" s="15">
        <f t="shared" si="4"/>
        <v>0.03822515365</v>
      </c>
      <c r="N27" s="9">
        <f t="shared" si="5"/>
        <v>56</v>
      </c>
      <c r="O27" s="16">
        <f t="shared" si="6"/>
        <v>0.0004197271773</v>
      </c>
    </row>
    <row r="28">
      <c r="A28" s="5" t="s">
        <v>38</v>
      </c>
      <c r="B28" s="8">
        <v>880.0</v>
      </c>
      <c r="C28" s="8">
        <v>667.0</v>
      </c>
      <c r="D28" s="8">
        <v>35.0</v>
      </c>
      <c r="E28" s="9">
        <f t="shared" si="1"/>
        <v>1582</v>
      </c>
      <c r="F28" s="10">
        <f t="shared" si="2"/>
        <v>-213</v>
      </c>
      <c r="G28" s="11"/>
      <c r="H28" s="12">
        <v>1582.0</v>
      </c>
      <c r="I28" s="13">
        <v>-213.0</v>
      </c>
      <c r="J28" s="14"/>
      <c r="K28" s="10">
        <f t="shared" si="3"/>
        <v>0</v>
      </c>
      <c r="L28" s="15">
        <f t="shared" si="4"/>
        <v>0</v>
      </c>
      <c r="N28" s="9">
        <f t="shared" si="5"/>
        <v>0</v>
      </c>
      <c r="O28" s="16">
        <f t="shared" si="6"/>
        <v>0</v>
      </c>
    </row>
    <row r="29">
      <c r="A29" s="5" t="s">
        <v>39</v>
      </c>
      <c r="B29" s="8">
        <v>8064.0</v>
      </c>
      <c r="C29" s="8">
        <v>1854.0</v>
      </c>
      <c r="D29" s="8">
        <v>132.0</v>
      </c>
      <c r="E29" s="9">
        <f t="shared" si="1"/>
        <v>10050</v>
      </c>
      <c r="F29" s="10">
        <f t="shared" si="2"/>
        <v>-6210</v>
      </c>
      <c r="G29" s="11"/>
      <c r="H29" s="12">
        <v>10050.0</v>
      </c>
      <c r="I29" s="13">
        <v>-6210.0</v>
      </c>
      <c r="J29" s="14"/>
      <c r="K29" s="10">
        <f t="shared" si="3"/>
        <v>0</v>
      </c>
      <c r="L29" s="15">
        <f t="shared" si="4"/>
        <v>0</v>
      </c>
      <c r="N29" s="9">
        <f t="shared" si="5"/>
        <v>0</v>
      </c>
      <c r="O29" s="16">
        <f t="shared" si="6"/>
        <v>0</v>
      </c>
    </row>
    <row r="30">
      <c r="A30" s="5" t="s">
        <v>40</v>
      </c>
      <c r="B30" s="8">
        <v>99590.0</v>
      </c>
      <c r="C30" s="8">
        <v>42787.0</v>
      </c>
      <c r="D30" s="8">
        <v>2450.0</v>
      </c>
      <c r="E30" s="9">
        <f t="shared" si="1"/>
        <v>144827</v>
      </c>
      <c r="F30" s="10">
        <f t="shared" si="2"/>
        <v>-56803</v>
      </c>
      <c r="G30" s="11"/>
      <c r="H30" s="12">
        <v>144830.0</v>
      </c>
      <c r="I30" s="13">
        <v>-56793.0</v>
      </c>
      <c r="J30" s="14"/>
      <c r="K30" s="10">
        <f t="shared" si="3"/>
        <v>-10</v>
      </c>
      <c r="L30" s="15">
        <f t="shared" si="4"/>
        <v>-0.006904646827</v>
      </c>
      <c r="N30" s="9">
        <f t="shared" si="5"/>
        <v>-3</v>
      </c>
      <c r="O30" s="16">
        <f t="shared" si="6"/>
        <v>-0.00002071394048</v>
      </c>
    </row>
    <row r="31">
      <c r="A31" s="5" t="s">
        <v>41</v>
      </c>
      <c r="B31" s="8">
        <v>14482.0</v>
      </c>
      <c r="C31" s="8">
        <v>36006.0</v>
      </c>
      <c r="D31" s="8">
        <v>842.0</v>
      </c>
      <c r="E31" s="9">
        <f t="shared" si="1"/>
        <v>51330</v>
      </c>
      <c r="F31" s="10">
        <f t="shared" si="2"/>
        <v>21524</v>
      </c>
      <c r="G31" s="11"/>
      <c r="H31" s="12">
        <v>51333.0</v>
      </c>
      <c r="I31" s="13">
        <v>21602.0</v>
      </c>
      <c r="J31" s="14"/>
      <c r="K31" s="10">
        <f t="shared" si="3"/>
        <v>-78</v>
      </c>
      <c r="L31" s="15">
        <f t="shared" si="4"/>
        <v>-0.1519490386</v>
      </c>
      <c r="N31" s="9">
        <f t="shared" si="5"/>
        <v>-3</v>
      </c>
      <c r="O31" s="16">
        <f t="shared" si="6"/>
        <v>-0.00005844193793</v>
      </c>
    </row>
    <row r="32">
      <c r="A32" s="5" t="s">
        <v>42</v>
      </c>
      <c r="B32" s="8">
        <v>637.0</v>
      </c>
      <c r="C32" s="8">
        <v>790.0</v>
      </c>
      <c r="D32" s="8">
        <v>7.0</v>
      </c>
      <c r="E32" s="9">
        <f t="shared" si="1"/>
        <v>1434</v>
      </c>
      <c r="F32" s="10">
        <f t="shared" si="2"/>
        <v>153</v>
      </c>
      <c r="G32" s="11"/>
      <c r="H32" s="12">
        <v>1434.0</v>
      </c>
      <c r="I32" s="13">
        <v>153.0</v>
      </c>
      <c r="J32" s="14"/>
      <c r="K32" s="10">
        <f t="shared" si="3"/>
        <v>0</v>
      </c>
      <c r="L32" s="15">
        <f t="shared" si="4"/>
        <v>0</v>
      </c>
      <c r="N32" s="9">
        <f t="shared" si="5"/>
        <v>0</v>
      </c>
      <c r="O32" s="16">
        <f t="shared" si="6"/>
        <v>0</v>
      </c>
    </row>
    <row r="33">
      <c r="A33" s="5" t="s">
        <v>43</v>
      </c>
      <c r="B33" s="8">
        <v>15714.0</v>
      </c>
      <c r="C33" s="8">
        <v>95232.0</v>
      </c>
      <c r="D33" s="8">
        <v>1038.0</v>
      </c>
      <c r="E33" s="9">
        <f t="shared" si="1"/>
        <v>111984</v>
      </c>
      <c r="F33" s="10">
        <f t="shared" si="2"/>
        <v>79518</v>
      </c>
      <c r="G33" s="11"/>
      <c r="H33" s="12">
        <v>112344.0</v>
      </c>
      <c r="I33" s="13">
        <v>79663.0</v>
      </c>
      <c r="J33" s="14"/>
      <c r="K33" s="10">
        <f t="shared" si="3"/>
        <v>-145</v>
      </c>
      <c r="L33" s="15">
        <f t="shared" si="4"/>
        <v>-0.129067863</v>
      </c>
      <c r="N33" s="9">
        <f t="shared" si="5"/>
        <v>-360</v>
      </c>
      <c r="O33" s="16">
        <f t="shared" si="6"/>
        <v>-0.003204443495</v>
      </c>
    </row>
    <row r="34">
      <c r="A34" s="5" t="s">
        <v>44</v>
      </c>
      <c r="B34" s="8">
        <v>2105.0</v>
      </c>
      <c r="C34" s="8">
        <v>747.0</v>
      </c>
      <c r="D34" s="8">
        <v>12.0</v>
      </c>
      <c r="E34" s="9">
        <f t="shared" si="1"/>
        <v>2864</v>
      </c>
      <c r="F34" s="10">
        <f t="shared" si="2"/>
        <v>-1358</v>
      </c>
      <c r="G34" s="11"/>
      <c r="H34" s="12">
        <v>2864.0</v>
      </c>
      <c r="I34" s="13">
        <v>-1358.0</v>
      </c>
      <c r="J34" s="14"/>
      <c r="K34" s="10">
        <f t="shared" si="3"/>
        <v>0</v>
      </c>
      <c r="L34" s="15">
        <f t="shared" si="4"/>
        <v>0</v>
      </c>
      <c r="N34" s="9">
        <f t="shared" si="5"/>
        <v>0</v>
      </c>
      <c r="O34" s="16">
        <f t="shared" si="6"/>
        <v>0</v>
      </c>
    </row>
    <row r="35">
      <c r="A35" s="5" t="s">
        <v>45</v>
      </c>
      <c r="B35" s="8">
        <v>165114.0</v>
      </c>
      <c r="C35" s="8">
        <v>221816.0</v>
      </c>
      <c r="D35" s="8">
        <v>6515.0</v>
      </c>
      <c r="E35" s="9">
        <f t="shared" si="1"/>
        <v>393445</v>
      </c>
      <c r="F35" s="10">
        <f t="shared" si="2"/>
        <v>56702</v>
      </c>
      <c r="G35" s="11"/>
      <c r="H35" s="12">
        <v>393746.0</v>
      </c>
      <c r="I35" s="13">
        <v>56387.0</v>
      </c>
      <c r="J35" s="14"/>
      <c r="K35" s="10">
        <f t="shared" si="3"/>
        <v>315</v>
      </c>
      <c r="L35" s="15">
        <f t="shared" si="4"/>
        <v>0.08000081271</v>
      </c>
      <c r="N35" s="9">
        <f t="shared" si="5"/>
        <v>-301</v>
      </c>
      <c r="O35" s="16">
        <f t="shared" si="6"/>
        <v>-0.0007644522103</v>
      </c>
    </row>
    <row r="36">
      <c r="A36" s="5" t="s">
        <v>46</v>
      </c>
      <c r="B36" s="8">
        <v>10578.0</v>
      </c>
      <c r="C36" s="8">
        <v>4511.0</v>
      </c>
      <c r="D36" s="8">
        <v>125.0</v>
      </c>
      <c r="E36" s="9">
        <f t="shared" si="1"/>
        <v>15214</v>
      </c>
      <c r="F36" s="10">
        <f t="shared" si="2"/>
        <v>-6067</v>
      </c>
      <c r="G36" s="11"/>
      <c r="H36" s="12">
        <v>15214.0</v>
      </c>
      <c r="I36" s="13">
        <v>-6067.0</v>
      </c>
      <c r="J36" s="14"/>
      <c r="K36" s="10">
        <f t="shared" si="3"/>
        <v>0</v>
      </c>
      <c r="L36" s="15">
        <f t="shared" si="4"/>
        <v>0</v>
      </c>
      <c r="N36" s="9">
        <f t="shared" si="5"/>
        <v>0</v>
      </c>
      <c r="O36" s="16">
        <f t="shared" si="6"/>
        <v>0</v>
      </c>
    </row>
    <row r="37">
      <c r="A37" s="5" t="s">
        <v>47</v>
      </c>
      <c r="B37" s="8">
        <v>11778.0</v>
      </c>
      <c r="C37" s="8">
        <v>4189.0</v>
      </c>
      <c r="D37" s="8">
        <v>119.0</v>
      </c>
      <c r="E37" s="9">
        <f t="shared" si="1"/>
        <v>16086</v>
      </c>
      <c r="F37" s="10">
        <f t="shared" si="2"/>
        <v>-7589</v>
      </c>
      <c r="G37" s="11"/>
      <c r="H37" s="12">
        <v>16083.0</v>
      </c>
      <c r="I37" s="13">
        <v>-7590.0</v>
      </c>
      <c r="J37" s="14"/>
      <c r="K37" s="10">
        <f t="shared" si="3"/>
        <v>1</v>
      </c>
      <c r="L37" s="15">
        <f t="shared" si="4"/>
        <v>0.006217745446</v>
      </c>
      <c r="N37" s="9">
        <f t="shared" si="5"/>
        <v>3</v>
      </c>
      <c r="O37" s="16">
        <f t="shared" si="6"/>
        <v>0.0001865323634</v>
      </c>
    </row>
    <row r="38">
      <c r="A38" s="5" t="s">
        <v>48</v>
      </c>
      <c r="B38" s="8">
        <v>50043.0</v>
      </c>
      <c r="C38" s="8">
        <v>29197.0</v>
      </c>
      <c r="D38" s="8">
        <v>1346.0</v>
      </c>
      <c r="E38" s="9">
        <f t="shared" si="1"/>
        <v>80586</v>
      </c>
      <c r="F38" s="10">
        <f t="shared" si="2"/>
        <v>-20846</v>
      </c>
      <c r="G38" s="11"/>
      <c r="H38" s="12">
        <v>80579.0</v>
      </c>
      <c r="I38" s="13">
        <v>-20777.0</v>
      </c>
      <c r="J38" s="14"/>
      <c r="K38" s="10">
        <f t="shared" si="3"/>
        <v>-69</v>
      </c>
      <c r="L38" s="15">
        <f t="shared" si="4"/>
        <v>-0.08563025106</v>
      </c>
      <c r="N38" s="9">
        <f t="shared" si="5"/>
        <v>7</v>
      </c>
      <c r="O38" s="16">
        <f t="shared" si="6"/>
        <v>0.00008687126919</v>
      </c>
    </row>
    <row r="39">
      <c r="A39" s="5" t="s">
        <v>49</v>
      </c>
      <c r="B39" s="8">
        <v>4900.0</v>
      </c>
      <c r="C39" s="8">
        <v>2059.0</v>
      </c>
      <c r="D39" s="8">
        <v>76.0</v>
      </c>
      <c r="E39" s="9">
        <f t="shared" si="1"/>
        <v>7035</v>
      </c>
      <c r="F39" s="10">
        <f t="shared" si="2"/>
        <v>-2841</v>
      </c>
      <c r="G39" s="11"/>
      <c r="H39" s="12">
        <v>7035.0</v>
      </c>
      <c r="I39" s="13">
        <v>-2841.0</v>
      </c>
      <c r="J39" s="14"/>
      <c r="K39" s="10">
        <f t="shared" si="3"/>
        <v>0</v>
      </c>
      <c r="L39" s="15">
        <f t="shared" si="4"/>
        <v>0</v>
      </c>
      <c r="N39" s="9">
        <f t="shared" si="5"/>
        <v>0</v>
      </c>
      <c r="O39" s="16">
        <f t="shared" si="6"/>
        <v>0</v>
      </c>
    </row>
    <row r="40">
      <c r="A40" s="5" t="s">
        <v>50</v>
      </c>
      <c r="B40" s="8">
        <v>51494.0</v>
      </c>
      <c r="C40" s="8">
        <v>24219.0</v>
      </c>
      <c r="D40" s="8">
        <v>1089.0</v>
      </c>
      <c r="E40" s="9">
        <f t="shared" si="1"/>
        <v>76802</v>
      </c>
      <c r="F40" s="10">
        <f t="shared" si="2"/>
        <v>-27275</v>
      </c>
      <c r="G40" s="11"/>
      <c r="H40" s="12">
        <v>76799.0</v>
      </c>
      <c r="I40" s="13">
        <v>-27291.0</v>
      </c>
      <c r="J40" s="14"/>
      <c r="K40" s="10">
        <f t="shared" si="3"/>
        <v>16</v>
      </c>
      <c r="L40" s="15">
        <f t="shared" si="4"/>
        <v>0.0208336046</v>
      </c>
      <c r="N40" s="9">
        <f t="shared" si="5"/>
        <v>3</v>
      </c>
      <c r="O40" s="16">
        <f t="shared" si="6"/>
        <v>0.00003906300863</v>
      </c>
    </row>
    <row r="41">
      <c r="A41" s="5" t="s">
        <v>51</v>
      </c>
      <c r="B41" s="8">
        <v>4428.0</v>
      </c>
      <c r="C41" s="8">
        <v>1615.0</v>
      </c>
      <c r="D41" s="8">
        <v>59.0</v>
      </c>
      <c r="E41" s="9">
        <f t="shared" si="1"/>
        <v>6102</v>
      </c>
      <c r="F41" s="10">
        <f t="shared" si="2"/>
        <v>-2813</v>
      </c>
      <c r="G41" s="11"/>
      <c r="H41" s="12">
        <v>6102.0</v>
      </c>
      <c r="I41" s="13">
        <v>-2813.0</v>
      </c>
      <c r="J41" s="14"/>
      <c r="K41" s="10">
        <f t="shared" si="3"/>
        <v>0</v>
      </c>
      <c r="L41" s="15">
        <f t="shared" si="4"/>
        <v>0</v>
      </c>
      <c r="N41" s="9">
        <f t="shared" si="5"/>
        <v>0</v>
      </c>
      <c r="O41" s="16">
        <f t="shared" si="6"/>
        <v>0</v>
      </c>
    </row>
    <row r="42">
      <c r="A42" s="5" t="s">
        <v>52</v>
      </c>
      <c r="B42" s="8">
        <v>4991.0</v>
      </c>
      <c r="C42" s="8">
        <v>2989.0</v>
      </c>
      <c r="D42" s="8">
        <v>66.0</v>
      </c>
      <c r="E42" s="9">
        <f t="shared" si="1"/>
        <v>8046</v>
      </c>
      <c r="F42" s="10">
        <f t="shared" si="2"/>
        <v>-2002</v>
      </c>
      <c r="G42" s="11"/>
      <c r="H42" s="12">
        <v>8039.0</v>
      </c>
      <c r="I42" s="13">
        <v>-2001.0</v>
      </c>
      <c r="J42" s="14"/>
      <c r="K42" s="10">
        <f t="shared" si="3"/>
        <v>-1</v>
      </c>
      <c r="L42" s="15">
        <f t="shared" si="4"/>
        <v>-0.01243935813</v>
      </c>
      <c r="N42" s="9">
        <f t="shared" si="5"/>
        <v>7</v>
      </c>
      <c r="O42" s="16">
        <f t="shared" si="6"/>
        <v>0.000870755069</v>
      </c>
    </row>
    <row r="43">
      <c r="A43" s="5" t="s">
        <v>53</v>
      </c>
      <c r="B43" s="8">
        <v>6066.0</v>
      </c>
      <c r="C43" s="8">
        <v>1261.0</v>
      </c>
      <c r="D43" s="8">
        <v>107.0</v>
      </c>
      <c r="E43" s="9">
        <f t="shared" si="1"/>
        <v>7434</v>
      </c>
      <c r="F43" s="10">
        <f t="shared" si="2"/>
        <v>-4805</v>
      </c>
      <c r="G43" s="11"/>
      <c r="H43" s="12">
        <v>7434.0</v>
      </c>
      <c r="I43" s="13">
        <v>-4805.0</v>
      </c>
      <c r="J43" s="14"/>
      <c r="K43" s="10">
        <f t="shared" si="3"/>
        <v>0</v>
      </c>
      <c r="L43" s="15">
        <f t="shared" si="4"/>
        <v>0</v>
      </c>
      <c r="N43" s="9">
        <f t="shared" si="5"/>
        <v>0</v>
      </c>
      <c r="O43" s="16">
        <f t="shared" si="6"/>
        <v>0</v>
      </c>
    </row>
    <row r="44">
      <c r="A44" s="5" t="s">
        <v>54</v>
      </c>
      <c r="B44" s="8">
        <v>13398.0</v>
      </c>
      <c r="C44" s="8">
        <v>2486.0</v>
      </c>
      <c r="D44" s="8">
        <v>197.0</v>
      </c>
      <c r="E44" s="9">
        <f t="shared" si="1"/>
        <v>16081</v>
      </c>
      <c r="F44" s="10">
        <f t="shared" si="2"/>
        <v>-10912</v>
      </c>
      <c r="G44" s="11"/>
      <c r="H44" s="12">
        <v>16081.0</v>
      </c>
      <c r="I44" s="13">
        <v>-10912.0</v>
      </c>
      <c r="J44" s="14"/>
      <c r="K44" s="10">
        <f t="shared" si="3"/>
        <v>0</v>
      </c>
      <c r="L44" s="15">
        <f t="shared" si="4"/>
        <v>0</v>
      </c>
      <c r="N44" s="9">
        <f t="shared" si="5"/>
        <v>0</v>
      </c>
      <c r="O44" s="16">
        <f t="shared" si="6"/>
        <v>0</v>
      </c>
    </row>
    <row r="45">
      <c r="A45" s="5" t="s">
        <v>55</v>
      </c>
      <c r="B45" s="8">
        <v>6758.0</v>
      </c>
      <c r="C45" s="8">
        <v>4779.0</v>
      </c>
      <c r="D45" s="8">
        <v>90.0</v>
      </c>
      <c r="E45" s="9">
        <f t="shared" si="1"/>
        <v>11627</v>
      </c>
      <c r="F45" s="10">
        <f t="shared" si="2"/>
        <v>-1979</v>
      </c>
      <c r="G45" s="11"/>
      <c r="H45" s="12">
        <v>11627.0</v>
      </c>
      <c r="I45" s="13">
        <v>-1978.0</v>
      </c>
      <c r="J45" s="14"/>
      <c r="K45" s="10">
        <f t="shared" si="3"/>
        <v>-1</v>
      </c>
      <c r="L45" s="15">
        <f t="shared" si="4"/>
        <v>-0.008600670852</v>
      </c>
      <c r="N45" s="9">
        <f t="shared" si="5"/>
        <v>0</v>
      </c>
      <c r="O45" s="16">
        <f t="shared" si="6"/>
        <v>0</v>
      </c>
    </row>
    <row r="46">
      <c r="A46" s="5" t="s">
        <v>56</v>
      </c>
      <c r="B46" s="8">
        <v>58438.0</v>
      </c>
      <c r="C46" s="8">
        <v>308769.0</v>
      </c>
      <c r="D46" s="8">
        <v>4236.0</v>
      </c>
      <c r="E46" s="9">
        <f t="shared" si="1"/>
        <v>371443</v>
      </c>
      <c r="F46" s="10">
        <f t="shared" si="2"/>
        <v>250331</v>
      </c>
      <c r="G46" s="11"/>
      <c r="H46" s="12">
        <v>370711.0</v>
      </c>
      <c r="I46" s="13">
        <v>249771.0</v>
      </c>
      <c r="J46" s="14"/>
      <c r="K46" s="10">
        <f t="shared" si="3"/>
        <v>560</v>
      </c>
      <c r="L46" s="15">
        <f t="shared" si="4"/>
        <v>0.1510610691</v>
      </c>
      <c r="N46" s="9">
        <f t="shared" si="5"/>
        <v>732</v>
      </c>
      <c r="O46" s="16">
        <f t="shared" si="6"/>
        <v>0.001974583975</v>
      </c>
    </row>
    <row r="47">
      <c r="A47" s="5" t="s">
        <v>57</v>
      </c>
      <c r="B47" s="8">
        <v>5843.0</v>
      </c>
      <c r="C47" s="8">
        <v>2172.0</v>
      </c>
      <c r="D47" s="8">
        <v>56.0</v>
      </c>
      <c r="E47" s="9">
        <f t="shared" si="1"/>
        <v>8071</v>
      </c>
      <c r="F47" s="10">
        <f t="shared" si="2"/>
        <v>-3671</v>
      </c>
      <c r="G47" s="11"/>
      <c r="H47" s="12">
        <v>8070.0</v>
      </c>
      <c r="I47" s="13">
        <v>-3672.0</v>
      </c>
      <c r="J47" s="14"/>
      <c r="K47" s="10">
        <f t="shared" si="3"/>
        <v>1</v>
      </c>
      <c r="L47" s="15">
        <f t="shared" si="4"/>
        <v>0.01239157373</v>
      </c>
      <c r="N47" s="9">
        <f t="shared" si="5"/>
        <v>1</v>
      </c>
      <c r="O47" s="16">
        <f t="shared" si="6"/>
        <v>0.0001239157373</v>
      </c>
    </row>
    <row r="48">
      <c r="A48" s="5" t="s">
        <v>58</v>
      </c>
      <c r="B48" s="8">
        <v>2160.0</v>
      </c>
      <c r="C48" s="8">
        <v>1910.0</v>
      </c>
      <c r="D48" s="8">
        <v>35.0</v>
      </c>
      <c r="E48" s="9">
        <f t="shared" si="1"/>
        <v>4105</v>
      </c>
      <c r="F48" s="10">
        <f t="shared" si="2"/>
        <v>-250</v>
      </c>
      <c r="G48" s="11"/>
      <c r="H48" s="12">
        <v>4105.0</v>
      </c>
      <c r="I48" s="13">
        <v>-248.0</v>
      </c>
      <c r="J48" s="14"/>
      <c r="K48" s="10">
        <f t="shared" si="3"/>
        <v>-2</v>
      </c>
      <c r="L48" s="15">
        <f t="shared" si="4"/>
        <v>-0.04872107186</v>
      </c>
      <c r="N48" s="9">
        <f t="shared" si="5"/>
        <v>0</v>
      </c>
      <c r="O48" s="16">
        <f t="shared" si="6"/>
        <v>0</v>
      </c>
    </row>
    <row r="49">
      <c r="A49" s="5" t="s">
        <v>59</v>
      </c>
      <c r="B49" s="8">
        <v>10412.0</v>
      </c>
      <c r="C49" s="8">
        <v>24656.0</v>
      </c>
      <c r="D49" s="8">
        <v>280.0</v>
      </c>
      <c r="E49" s="9">
        <f t="shared" si="1"/>
        <v>35348</v>
      </c>
      <c r="F49" s="10">
        <f t="shared" si="2"/>
        <v>14244</v>
      </c>
      <c r="G49" s="11"/>
      <c r="H49" s="12">
        <v>35305.0</v>
      </c>
      <c r="I49" s="13">
        <v>14127.0</v>
      </c>
      <c r="J49" s="14"/>
      <c r="K49" s="10">
        <f t="shared" si="3"/>
        <v>117</v>
      </c>
      <c r="L49" s="15">
        <f t="shared" si="4"/>
        <v>0.331397819</v>
      </c>
      <c r="N49" s="9">
        <f t="shared" si="5"/>
        <v>43</v>
      </c>
      <c r="O49" s="16">
        <f t="shared" si="6"/>
        <v>0.001217957796</v>
      </c>
    </row>
    <row r="50">
      <c r="A50" s="5" t="s">
        <v>60</v>
      </c>
      <c r="B50" s="8">
        <v>25446.0</v>
      </c>
      <c r="C50" s="8">
        <v>42814.0</v>
      </c>
      <c r="D50" s="8">
        <v>838.0</v>
      </c>
      <c r="E50" s="9">
        <f t="shared" si="1"/>
        <v>69098</v>
      </c>
      <c r="F50" s="10">
        <f t="shared" si="2"/>
        <v>17368</v>
      </c>
      <c r="G50" s="11"/>
      <c r="H50" s="12">
        <v>69097.0</v>
      </c>
      <c r="I50" s="13">
        <v>17358.0</v>
      </c>
      <c r="J50" s="14"/>
      <c r="K50" s="10">
        <f t="shared" si="3"/>
        <v>10</v>
      </c>
      <c r="L50" s="15">
        <f t="shared" si="4"/>
        <v>0.01447240835</v>
      </c>
      <c r="N50" s="9">
        <f t="shared" si="5"/>
        <v>1</v>
      </c>
      <c r="O50" s="16">
        <f t="shared" si="6"/>
        <v>0.00001447240835</v>
      </c>
    </row>
    <row r="51">
      <c r="A51" s="5" t="s">
        <v>61</v>
      </c>
      <c r="B51" s="8">
        <v>2709.0</v>
      </c>
      <c r="C51" s="8">
        <v>2451.0</v>
      </c>
      <c r="D51" s="8">
        <v>28.0</v>
      </c>
      <c r="E51" s="9">
        <f t="shared" si="1"/>
        <v>5188</v>
      </c>
      <c r="F51" s="10">
        <f t="shared" si="2"/>
        <v>-258</v>
      </c>
      <c r="G51" s="11"/>
      <c r="H51" s="12">
        <v>5187.0</v>
      </c>
      <c r="I51" s="13">
        <v>-285.0</v>
      </c>
      <c r="J51" s="14"/>
      <c r="K51" s="10">
        <f t="shared" si="3"/>
        <v>27</v>
      </c>
      <c r="L51" s="15">
        <f t="shared" si="4"/>
        <v>0.5205320995</v>
      </c>
      <c r="N51" s="9">
        <f t="shared" si="5"/>
        <v>1</v>
      </c>
      <c r="O51" s="16">
        <f t="shared" si="6"/>
        <v>0.0001927896665</v>
      </c>
    </row>
    <row r="52">
      <c r="A52" s="5" t="s">
        <v>62</v>
      </c>
      <c r="B52" s="8">
        <v>1256.0</v>
      </c>
      <c r="C52" s="8">
        <v>167.0</v>
      </c>
      <c r="D52" s="8">
        <v>18.0</v>
      </c>
      <c r="E52" s="9">
        <f t="shared" si="1"/>
        <v>1441</v>
      </c>
      <c r="F52" s="10">
        <f t="shared" si="2"/>
        <v>-1089</v>
      </c>
      <c r="G52" s="11"/>
      <c r="H52" s="12">
        <v>1441.0</v>
      </c>
      <c r="I52" s="13">
        <v>-1089.0</v>
      </c>
      <c r="J52" s="14"/>
      <c r="K52" s="10">
        <f t="shared" si="3"/>
        <v>0</v>
      </c>
      <c r="L52" s="15">
        <f t="shared" si="4"/>
        <v>0</v>
      </c>
      <c r="N52" s="9">
        <f t="shared" si="5"/>
        <v>0</v>
      </c>
      <c r="O52" s="16">
        <f t="shared" si="6"/>
        <v>0</v>
      </c>
    </row>
    <row r="53">
      <c r="A53" s="5" t="s">
        <v>63</v>
      </c>
      <c r="B53" s="8">
        <v>23359.0</v>
      </c>
      <c r="C53" s="8">
        <v>7713.0</v>
      </c>
      <c r="D53" s="8">
        <v>492.0</v>
      </c>
      <c r="E53" s="9">
        <f t="shared" si="1"/>
        <v>31564</v>
      </c>
      <c r="F53" s="10">
        <f t="shared" si="2"/>
        <v>-15646</v>
      </c>
      <c r="G53" s="11"/>
      <c r="H53" s="12">
        <v>31570.0</v>
      </c>
      <c r="I53" s="13">
        <v>-15638.0</v>
      </c>
      <c r="J53" s="14"/>
      <c r="K53" s="10">
        <f t="shared" si="3"/>
        <v>-8</v>
      </c>
      <c r="L53" s="15">
        <f t="shared" si="4"/>
        <v>-0.02534051315</v>
      </c>
      <c r="N53" s="9">
        <f t="shared" si="5"/>
        <v>-6</v>
      </c>
      <c r="O53" s="16">
        <f t="shared" si="6"/>
        <v>-0.0001900538486</v>
      </c>
    </row>
    <row r="54">
      <c r="A54" s="5" t="s">
        <v>64</v>
      </c>
      <c r="B54" s="8">
        <v>6229.0</v>
      </c>
      <c r="C54" s="8">
        <v>2878.0</v>
      </c>
      <c r="D54" s="8">
        <v>66.0</v>
      </c>
      <c r="E54" s="9">
        <f t="shared" si="1"/>
        <v>9173</v>
      </c>
      <c r="F54" s="10">
        <f t="shared" si="2"/>
        <v>-3351</v>
      </c>
      <c r="G54" s="11"/>
      <c r="H54" s="12">
        <v>9171.0</v>
      </c>
      <c r="I54" s="13">
        <v>-3347.0</v>
      </c>
      <c r="J54" s="14"/>
      <c r="K54" s="10">
        <f t="shared" si="3"/>
        <v>-4</v>
      </c>
      <c r="L54" s="15">
        <f t="shared" si="4"/>
        <v>-0.04361574528</v>
      </c>
      <c r="N54" s="9">
        <f t="shared" si="5"/>
        <v>2</v>
      </c>
      <c r="O54" s="16">
        <f t="shared" si="6"/>
        <v>0.0002180787264</v>
      </c>
    </row>
    <row r="55">
      <c r="A55" s="5" t="s">
        <v>65</v>
      </c>
      <c r="B55" s="8">
        <v>6556.0</v>
      </c>
      <c r="C55" s="8">
        <v>2888.0</v>
      </c>
      <c r="D55" s="8">
        <v>66.0</v>
      </c>
      <c r="E55" s="9">
        <f t="shared" si="1"/>
        <v>9510</v>
      </c>
      <c r="F55" s="10">
        <f t="shared" si="2"/>
        <v>-3668</v>
      </c>
      <c r="G55" s="11"/>
      <c r="H55" s="12">
        <v>9501.0</v>
      </c>
      <c r="I55" s="13">
        <v>-3667.0</v>
      </c>
      <c r="J55" s="14"/>
      <c r="K55" s="10">
        <f t="shared" si="3"/>
        <v>-1</v>
      </c>
      <c r="L55" s="15">
        <f t="shared" si="4"/>
        <v>-0.01052520787</v>
      </c>
      <c r="N55" s="9">
        <f t="shared" si="5"/>
        <v>9</v>
      </c>
      <c r="O55" s="16">
        <f t="shared" si="6"/>
        <v>0.0009472687086</v>
      </c>
    </row>
    <row r="56">
      <c r="A56" s="5" t="s">
        <v>66</v>
      </c>
      <c r="B56" s="8">
        <v>2888.0</v>
      </c>
      <c r="C56" s="8">
        <v>1324.0</v>
      </c>
      <c r="D56" s="8">
        <v>35.0</v>
      </c>
      <c r="E56" s="9">
        <f t="shared" si="1"/>
        <v>4247</v>
      </c>
      <c r="F56" s="10">
        <f t="shared" si="2"/>
        <v>-1564</v>
      </c>
      <c r="G56" s="11"/>
      <c r="H56" s="12">
        <v>4247.0</v>
      </c>
      <c r="I56" s="13">
        <v>-1564.0</v>
      </c>
      <c r="J56" s="14"/>
      <c r="K56" s="10">
        <f t="shared" si="3"/>
        <v>0</v>
      </c>
      <c r="L56" s="15">
        <f t="shared" si="4"/>
        <v>0</v>
      </c>
      <c r="N56" s="9">
        <f t="shared" si="5"/>
        <v>0</v>
      </c>
      <c r="O56" s="16">
        <f t="shared" si="6"/>
        <v>0</v>
      </c>
    </row>
    <row r="57">
      <c r="A57" s="5" t="s">
        <v>67</v>
      </c>
      <c r="B57" s="8">
        <v>12170.0</v>
      </c>
      <c r="C57" s="8">
        <v>2568.0</v>
      </c>
      <c r="D57" s="8">
        <v>110.0</v>
      </c>
      <c r="E57" s="9">
        <f t="shared" si="1"/>
        <v>14848</v>
      </c>
      <c r="F57" s="10">
        <f t="shared" si="2"/>
        <v>-9602</v>
      </c>
      <c r="G57" s="11"/>
      <c r="H57" s="12">
        <v>14850.0</v>
      </c>
      <c r="I57" s="13">
        <v>-9598.0</v>
      </c>
      <c r="J57" s="14"/>
      <c r="K57" s="10">
        <f t="shared" si="3"/>
        <v>-4</v>
      </c>
      <c r="L57" s="15">
        <f t="shared" si="4"/>
        <v>-0.02693602694</v>
      </c>
      <c r="N57" s="9">
        <f t="shared" si="5"/>
        <v>-2</v>
      </c>
      <c r="O57" s="16">
        <f t="shared" si="6"/>
        <v>-0.0001346801347</v>
      </c>
    </row>
    <row r="58">
      <c r="A58" s="5" t="s">
        <v>68</v>
      </c>
      <c r="B58" s="8">
        <v>38024.0</v>
      </c>
      <c r="C58" s="8">
        <v>33111.0</v>
      </c>
      <c r="D58" s="8">
        <v>975.0</v>
      </c>
      <c r="E58" s="9">
        <f t="shared" si="1"/>
        <v>72110</v>
      </c>
      <c r="F58" s="10">
        <f t="shared" si="2"/>
        <v>-4913</v>
      </c>
      <c r="G58" s="11"/>
      <c r="H58" s="12">
        <v>71993.0</v>
      </c>
      <c r="I58" s="13">
        <v>-4887.0</v>
      </c>
      <c r="J58" s="14"/>
      <c r="K58" s="10">
        <f t="shared" si="3"/>
        <v>-26</v>
      </c>
      <c r="L58" s="15">
        <f t="shared" si="4"/>
        <v>-0.03611462225</v>
      </c>
      <c r="N58" s="9">
        <f t="shared" si="5"/>
        <v>117</v>
      </c>
      <c r="O58" s="16">
        <f t="shared" si="6"/>
        <v>0.001625158001</v>
      </c>
    </row>
    <row r="59">
      <c r="A59" s="5" t="s">
        <v>69</v>
      </c>
      <c r="B59" s="8">
        <v>28687.0</v>
      </c>
      <c r="C59" s="8">
        <v>11853.0</v>
      </c>
      <c r="D59" s="8">
        <v>512.0</v>
      </c>
      <c r="E59" s="9">
        <f t="shared" si="1"/>
        <v>41052</v>
      </c>
      <c r="F59" s="10">
        <f t="shared" si="2"/>
        <v>-16834</v>
      </c>
      <c r="G59" s="11"/>
      <c r="H59" s="12">
        <v>38588.0</v>
      </c>
      <c r="I59" s="13">
        <v>-16926.0</v>
      </c>
      <c r="J59" s="14"/>
      <c r="K59" s="10">
        <f t="shared" si="3"/>
        <v>92</v>
      </c>
      <c r="L59" s="15">
        <f t="shared" si="4"/>
        <v>0.2384160879</v>
      </c>
      <c r="N59" s="9">
        <f t="shared" si="5"/>
        <v>2464</v>
      </c>
      <c r="O59" s="16">
        <f t="shared" si="6"/>
        <v>0.06385404789</v>
      </c>
    </row>
    <row r="60">
      <c r="A60" s="5" t="s">
        <v>70</v>
      </c>
      <c r="B60" s="8">
        <v>85142.0</v>
      </c>
      <c r="C60" s="8">
        <v>42158.0</v>
      </c>
      <c r="D60" s="8">
        <v>1995.0</v>
      </c>
      <c r="E60" s="9">
        <f t="shared" si="1"/>
        <v>129295</v>
      </c>
      <c r="F60" s="10">
        <f t="shared" si="2"/>
        <v>-42984</v>
      </c>
      <c r="G60" s="11"/>
      <c r="H60" s="12">
        <v>129305.0</v>
      </c>
      <c r="I60" s="13">
        <v>-42919.0</v>
      </c>
      <c r="J60" s="14"/>
      <c r="K60" s="10">
        <f t="shared" si="3"/>
        <v>-65</v>
      </c>
      <c r="L60" s="15">
        <f t="shared" si="4"/>
        <v>-0.05026874444</v>
      </c>
      <c r="N60" s="9">
        <f t="shared" si="5"/>
        <v>-10</v>
      </c>
      <c r="O60" s="16">
        <f t="shared" si="6"/>
        <v>-0.00007733652991</v>
      </c>
    </row>
    <row r="61">
      <c r="A61" s="5" t="s">
        <v>71</v>
      </c>
      <c r="B61" s="8">
        <v>9072.0</v>
      </c>
      <c r="C61" s="8">
        <v>1589.0</v>
      </c>
      <c r="D61" s="8">
        <v>102.0</v>
      </c>
      <c r="E61" s="9">
        <f t="shared" si="1"/>
        <v>10763</v>
      </c>
      <c r="F61" s="10">
        <f t="shared" si="2"/>
        <v>-7483</v>
      </c>
      <c r="G61" s="11"/>
      <c r="H61" s="12">
        <v>10765.0</v>
      </c>
      <c r="I61" s="13">
        <v>-7476.0</v>
      </c>
      <c r="J61" s="14"/>
      <c r="K61" s="10">
        <f t="shared" si="3"/>
        <v>-7</v>
      </c>
      <c r="L61" s="15">
        <f t="shared" si="4"/>
        <v>-0.06502554575</v>
      </c>
      <c r="N61" s="9">
        <f t="shared" si="5"/>
        <v>-2</v>
      </c>
      <c r="O61" s="16">
        <f t="shared" si="6"/>
        <v>-0.0001857872736</v>
      </c>
    </row>
    <row r="62">
      <c r="A62" s="5" t="s">
        <v>72</v>
      </c>
      <c r="B62" s="8">
        <v>137620.0</v>
      </c>
      <c r="C62" s="8">
        <v>381179.0</v>
      </c>
      <c r="D62" s="8">
        <v>6494.0</v>
      </c>
      <c r="E62" s="9">
        <f t="shared" si="1"/>
        <v>525293</v>
      </c>
      <c r="F62" s="10">
        <f t="shared" si="2"/>
        <v>243559</v>
      </c>
      <c r="G62" s="11"/>
      <c r="H62" s="12">
        <v>524659.0</v>
      </c>
      <c r="I62" s="13">
        <v>243904.0</v>
      </c>
      <c r="J62" s="14"/>
      <c r="K62" s="10">
        <f t="shared" si="3"/>
        <v>-345</v>
      </c>
      <c r="L62" s="15">
        <f t="shared" si="4"/>
        <v>-0.06575699645</v>
      </c>
      <c r="N62" s="9">
        <f t="shared" si="5"/>
        <v>634</v>
      </c>
      <c r="O62" s="16">
        <f t="shared" si="6"/>
        <v>0.001208403935</v>
      </c>
    </row>
    <row r="63">
      <c r="A63" s="5" t="s">
        <v>73</v>
      </c>
      <c r="B63" s="8">
        <v>13429.0</v>
      </c>
      <c r="C63" s="8">
        <v>2932.0</v>
      </c>
      <c r="D63" s="8">
        <v>164.0</v>
      </c>
      <c r="E63" s="9">
        <f t="shared" si="1"/>
        <v>16525</v>
      </c>
      <c r="F63" s="10">
        <f t="shared" si="2"/>
        <v>-10497</v>
      </c>
      <c r="G63" s="11"/>
      <c r="H63" s="12">
        <v>16525.0</v>
      </c>
      <c r="I63" s="13">
        <v>-10497.0</v>
      </c>
      <c r="J63" s="14"/>
      <c r="K63" s="10">
        <f t="shared" si="3"/>
        <v>0</v>
      </c>
      <c r="L63" s="15">
        <f t="shared" si="4"/>
        <v>0</v>
      </c>
      <c r="N63" s="9">
        <f t="shared" si="5"/>
        <v>0</v>
      </c>
      <c r="O63" s="16">
        <f t="shared" si="6"/>
        <v>0</v>
      </c>
    </row>
    <row r="64">
      <c r="A64" s="5" t="s">
        <v>74</v>
      </c>
      <c r="B64" s="8">
        <v>1402.0</v>
      </c>
      <c r="C64" s="8">
        <v>155.0</v>
      </c>
      <c r="D64" s="8">
        <v>8.0</v>
      </c>
      <c r="E64" s="9">
        <f t="shared" si="1"/>
        <v>1565</v>
      </c>
      <c r="F64" s="10">
        <f t="shared" si="2"/>
        <v>-1247</v>
      </c>
      <c r="G64" s="11"/>
      <c r="H64" s="12">
        <v>1566.0</v>
      </c>
      <c r="I64" s="13">
        <v>-1248.0</v>
      </c>
      <c r="J64" s="14"/>
      <c r="K64" s="10">
        <f t="shared" si="3"/>
        <v>1</v>
      </c>
      <c r="L64" s="15">
        <f t="shared" si="4"/>
        <v>0.06385696041</v>
      </c>
      <c r="N64" s="9">
        <f t="shared" si="5"/>
        <v>-1</v>
      </c>
      <c r="O64" s="16">
        <f t="shared" si="6"/>
        <v>-0.0006385696041</v>
      </c>
    </row>
    <row r="65">
      <c r="A65" s="5" t="s">
        <v>75</v>
      </c>
      <c r="B65" s="8">
        <v>25630.0</v>
      </c>
      <c r="C65" s="8">
        <v>15868.0</v>
      </c>
      <c r="D65" s="8">
        <v>490.0</v>
      </c>
      <c r="E65" s="9">
        <f t="shared" si="1"/>
        <v>41988</v>
      </c>
      <c r="F65" s="10">
        <f t="shared" si="2"/>
        <v>-9762</v>
      </c>
      <c r="G65" s="11"/>
      <c r="H65" s="12">
        <v>41984.0</v>
      </c>
      <c r="I65" s="13">
        <v>-9737.0</v>
      </c>
      <c r="J65" s="14"/>
      <c r="K65" s="10">
        <f t="shared" si="3"/>
        <v>-25</v>
      </c>
      <c r="L65" s="15">
        <f t="shared" si="4"/>
        <v>-0.0595464939</v>
      </c>
      <c r="N65" s="9">
        <f t="shared" si="5"/>
        <v>4</v>
      </c>
      <c r="O65" s="16">
        <f t="shared" si="6"/>
        <v>0.00009527439024</v>
      </c>
    </row>
    <row r="66">
      <c r="A66" s="5" t="s">
        <v>76</v>
      </c>
      <c r="B66" s="8">
        <v>19406.0</v>
      </c>
      <c r="C66" s="8">
        <v>4383.0</v>
      </c>
      <c r="D66" s="8">
        <v>244.0</v>
      </c>
      <c r="E66" s="9">
        <f t="shared" si="1"/>
        <v>24033</v>
      </c>
      <c r="F66" s="10">
        <f t="shared" si="2"/>
        <v>-15023</v>
      </c>
      <c r="G66" s="11"/>
      <c r="H66" s="12">
        <v>24033.0</v>
      </c>
      <c r="I66" s="13">
        <v>-15021.0</v>
      </c>
      <c r="J66" s="14"/>
      <c r="K66" s="10">
        <f t="shared" si="3"/>
        <v>-2</v>
      </c>
      <c r="L66" s="15">
        <f t="shared" si="4"/>
        <v>-0.008321890734</v>
      </c>
      <c r="N66" s="9">
        <f t="shared" si="5"/>
        <v>0</v>
      </c>
      <c r="O66" s="16">
        <f t="shared" si="6"/>
        <v>0</v>
      </c>
    </row>
    <row r="67">
      <c r="A67" s="5" t="s">
        <v>77</v>
      </c>
      <c r="B67" s="8">
        <v>7049.0</v>
      </c>
      <c r="C67" s="8">
        <v>3601.0</v>
      </c>
      <c r="D67" s="8">
        <v>54.0</v>
      </c>
      <c r="E67" s="9">
        <f t="shared" si="1"/>
        <v>10704</v>
      </c>
      <c r="F67" s="10">
        <f t="shared" si="2"/>
        <v>-3448</v>
      </c>
      <c r="G67" s="11"/>
      <c r="H67" s="12">
        <v>10707.0</v>
      </c>
      <c r="I67" s="13">
        <v>-3415.0</v>
      </c>
      <c r="J67" s="14"/>
      <c r="K67" s="10">
        <f t="shared" si="3"/>
        <v>-33</v>
      </c>
      <c r="L67" s="15">
        <f t="shared" si="4"/>
        <v>-0.3082095825</v>
      </c>
      <c r="N67" s="9">
        <f t="shared" si="5"/>
        <v>-3</v>
      </c>
      <c r="O67" s="16">
        <f t="shared" si="6"/>
        <v>-0.0002801905296</v>
      </c>
    </row>
    <row r="68">
      <c r="A68" s="5" t="s">
        <v>78</v>
      </c>
      <c r="B68" s="8">
        <v>7068.0</v>
      </c>
      <c r="C68" s="8">
        <v>4088.0</v>
      </c>
      <c r="D68" s="8">
        <v>91.0</v>
      </c>
      <c r="E68" s="9">
        <f t="shared" si="1"/>
        <v>11247</v>
      </c>
      <c r="F68" s="10">
        <f t="shared" si="2"/>
        <v>-2980</v>
      </c>
      <c r="G68" s="11"/>
      <c r="H68" s="12">
        <v>11247.0</v>
      </c>
      <c r="I68" s="13">
        <v>-2980.0</v>
      </c>
      <c r="J68" s="14"/>
      <c r="K68" s="10">
        <f t="shared" si="3"/>
        <v>0</v>
      </c>
      <c r="L68" s="15">
        <f t="shared" si="4"/>
        <v>0</v>
      </c>
      <c r="N68" s="9">
        <f t="shared" si="5"/>
        <v>0</v>
      </c>
      <c r="O68" s="16">
        <f t="shared" si="6"/>
        <v>0</v>
      </c>
    </row>
    <row r="69">
      <c r="A69" s="5" t="s">
        <v>79</v>
      </c>
      <c r="B69" s="8">
        <v>167361.0</v>
      </c>
      <c r="C69" s="8">
        <v>242490.0</v>
      </c>
      <c r="D69" s="8">
        <v>5656.0</v>
      </c>
      <c r="E69" s="9">
        <f t="shared" si="1"/>
        <v>415507</v>
      </c>
      <c r="F69" s="10">
        <f t="shared" si="2"/>
        <v>75129</v>
      </c>
      <c r="G69" s="11"/>
      <c r="H69" s="12">
        <v>413865.0</v>
      </c>
      <c r="I69" s="13">
        <v>75414.0</v>
      </c>
      <c r="J69" s="14"/>
      <c r="K69" s="10">
        <f t="shared" si="3"/>
        <v>-285</v>
      </c>
      <c r="L69" s="15">
        <f t="shared" si="4"/>
        <v>-0.06886303505</v>
      </c>
      <c r="N69" s="9">
        <f t="shared" si="5"/>
        <v>1642</v>
      </c>
      <c r="O69" s="16">
        <f t="shared" si="6"/>
        <v>0.003967477317</v>
      </c>
    </row>
    <row r="70">
      <c r="A70" s="5" t="s">
        <v>80</v>
      </c>
      <c r="B70" s="8">
        <v>16636.0</v>
      </c>
      <c r="C70" s="8">
        <v>3554.0</v>
      </c>
      <c r="D70" s="8">
        <v>235.0</v>
      </c>
      <c r="E70" s="9">
        <f t="shared" si="1"/>
        <v>20425</v>
      </c>
      <c r="F70" s="10">
        <f t="shared" si="2"/>
        <v>-13082</v>
      </c>
      <c r="G70" s="11"/>
      <c r="H70" s="12">
        <v>20432.0</v>
      </c>
      <c r="I70" s="13">
        <v>-13074.0</v>
      </c>
      <c r="J70" s="14"/>
      <c r="K70" s="10">
        <f t="shared" si="3"/>
        <v>-8</v>
      </c>
      <c r="L70" s="15">
        <f t="shared" si="4"/>
        <v>-0.03915426782</v>
      </c>
      <c r="N70" s="9">
        <f t="shared" si="5"/>
        <v>-7</v>
      </c>
      <c r="O70" s="16">
        <f t="shared" si="6"/>
        <v>-0.0003425998434</v>
      </c>
    </row>
    <row r="71">
      <c r="A71" s="5" t="s">
        <v>81</v>
      </c>
      <c r="B71" s="8">
        <v>64246.0</v>
      </c>
      <c r="C71" s="8">
        <v>25061.0</v>
      </c>
      <c r="D71" s="8">
        <v>1336.0</v>
      </c>
      <c r="E71" s="9">
        <f t="shared" si="1"/>
        <v>90643</v>
      </c>
      <c r="F71" s="10">
        <f t="shared" si="2"/>
        <v>-39185</v>
      </c>
      <c r="G71" s="11"/>
      <c r="H71" s="12">
        <v>90523.0</v>
      </c>
      <c r="I71" s="13">
        <v>-39139.0</v>
      </c>
      <c r="J71" s="14"/>
      <c r="K71" s="10">
        <f t="shared" si="3"/>
        <v>-46</v>
      </c>
      <c r="L71" s="15">
        <f t="shared" si="4"/>
        <v>-0.05081581477</v>
      </c>
      <c r="N71" s="9">
        <f t="shared" si="5"/>
        <v>120</v>
      </c>
      <c r="O71" s="16">
        <f t="shared" si="6"/>
        <v>0.00132562995</v>
      </c>
    </row>
    <row r="72">
      <c r="A72" s="5" t="s">
        <v>82</v>
      </c>
      <c r="B72" s="8">
        <v>1154.0</v>
      </c>
      <c r="C72" s="8">
        <v>2975.0</v>
      </c>
      <c r="D72" s="8">
        <v>23.0</v>
      </c>
      <c r="E72" s="9">
        <f t="shared" si="1"/>
        <v>4152</v>
      </c>
      <c r="F72" s="10">
        <f t="shared" si="2"/>
        <v>1821</v>
      </c>
      <c r="G72" s="11"/>
      <c r="H72" s="12">
        <v>4165.0</v>
      </c>
      <c r="I72" s="13">
        <v>1826.0</v>
      </c>
      <c r="J72" s="14"/>
      <c r="K72" s="10">
        <f t="shared" si="3"/>
        <v>-5</v>
      </c>
      <c r="L72" s="15">
        <f t="shared" si="4"/>
        <v>-0.1200480192</v>
      </c>
      <c r="N72" s="9">
        <f t="shared" si="5"/>
        <v>-13</v>
      </c>
      <c r="O72" s="16">
        <f t="shared" si="6"/>
        <v>-0.003121248499</v>
      </c>
    </row>
    <row r="73">
      <c r="A73" s="5" t="s">
        <v>83</v>
      </c>
      <c r="B73" s="8">
        <v>12331.0</v>
      </c>
      <c r="C73" s="8">
        <v>1792.0</v>
      </c>
      <c r="D73" s="8">
        <v>125.0</v>
      </c>
      <c r="E73" s="9">
        <f t="shared" si="1"/>
        <v>14248</v>
      </c>
      <c r="F73" s="10">
        <f t="shared" si="2"/>
        <v>-10539</v>
      </c>
      <c r="G73" s="11"/>
      <c r="H73" s="12">
        <v>14248.0</v>
      </c>
      <c r="I73" s="13">
        <v>-10539.0</v>
      </c>
      <c r="J73" s="14"/>
      <c r="K73" s="10">
        <f t="shared" si="3"/>
        <v>0</v>
      </c>
      <c r="L73" s="15">
        <f t="shared" si="4"/>
        <v>0</v>
      </c>
      <c r="N73" s="9">
        <f t="shared" si="5"/>
        <v>0</v>
      </c>
      <c r="O73" s="16">
        <f t="shared" si="6"/>
        <v>0</v>
      </c>
    </row>
    <row r="74">
      <c r="A74" s="5" t="s">
        <v>84</v>
      </c>
      <c r="B74" s="8">
        <v>14319.0</v>
      </c>
      <c r="C74" s="8">
        <v>5456.0</v>
      </c>
      <c r="D74" s="8">
        <v>215.0</v>
      </c>
      <c r="E74" s="9">
        <f t="shared" si="1"/>
        <v>19990</v>
      </c>
      <c r="F74" s="10">
        <f t="shared" si="2"/>
        <v>-8863</v>
      </c>
      <c r="G74" s="11"/>
      <c r="H74" s="12">
        <v>19991.0</v>
      </c>
      <c r="I74" s="13">
        <v>-8862.0</v>
      </c>
      <c r="J74" s="14"/>
      <c r="K74" s="10">
        <f t="shared" si="3"/>
        <v>-1</v>
      </c>
      <c r="L74" s="15">
        <f t="shared" si="4"/>
        <v>-0.005002251013</v>
      </c>
      <c r="N74" s="9">
        <f t="shared" si="5"/>
        <v>-1</v>
      </c>
      <c r="O74" s="16">
        <f t="shared" si="6"/>
        <v>-0.00005002251013</v>
      </c>
    </row>
    <row r="75">
      <c r="A75" s="5" t="s">
        <v>85</v>
      </c>
      <c r="B75" s="8">
        <v>9466.0</v>
      </c>
      <c r="C75" s="8">
        <v>3155.0</v>
      </c>
      <c r="D75" s="8">
        <v>106.0</v>
      </c>
      <c r="E75" s="9">
        <f t="shared" si="1"/>
        <v>12727</v>
      </c>
      <c r="F75" s="10">
        <f t="shared" si="2"/>
        <v>-6311</v>
      </c>
      <c r="G75" s="11"/>
      <c r="H75" s="12">
        <v>12727.0</v>
      </c>
      <c r="I75" s="13">
        <v>-6307.0</v>
      </c>
      <c r="J75" s="14"/>
      <c r="K75" s="10">
        <f t="shared" si="3"/>
        <v>-4</v>
      </c>
      <c r="L75" s="15">
        <f t="shared" si="4"/>
        <v>-0.03142924491</v>
      </c>
      <c r="N75" s="9">
        <f t="shared" si="5"/>
        <v>0</v>
      </c>
      <c r="O75" s="16">
        <f t="shared" si="6"/>
        <v>0</v>
      </c>
    </row>
    <row r="76">
      <c r="A76" s="5" t="s">
        <v>86</v>
      </c>
      <c r="B76" s="8">
        <v>4519.0</v>
      </c>
      <c r="C76" s="8">
        <v>824.0</v>
      </c>
      <c r="D76" s="8">
        <v>51.0</v>
      </c>
      <c r="E76" s="9">
        <f t="shared" si="1"/>
        <v>5394</v>
      </c>
      <c r="F76" s="10">
        <f t="shared" si="2"/>
        <v>-3695</v>
      </c>
      <c r="G76" s="11"/>
      <c r="H76" s="12">
        <v>5391.0</v>
      </c>
      <c r="I76" s="13">
        <v>-3692.0</v>
      </c>
      <c r="J76" s="14"/>
      <c r="K76" s="10">
        <f t="shared" si="3"/>
        <v>-3</v>
      </c>
      <c r="L76" s="15">
        <f t="shared" si="4"/>
        <v>-0.05564830273</v>
      </c>
      <c r="N76" s="9">
        <f t="shared" si="5"/>
        <v>3</v>
      </c>
      <c r="O76" s="16">
        <f t="shared" si="6"/>
        <v>0.0005564830273</v>
      </c>
    </row>
    <row r="77">
      <c r="A77" s="5" t="s">
        <v>87</v>
      </c>
      <c r="B77" s="8">
        <v>48153.0</v>
      </c>
      <c r="C77" s="8">
        <v>73359.0</v>
      </c>
      <c r="D77" s="8">
        <v>1303.0</v>
      </c>
      <c r="E77" s="9">
        <f t="shared" si="1"/>
        <v>122815</v>
      </c>
      <c r="F77" s="10">
        <f t="shared" si="2"/>
        <v>25206</v>
      </c>
      <c r="G77" s="11"/>
      <c r="H77" s="12">
        <v>122742.0</v>
      </c>
      <c r="I77" s="13">
        <v>25089.0</v>
      </c>
      <c r="J77" s="14"/>
      <c r="K77" s="10">
        <f t="shared" si="3"/>
        <v>117</v>
      </c>
      <c r="L77" s="15">
        <f t="shared" si="4"/>
        <v>0.09532189471</v>
      </c>
      <c r="N77" s="9">
        <f t="shared" si="5"/>
        <v>73</v>
      </c>
      <c r="O77" s="16">
        <f t="shared" si="6"/>
        <v>0.0005947434456</v>
      </c>
    </row>
    <row r="78">
      <c r="A78" s="5" t="s">
        <v>88</v>
      </c>
      <c r="B78" s="8">
        <v>41520.0</v>
      </c>
      <c r="C78" s="8">
        <v>32262.0</v>
      </c>
      <c r="D78" s="8">
        <v>1059.0</v>
      </c>
      <c r="E78" s="9">
        <f t="shared" si="1"/>
        <v>74841</v>
      </c>
      <c r="F78" s="10">
        <f t="shared" si="2"/>
        <v>-9258</v>
      </c>
      <c r="G78" s="11"/>
      <c r="H78" s="12">
        <v>74823.0</v>
      </c>
      <c r="I78" s="13">
        <v>-9302.0</v>
      </c>
      <c r="J78" s="14"/>
      <c r="K78" s="10">
        <f t="shared" si="3"/>
        <v>44</v>
      </c>
      <c r="L78" s="15">
        <f t="shared" si="4"/>
        <v>0.05880544752</v>
      </c>
      <c r="N78" s="9">
        <f t="shared" si="5"/>
        <v>18</v>
      </c>
      <c r="O78" s="16">
        <f t="shared" si="6"/>
        <v>0.0002405677399</v>
      </c>
    </row>
    <row r="79">
      <c r="A79" s="5" t="s">
        <v>89</v>
      </c>
      <c r="B79" s="8">
        <v>3131.0</v>
      </c>
      <c r="C79" s="8">
        <v>1012.0</v>
      </c>
      <c r="D79" s="8">
        <v>24.0</v>
      </c>
      <c r="E79" s="9">
        <f t="shared" si="1"/>
        <v>4167</v>
      </c>
      <c r="F79" s="10">
        <f t="shared" si="2"/>
        <v>-2119</v>
      </c>
      <c r="G79" s="11"/>
      <c r="H79" s="12">
        <v>4168.0</v>
      </c>
      <c r="I79" s="13">
        <v>-2126.0</v>
      </c>
      <c r="J79" s="14"/>
      <c r="K79" s="10">
        <f t="shared" si="3"/>
        <v>7</v>
      </c>
      <c r="L79" s="15">
        <f t="shared" si="4"/>
        <v>0.1679462572</v>
      </c>
      <c r="N79" s="9">
        <f t="shared" si="5"/>
        <v>-1</v>
      </c>
      <c r="O79" s="16">
        <f t="shared" si="6"/>
        <v>-0.0002399232246</v>
      </c>
    </row>
    <row r="80">
      <c r="A80" s="5" t="s">
        <v>90</v>
      </c>
      <c r="B80" s="8">
        <v>29507.0</v>
      </c>
      <c r="C80" s="8">
        <v>7639.0</v>
      </c>
      <c r="D80" s="8">
        <v>532.0</v>
      </c>
      <c r="E80" s="9">
        <f t="shared" si="1"/>
        <v>37678</v>
      </c>
      <c r="F80" s="10">
        <f t="shared" si="2"/>
        <v>-21868</v>
      </c>
      <c r="G80" s="11"/>
      <c r="H80" s="12">
        <v>37670.0</v>
      </c>
      <c r="I80" s="13">
        <v>-21855.0</v>
      </c>
      <c r="J80" s="14"/>
      <c r="K80" s="10">
        <f t="shared" si="3"/>
        <v>-13</v>
      </c>
      <c r="L80" s="15">
        <f t="shared" si="4"/>
        <v>-0.03451022033</v>
      </c>
      <c r="N80" s="9">
        <f t="shared" si="5"/>
        <v>8</v>
      </c>
      <c r="O80" s="16">
        <f t="shared" si="6"/>
        <v>0.0002123705867</v>
      </c>
    </row>
    <row r="81">
      <c r="A81" s="5" t="s">
        <v>91</v>
      </c>
      <c r="B81" s="8">
        <v>5822.0</v>
      </c>
      <c r="C81" s="8">
        <v>1760.0</v>
      </c>
      <c r="D81" s="8">
        <v>61.0</v>
      </c>
      <c r="E81" s="9">
        <f t="shared" si="1"/>
        <v>7643</v>
      </c>
      <c r="F81" s="10">
        <f t="shared" si="2"/>
        <v>-4062</v>
      </c>
      <c r="G81" s="11"/>
      <c r="H81" s="12">
        <v>7644.0</v>
      </c>
      <c r="I81" s="13">
        <v>-4061.0</v>
      </c>
      <c r="J81" s="14"/>
      <c r="K81" s="10">
        <f t="shared" si="3"/>
        <v>-1</v>
      </c>
      <c r="L81" s="15">
        <f t="shared" si="4"/>
        <v>-0.01308215594</v>
      </c>
      <c r="N81" s="9">
        <f t="shared" si="5"/>
        <v>-1</v>
      </c>
      <c r="O81" s="16">
        <f t="shared" si="6"/>
        <v>-0.0001308215594</v>
      </c>
    </row>
    <row r="82">
      <c r="A82" s="5" t="s">
        <v>92</v>
      </c>
      <c r="B82" s="8">
        <v>4695.0</v>
      </c>
      <c r="C82" s="8">
        <v>1028.0</v>
      </c>
      <c r="D82" s="8">
        <v>48.0</v>
      </c>
      <c r="E82" s="9">
        <f t="shared" si="1"/>
        <v>5771</v>
      </c>
      <c r="F82" s="10">
        <f t="shared" si="2"/>
        <v>-3667</v>
      </c>
      <c r="G82" s="11"/>
      <c r="H82" s="12">
        <v>5771.0</v>
      </c>
      <c r="I82" s="13">
        <v>-3667.0</v>
      </c>
      <c r="J82" s="14"/>
      <c r="K82" s="10">
        <f t="shared" si="3"/>
        <v>0</v>
      </c>
      <c r="L82" s="15">
        <f t="shared" si="4"/>
        <v>0</v>
      </c>
      <c r="N82" s="9">
        <f t="shared" si="5"/>
        <v>0</v>
      </c>
      <c r="O82" s="16">
        <f t="shared" si="6"/>
        <v>0</v>
      </c>
    </row>
    <row r="83">
      <c r="A83" s="5" t="s">
        <v>93</v>
      </c>
      <c r="B83" s="8">
        <v>3538.0</v>
      </c>
      <c r="C83" s="8">
        <v>4059.0</v>
      </c>
      <c r="D83" s="8">
        <v>43.0</v>
      </c>
      <c r="E83" s="9">
        <f t="shared" si="1"/>
        <v>7640</v>
      </c>
      <c r="F83" s="10">
        <f t="shared" si="2"/>
        <v>521</v>
      </c>
      <c r="G83" s="11"/>
      <c r="H83" s="12">
        <v>7642.0</v>
      </c>
      <c r="I83" s="13">
        <v>524.0</v>
      </c>
      <c r="J83" s="14"/>
      <c r="K83" s="10">
        <f t="shared" si="3"/>
        <v>-3</v>
      </c>
      <c r="L83" s="15">
        <f t="shared" si="4"/>
        <v>-0.03925673907</v>
      </c>
      <c r="N83" s="9">
        <f t="shared" si="5"/>
        <v>-2</v>
      </c>
      <c r="O83" s="16">
        <f t="shared" si="6"/>
        <v>-0.0002617115938</v>
      </c>
    </row>
    <row r="84">
      <c r="A84" s="5" t="s">
        <v>94</v>
      </c>
      <c r="B84" s="8">
        <v>2161.0</v>
      </c>
      <c r="C84" s="8">
        <v>1266.0</v>
      </c>
      <c r="D84" s="8">
        <v>28.0</v>
      </c>
      <c r="E84" s="9">
        <f t="shared" si="1"/>
        <v>3455</v>
      </c>
      <c r="F84" s="10">
        <f t="shared" si="2"/>
        <v>-895</v>
      </c>
      <c r="G84" s="11"/>
      <c r="H84" s="12">
        <v>3455.0</v>
      </c>
      <c r="I84" s="13">
        <v>-895.0</v>
      </c>
      <c r="J84" s="14"/>
      <c r="K84" s="10">
        <f t="shared" si="3"/>
        <v>0</v>
      </c>
      <c r="L84" s="15">
        <f t="shared" si="4"/>
        <v>0</v>
      </c>
      <c r="N84" s="9">
        <f t="shared" si="5"/>
        <v>0</v>
      </c>
      <c r="O84" s="16">
        <f t="shared" si="6"/>
        <v>0</v>
      </c>
    </row>
    <row r="85">
      <c r="A85" s="5" t="s">
        <v>95</v>
      </c>
      <c r="B85" s="8">
        <v>2849.0</v>
      </c>
      <c r="C85" s="8">
        <v>1222.0</v>
      </c>
      <c r="D85" s="8">
        <v>28.0</v>
      </c>
      <c r="E85" s="9">
        <f t="shared" si="1"/>
        <v>4099</v>
      </c>
      <c r="F85" s="10">
        <f t="shared" si="2"/>
        <v>-1627</v>
      </c>
      <c r="G85" s="11"/>
      <c r="H85" s="12">
        <v>4100.0</v>
      </c>
      <c r="I85" s="13">
        <v>-1628.0</v>
      </c>
      <c r="J85" s="14"/>
      <c r="K85" s="10">
        <f t="shared" si="3"/>
        <v>1</v>
      </c>
      <c r="L85" s="15">
        <f t="shared" si="4"/>
        <v>0.0243902439</v>
      </c>
      <c r="N85" s="9">
        <f t="shared" si="5"/>
        <v>-1</v>
      </c>
      <c r="O85" s="16">
        <f t="shared" si="6"/>
        <v>-0.000243902439</v>
      </c>
    </row>
    <row r="86">
      <c r="A86" s="5" t="s">
        <v>96</v>
      </c>
      <c r="B86" s="8">
        <v>9940.0</v>
      </c>
      <c r="C86" s="8">
        <v>4896.0</v>
      </c>
      <c r="D86" s="8">
        <v>112.0</v>
      </c>
      <c r="E86" s="9">
        <f t="shared" si="1"/>
        <v>14948</v>
      </c>
      <c r="F86" s="10">
        <f t="shared" si="2"/>
        <v>-5044</v>
      </c>
      <c r="G86" s="11"/>
      <c r="H86" s="12">
        <v>14966.0</v>
      </c>
      <c r="I86" s="13">
        <v>-5077.0</v>
      </c>
      <c r="J86" s="14"/>
      <c r="K86" s="10">
        <f t="shared" si="3"/>
        <v>33</v>
      </c>
      <c r="L86" s="15">
        <f t="shared" si="4"/>
        <v>0.2204997995</v>
      </c>
      <c r="N86" s="9">
        <f t="shared" si="5"/>
        <v>-18</v>
      </c>
      <c r="O86" s="16">
        <f t="shared" si="6"/>
        <v>-0.001202726179</v>
      </c>
    </row>
    <row r="87">
      <c r="A87" s="5" t="s">
        <v>97</v>
      </c>
      <c r="B87" s="8">
        <v>6331.0</v>
      </c>
      <c r="C87" s="8">
        <v>2610.0</v>
      </c>
      <c r="D87" s="8">
        <v>94.0</v>
      </c>
      <c r="E87" s="9">
        <f t="shared" si="1"/>
        <v>9035</v>
      </c>
      <c r="F87" s="10">
        <f t="shared" si="2"/>
        <v>-3721</v>
      </c>
      <c r="G87" s="11"/>
      <c r="H87" s="12">
        <v>9039.0</v>
      </c>
      <c r="I87" s="13">
        <v>-3715.0</v>
      </c>
      <c r="J87" s="14"/>
      <c r="K87" s="10">
        <f t="shared" si="3"/>
        <v>-6</v>
      </c>
      <c r="L87" s="15">
        <f t="shared" si="4"/>
        <v>-0.06637902423</v>
      </c>
      <c r="N87" s="9">
        <f t="shared" si="5"/>
        <v>-4</v>
      </c>
      <c r="O87" s="16">
        <f t="shared" si="6"/>
        <v>-0.0004425268282</v>
      </c>
    </row>
    <row r="88">
      <c r="A88" s="5" t="s">
        <v>98</v>
      </c>
      <c r="B88" s="8">
        <v>2512.0</v>
      </c>
      <c r="C88" s="8">
        <v>1016.0</v>
      </c>
      <c r="D88" s="8">
        <v>48.0</v>
      </c>
      <c r="E88" s="9">
        <f t="shared" si="1"/>
        <v>3576</v>
      </c>
      <c r="F88" s="10">
        <f t="shared" si="2"/>
        <v>-1496</v>
      </c>
      <c r="G88" s="11"/>
      <c r="H88" s="12">
        <v>3576.0</v>
      </c>
      <c r="I88" s="13">
        <v>-1490.0</v>
      </c>
      <c r="J88" s="14"/>
      <c r="K88" s="10">
        <f t="shared" si="3"/>
        <v>-6</v>
      </c>
      <c r="L88" s="15">
        <f t="shared" si="4"/>
        <v>-0.1677852349</v>
      </c>
      <c r="N88" s="9">
        <f t="shared" si="5"/>
        <v>0</v>
      </c>
      <c r="O88" s="16">
        <f t="shared" si="6"/>
        <v>0</v>
      </c>
    </row>
    <row r="89">
      <c r="A89" s="5" t="s">
        <v>99</v>
      </c>
      <c r="B89" s="8">
        <v>14496.0</v>
      </c>
      <c r="C89" s="8">
        <v>8071.0</v>
      </c>
      <c r="D89" s="8">
        <v>161.0</v>
      </c>
      <c r="E89" s="9">
        <f t="shared" si="1"/>
        <v>22728</v>
      </c>
      <c r="F89" s="10">
        <f t="shared" si="2"/>
        <v>-6425</v>
      </c>
      <c r="G89" s="11"/>
      <c r="H89" s="12">
        <v>22729.0</v>
      </c>
      <c r="I89" s="13">
        <v>-6420.0</v>
      </c>
      <c r="J89" s="14"/>
      <c r="K89" s="10">
        <f t="shared" si="3"/>
        <v>-5</v>
      </c>
      <c r="L89" s="15">
        <f t="shared" si="4"/>
        <v>-0.02199832813</v>
      </c>
      <c r="N89" s="9">
        <f t="shared" si="5"/>
        <v>-1</v>
      </c>
      <c r="O89" s="16">
        <f t="shared" si="6"/>
        <v>-0.00004399665625</v>
      </c>
    </row>
    <row r="90">
      <c r="A90" s="5" t="s">
        <v>100</v>
      </c>
      <c r="B90" s="8">
        <v>12007.0</v>
      </c>
      <c r="C90" s="8">
        <v>4558.0</v>
      </c>
      <c r="D90" s="8">
        <v>149.0</v>
      </c>
      <c r="E90" s="9">
        <f t="shared" si="1"/>
        <v>16714</v>
      </c>
      <c r="F90" s="10">
        <f t="shared" si="2"/>
        <v>-7449</v>
      </c>
      <c r="G90" s="11"/>
      <c r="H90" s="12">
        <v>16714.0</v>
      </c>
      <c r="I90" s="13">
        <v>-7449.0</v>
      </c>
      <c r="J90" s="14"/>
      <c r="K90" s="10">
        <f t="shared" si="3"/>
        <v>0</v>
      </c>
      <c r="L90" s="15">
        <f t="shared" si="4"/>
        <v>0</v>
      </c>
      <c r="N90" s="9">
        <f t="shared" si="5"/>
        <v>0</v>
      </c>
      <c r="O90" s="16">
        <f t="shared" si="6"/>
        <v>0</v>
      </c>
    </row>
    <row r="91">
      <c r="A91" s="5" t="s">
        <v>101</v>
      </c>
      <c r="B91" s="8">
        <v>7960.0</v>
      </c>
      <c r="C91" s="8">
        <v>13131.0</v>
      </c>
      <c r="D91" s="8">
        <v>331.0</v>
      </c>
      <c r="E91" s="9">
        <f t="shared" si="1"/>
        <v>21422</v>
      </c>
      <c r="F91" s="10">
        <f t="shared" si="2"/>
        <v>5171</v>
      </c>
      <c r="G91" s="11"/>
      <c r="H91" s="12">
        <v>21389.0</v>
      </c>
      <c r="I91" s="13">
        <v>5140.0</v>
      </c>
      <c r="J91" s="14"/>
      <c r="K91" s="10">
        <f t="shared" si="3"/>
        <v>31</v>
      </c>
      <c r="L91" s="15">
        <f t="shared" si="4"/>
        <v>0.144934312</v>
      </c>
      <c r="N91" s="9">
        <f t="shared" si="5"/>
        <v>33</v>
      </c>
      <c r="O91" s="16">
        <f t="shared" si="6"/>
        <v>0.001542849128</v>
      </c>
    </row>
    <row r="92">
      <c r="A92" s="5" t="s">
        <v>102</v>
      </c>
      <c r="B92" s="8">
        <v>3173.0</v>
      </c>
      <c r="C92" s="8">
        <v>1431.0</v>
      </c>
      <c r="D92" s="8">
        <v>38.0</v>
      </c>
      <c r="E92" s="9">
        <f t="shared" si="1"/>
        <v>4642</v>
      </c>
      <c r="F92" s="10">
        <f t="shared" si="2"/>
        <v>-1742</v>
      </c>
      <c r="G92" s="11"/>
      <c r="H92" s="12">
        <v>4650.0</v>
      </c>
      <c r="I92" s="13">
        <v>-1744.0</v>
      </c>
      <c r="J92" s="14"/>
      <c r="K92" s="10">
        <f t="shared" si="3"/>
        <v>2</v>
      </c>
      <c r="L92" s="15">
        <f t="shared" si="4"/>
        <v>0.04301075269</v>
      </c>
      <c r="N92" s="9">
        <f t="shared" si="5"/>
        <v>-8</v>
      </c>
      <c r="O92" s="16">
        <f t="shared" si="6"/>
        <v>-0.001720430108</v>
      </c>
    </row>
    <row r="93">
      <c r="A93" s="5" t="s">
        <v>103</v>
      </c>
      <c r="B93" s="8">
        <v>3526.0</v>
      </c>
      <c r="C93" s="8">
        <v>2037.0</v>
      </c>
      <c r="D93" s="8">
        <v>96.0</v>
      </c>
      <c r="E93" s="9">
        <f t="shared" si="1"/>
        <v>5659</v>
      </c>
      <c r="F93" s="10">
        <f t="shared" si="2"/>
        <v>-1489</v>
      </c>
      <c r="G93" s="11"/>
      <c r="H93" s="12">
        <v>5656.0</v>
      </c>
      <c r="I93" s="13">
        <v>-1495.0</v>
      </c>
      <c r="J93" s="14"/>
      <c r="K93" s="10">
        <f t="shared" si="3"/>
        <v>6</v>
      </c>
      <c r="L93" s="15">
        <f t="shared" si="4"/>
        <v>0.1060820368</v>
      </c>
      <c r="N93" s="9">
        <f t="shared" si="5"/>
        <v>3</v>
      </c>
      <c r="O93" s="16">
        <f t="shared" si="6"/>
        <v>0.0005304101839</v>
      </c>
    </row>
    <row r="94">
      <c r="A94" s="5" t="s">
        <v>104</v>
      </c>
      <c r="B94" s="8">
        <v>25727.0</v>
      </c>
      <c r="C94" s="8">
        <v>20083.0</v>
      </c>
      <c r="D94" s="8">
        <v>547.0</v>
      </c>
      <c r="E94" s="9">
        <f t="shared" si="1"/>
        <v>46357</v>
      </c>
      <c r="F94" s="10">
        <f t="shared" si="2"/>
        <v>-5644</v>
      </c>
      <c r="G94" s="11"/>
      <c r="H94" s="12">
        <v>46355.0</v>
      </c>
      <c r="I94" s="13">
        <v>-5574.0</v>
      </c>
      <c r="J94" s="14"/>
      <c r="K94" s="10">
        <f t="shared" si="3"/>
        <v>-70</v>
      </c>
      <c r="L94" s="15">
        <f t="shared" si="4"/>
        <v>-0.1510085212</v>
      </c>
      <c r="N94" s="9">
        <f t="shared" si="5"/>
        <v>2</v>
      </c>
      <c r="O94" s="16">
        <f t="shared" si="6"/>
        <v>0.00004314529177</v>
      </c>
    </row>
    <row r="95">
      <c r="A95" s="5" t="s">
        <v>105</v>
      </c>
      <c r="B95" s="8">
        <v>12163.0</v>
      </c>
      <c r="C95" s="8">
        <v>3126.0</v>
      </c>
      <c r="D95" s="8">
        <v>242.0</v>
      </c>
      <c r="E95" s="9">
        <f t="shared" si="1"/>
        <v>15531</v>
      </c>
      <c r="F95" s="10">
        <f t="shared" si="2"/>
        <v>-9037</v>
      </c>
      <c r="G95" s="11"/>
      <c r="H95" s="12">
        <v>15531.0</v>
      </c>
      <c r="I95" s="13">
        <v>-9037.0</v>
      </c>
      <c r="J95" s="14"/>
      <c r="K95" s="10">
        <f t="shared" si="3"/>
        <v>0</v>
      </c>
      <c r="L95" s="15">
        <f t="shared" si="4"/>
        <v>0</v>
      </c>
      <c r="N95" s="9">
        <f t="shared" si="5"/>
        <v>0</v>
      </c>
      <c r="O95" s="16">
        <f t="shared" si="6"/>
        <v>0</v>
      </c>
    </row>
    <row r="96">
      <c r="A96" s="5" t="s">
        <v>106</v>
      </c>
      <c r="B96" s="8">
        <v>1799.0</v>
      </c>
      <c r="C96" s="8">
        <v>2849.0</v>
      </c>
      <c r="D96" s="8">
        <v>22.0</v>
      </c>
      <c r="E96" s="9">
        <f t="shared" si="1"/>
        <v>4670</v>
      </c>
      <c r="F96" s="10">
        <f t="shared" si="2"/>
        <v>1050</v>
      </c>
      <c r="G96" s="11"/>
      <c r="H96" s="12">
        <v>4662.0</v>
      </c>
      <c r="I96" s="13">
        <v>1074.0</v>
      </c>
      <c r="J96" s="14"/>
      <c r="K96" s="10">
        <f t="shared" si="3"/>
        <v>-24</v>
      </c>
      <c r="L96" s="15">
        <f t="shared" si="4"/>
        <v>-0.5148005148</v>
      </c>
      <c r="N96" s="9">
        <f t="shared" si="5"/>
        <v>8</v>
      </c>
      <c r="O96" s="16">
        <f t="shared" si="6"/>
        <v>0.001716001716</v>
      </c>
    </row>
    <row r="97">
      <c r="A97" s="5" t="s">
        <v>107</v>
      </c>
      <c r="B97" s="8">
        <v>11326.0</v>
      </c>
      <c r="C97" s="8">
        <v>3411.0</v>
      </c>
      <c r="D97" s="8">
        <v>200.0</v>
      </c>
      <c r="E97" s="9">
        <f t="shared" si="1"/>
        <v>14937</v>
      </c>
      <c r="F97" s="10">
        <f t="shared" si="2"/>
        <v>-7915</v>
      </c>
      <c r="G97" s="11"/>
      <c r="H97" s="12">
        <v>14937.0</v>
      </c>
      <c r="I97" s="13">
        <v>-7915.0</v>
      </c>
      <c r="J97" s="14"/>
      <c r="K97" s="10">
        <f t="shared" si="3"/>
        <v>0</v>
      </c>
      <c r="L97" s="15">
        <f t="shared" si="4"/>
        <v>0</v>
      </c>
      <c r="N97" s="9">
        <f t="shared" si="5"/>
        <v>0</v>
      </c>
      <c r="O97" s="16">
        <f t="shared" si="6"/>
        <v>0</v>
      </c>
    </row>
    <row r="98">
      <c r="A98" s="5" t="s">
        <v>108</v>
      </c>
      <c r="B98" s="8">
        <v>2275.0</v>
      </c>
      <c r="C98" s="8">
        <v>1311.0</v>
      </c>
      <c r="D98" s="8">
        <v>38.0</v>
      </c>
      <c r="E98" s="9">
        <f t="shared" si="1"/>
        <v>3624</v>
      </c>
      <c r="F98" s="10">
        <f t="shared" si="2"/>
        <v>-964</v>
      </c>
      <c r="G98" s="11"/>
      <c r="H98" s="12">
        <v>3624.0</v>
      </c>
      <c r="I98" s="13">
        <v>-964.0</v>
      </c>
      <c r="J98" s="14"/>
      <c r="K98" s="10">
        <f t="shared" si="3"/>
        <v>0</v>
      </c>
      <c r="L98" s="15">
        <f t="shared" si="4"/>
        <v>0</v>
      </c>
      <c r="N98" s="9">
        <f t="shared" si="5"/>
        <v>0</v>
      </c>
      <c r="O98" s="16">
        <f t="shared" si="6"/>
        <v>0</v>
      </c>
    </row>
    <row r="99">
      <c r="A99" s="5" t="s">
        <v>109</v>
      </c>
      <c r="B99" s="8">
        <v>6146.0</v>
      </c>
      <c r="C99" s="8">
        <v>4174.0</v>
      </c>
      <c r="D99" s="8">
        <v>132.0</v>
      </c>
      <c r="E99" s="9">
        <f t="shared" si="1"/>
        <v>10452</v>
      </c>
      <c r="F99" s="10">
        <f t="shared" si="2"/>
        <v>-1972</v>
      </c>
      <c r="G99" s="11"/>
      <c r="H99" s="12">
        <v>10455.0</v>
      </c>
      <c r="I99" s="13">
        <v>-2001.0</v>
      </c>
      <c r="J99" s="14"/>
      <c r="K99" s="10">
        <f t="shared" si="3"/>
        <v>29</v>
      </c>
      <c r="L99" s="15">
        <f t="shared" si="4"/>
        <v>0.2773792444</v>
      </c>
      <c r="N99" s="9">
        <f t="shared" si="5"/>
        <v>-3</v>
      </c>
      <c r="O99" s="16">
        <f t="shared" si="6"/>
        <v>-0.0002869440459</v>
      </c>
    </row>
    <row r="100">
      <c r="A100" s="5" t="s">
        <v>110</v>
      </c>
      <c r="B100" s="8">
        <v>4018.0</v>
      </c>
      <c r="C100" s="8">
        <v>2610.0</v>
      </c>
      <c r="D100" s="8">
        <v>68.0</v>
      </c>
      <c r="E100" s="9">
        <f t="shared" si="1"/>
        <v>6696</v>
      </c>
      <c r="F100" s="10">
        <f t="shared" si="2"/>
        <v>-1408</v>
      </c>
      <c r="G100" s="11"/>
      <c r="H100" s="12">
        <v>6696.0</v>
      </c>
      <c r="I100" s="13">
        <v>-1404.0</v>
      </c>
      <c r="J100" s="14"/>
      <c r="K100" s="10">
        <f t="shared" si="3"/>
        <v>-4</v>
      </c>
      <c r="L100" s="15">
        <f t="shared" si="4"/>
        <v>-0.05973715651</v>
      </c>
      <c r="N100" s="9">
        <f t="shared" si="5"/>
        <v>0</v>
      </c>
      <c r="O100" s="16">
        <f t="shared" si="6"/>
        <v>0</v>
      </c>
    </row>
    <row r="101">
      <c r="A101" s="5" t="s">
        <v>111</v>
      </c>
      <c r="B101" s="8">
        <v>6524.0</v>
      </c>
      <c r="C101" s="8">
        <v>4287.0</v>
      </c>
      <c r="D101" s="8">
        <v>66.0</v>
      </c>
      <c r="E101" s="9">
        <f t="shared" si="1"/>
        <v>10877</v>
      </c>
      <c r="F101" s="10">
        <f t="shared" si="2"/>
        <v>-2237</v>
      </c>
      <c r="G101" s="11"/>
      <c r="H101" s="12">
        <v>10877.0</v>
      </c>
      <c r="I101" s="13">
        <v>-2237.0</v>
      </c>
      <c r="J101" s="14"/>
      <c r="K101" s="10">
        <f t="shared" si="3"/>
        <v>0</v>
      </c>
      <c r="L101" s="15">
        <f t="shared" si="4"/>
        <v>0</v>
      </c>
      <c r="N101" s="9">
        <f t="shared" si="5"/>
        <v>0</v>
      </c>
      <c r="O101" s="16">
        <f t="shared" si="6"/>
        <v>0</v>
      </c>
    </row>
    <row r="102">
      <c r="A102" s="5" t="s">
        <v>112</v>
      </c>
      <c r="B102" s="8">
        <v>2066.0</v>
      </c>
      <c r="C102" s="8">
        <v>747.0</v>
      </c>
      <c r="D102" s="8">
        <v>20.0</v>
      </c>
      <c r="E102" s="9">
        <f t="shared" si="1"/>
        <v>2833</v>
      </c>
      <c r="F102" s="10">
        <f t="shared" si="2"/>
        <v>-1319</v>
      </c>
      <c r="G102" s="11"/>
      <c r="H102" s="12">
        <v>2835.0</v>
      </c>
      <c r="I102" s="13">
        <v>-1317.0</v>
      </c>
      <c r="J102" s="14"/>
      <c r="K102" s="10">
        <f t="shared" si="3"/>
        <v>-2</v>
      </c>
      <c r="L102" s="15">
        <f t="shared" si="4"/>
        <v>-0.07054673721</v>
      </c>
      <c r="N102" s="9">
        <f t="shared" si="5"/>
        <v>-2</v>
      </c>
      <c r="O102" s="16">
        <f t="shared" si="6"/>
        <v>-0.0007054673721</v>
      </c>
    </row>
    <row r="103">
      <c r="A103" s="5" t="s">
        <v>113</v>
      </c>
      <c r="B103" s="8">
        <v>4935.0</v>
      </c>
      <c r="C103" s="8">
        <v>3995.0</v>
      </c>
      <c r="D103" s="8">
        <v>33.0</v>
      </c>
      <c r="E103" s="9">
        <f t="shared" si="1"/>
        <v>8963</v>
      </c>
      <c r="F103" s="10">
        <f t="shared" si="2"/>
        <v>-940</v>
      </c>
      <c r="G103" s="11"/>
      <c r="H103" s="12">
        <v>8963.0</v>
      </c>
      <c r="I103" s="13">
        <v>-940.0</v>
      </c>
      <c r="J103" s="14"/>
      <c r="K103" s="10">
        <f t="shared" si="3"/>
        <v>0</v>
      </c>
      <c r="L103" s="15">
        <f t="shared" si="4"/>
        <v>0</v>
      </c>
      <c r="N103" s="9">
        <f t="shared" si="5"/>
        <v>0</v>
      </c>
      <c r="O103" s="16">
        <f t="shared" si="6"/>
        <v>0</v>
      </c>
    </row>
    <row r="104">
      <c r="A104" s="5" t="s">
        <v>114</v>
      </c>
      <c r="B104" s="8">
        <v>11058.0</v>
      </c>
      <c r="C104" s="8">
        <v>4388.0</v>
      </c>
      <c r="D104" s="8">
        <v>152.0</v>
      </c>
      <c r="E104" s="9">
        <f t="shared" si="1"/>
        <v>15598</v>
      </c>
      <c r="F104" s="10">
        <f t="shared" si="2"/>
        <v>-6670</v>
      </c>
      <c r="G104" s="11"/>
      <c r="H104" s="12">
        <v>15592.0</v>
      </c>
      <c r="I104" s="13">
        <v>-6676.0</v>
      </c>
      <c r="J104" s="14"/>
      <c r="K104" s="10">
        <f t="shared" si="3"/>
        <v>6</v>
      </c>
      <c r="L104" s="15">
        <f t="shared" si="4"/>
        <v>0.03848127245</v>
      </c>
      <c r="N104" s="9">
        <f t="shared" si="5"/>
        <v>6</v>
      </c>
      <c r="O104" s="16">
        <f t="shared" si="6"/>
        <v>0.0003848127245</v>
      </c>
    </row>
    <row r="105">
      <c r="A105" s="5" t="s">
        <v>115</v>
      </c>
      <c r="B105" s="8">
        <v>2960.0</v>
      </c>
      <c r="C105" s="8">
        <v>980.0</v>
      </c>
      <c r="D105" s="8">
        <v>27.0</v>
      </c>
      <c r="E105" s="9">
        <f t="shared" si="1"/>
        <v>3967</v>
      </c>
      <c r="F105" s="10">
        <f t="shared" si="2"/>
        <v>-1980</v>
      </c>
      <c r="G105" s="11"/>
      <c r="H105" s="12">
        <v>3966.0</v>
      </c>
      <c r="I105" s="13">
        <v>-1981.0</v>
      </c>
      <c r="J105" s="14"/>
      <c r="K105" s="10">
        <f t="shared" si="3"/>
        <v>1</v>
      </c>
      <c r="L105" s="15">
        <f t="shared" si="4"/>
        <v>0.02521432173</v>
      </c>
      <c r="N105" s="9">
        <f t="shared" si="5"/>
        <v>1</v>
      </c>
      <c r="O105" s="16">
        <f t="shared" si="6"/>
        <v>0.0002521432173</v>
      </c>
    </row>
    <row r="106">
      <c r="A106" s="5" t="s">
        <v>116</v>
      </c>
      <c r="B106" s="8">
        <v>8227.0</v>
      </c>
      <c r="C106" s="8">
        <v>3357.0</v>
      </c>
      <c r="D106" s="8">
        <v>122.0</v>
      </c>
      <c r="E106" s="9">
        <f t="shared" si="1"/>
        <v>11706</v>
      </c>
      <c r="F106" s="10">
        <f t="shared" si="2"/>
        <v>-4870</v>
      </c>
      <c r="G106" s="11"/>
      <c r="H106" s="12">
        <v>11707.0</v>
      </c>
      <c r="I106" s="13">
        <v>-4875.0</v>
      </c>
      <c r="J106" s="14"/>
      <c r="K106" s="10">
        <f t="shared" si="3"/>
        <v>5</v>
      </c>
      <c r="L106" s="15">
        <f t="shared" si="4"/>
        <v>0.04270949005</v>
      </c>
      <c r="N106" s="9">
        <f t="shared" si="5"/>
        <v>-1</v>
      </c>
      <c r="O106" s="16">
        <f t="shared" si="6"/>
        <v>-0.0000854189801</v>
      </c>
    </row>
    <row r="107">
      <c r="A107" s="5" t="s">
        <v>117</v>
      </c>
      <c r="B107" s="8">
        <v>12943.0</v>
      </c>
      <c r="C107" s="8">
        <v>2305.0</v>
      </c>
      <c r="D107" s="8">
        <v>144.0</v>
      </c>
      <c r="E107" s="9">
        <f t="shared" si="1"/>
        <v>15392</v>
      </c>
      <c r="F107" s="10">
        <f t="shared" si="2"/>
        <v>-10638</v>
      </c>
      <c r="G107" s="11"/>
      <c r="H107" s="12">
        <v>15389.0</v>
      </c>
      <c r="I107" s="13">
        <v>-10641.0</v>
      </c>
      <c r="J107" s="14"/>
      <c r="K107" s="10">
        <f t="shared" si="3"/>
        <v>3</v>
      </c>
      <c r="L107" s="15">
        <f t="shared" si="4"/>
        <v>0.01949444408</v>
      </c>
      <c r="N107" s="9">
        <f t="shared" si="5"/>
        <v>3</v>
      </c>
      <c r="O107" s="16">
        <f t="shared" si="6"/>
        <v>0.0001949444408</v>
      </c>
    </row>
    <row r="108">
      <c r="A108" s="5" t="s">
        <v>118</v>
      </c>
      <c r="B108" s="8">
        <v>30025.0</v>
      </c>
      <c r="C108" s="8">
        <v>49493.0</v>
      </c>
      <c r="D108" s="8">
        <v>986.0</v>
      </c>
      <c r="E108" s="9">
        <f t="shared" si="1"/>
        <v>80504</v>
      </c>
      <c r="F108" s="10">
        <f t="shared" si="2"/>
        <v>19468</v>
      </c>
      <c r="G108" s="11"/>
      <c r="H108" s="12">
        <v>80543.0</v>
      </c>
      <c r="I108" s="13">
        <v>19480.0</v>
      </c>
      <c r="J108" s="14"/>
      <c r="K108" s="10">
        <f t="shared" si="3"/>
        <v>-12</v>
      </c>
      <c r="L108" s="15">
        <f t="shared" si="4"/>
        <v>-0.01489887389</v>
      </c>
      <c r="N108" s="9">
        <f t="shared" si="5"/>
        <v>-39</v>
      </c>
      <c r="O108" s="16">
        <f t="shared" si="6"/>
        <v>-0.0004842134015</v>
      </c>
    </row>
    <row r="109">
      <c r="A109" s="5" t="s">
        <v>119</v>
      </c>
      <c r="B109" s="8">
        <v>23888.0</v>
      </c>
      <c r="C109" s="8">
        <v>29787.0</v>
      </c>
      <c r="D109" s="8">
        <v>577.0</v>
      </c>
      <c r="E109" s="9">
        <f t="shared" si="1"/>
        <v>54252</v>
      </c>
      <c r="F109" s="10">
        <f t="shared" si="2"/>
        <v>5899</v>
      </c>
      <c r="G109" s="11"/>
      <c r="H109" s="12">
        <v>54239.0</v>
      </c>
      <c r="I109" s="13">
        <v>5925.0</v>
      </c>
      <c r="J109" s="14"/>
      <c r="K109" s="10">
        <f t="shared" si="3"/>
        <v>-26</v>
      </c>
      <c r="L109" s="15">
        <f t="shared" si="4"/>
        <v>-0.04793598702</v>
      </c>
      <c r="N109" s="9">
        <f t="shared" si="5"/>
        <v>13</v>
      </c>
      <c r="O109" s="16">
        <f t="shared" si="6"/>
        <v>0.0002396799351</v>
      </c>
    </row>
    <row r="110">
      <c r="A110" s="5" t="s">
        <v>120</v>
      </c>
      <c r="B110" s="8">
        <v>16596.0</v>
      </c>
      <c r="C110" s="8">
        <v>8160.0</v>
      </c>
      <c r="D110" s="8">
        <v>411.0</v>
      </c>
      <c r="E110" s="9">
        <f t="shared" si="1"/>
        <v>25167</v>
      </c>
      <c r="F110" s="10">
        <f t="shared" si="2"/>
        <v>-8436</v>
      </c>
      <c r="G110" s="11"/>
      <c r="H110" s="12">
        <v>25168.0</v>
      </c>
      <c r="I110" s="13">
        <v>-8433.0</v>
      </c>
      <c r="J110" s="14"/>
      <c r="K110" s="10">
        <f t="shared" si="3"/>
        <v>-3</v>
      </c>
      <c r="L110" s="15">
        <f t="shared" si="4"/>
        <v>-0.01191989828</v>
      </c>
      <c r="N110" s="9">
        <f t="shared" si="5"/>
        <v>-1</v>
      </c>
      <c r="O110" s="16">
        <f t="shared" si="6"/>
        <v>-0.00003973299428</v>
      </c>
    </row>
    <row r="111">
      <c r="A111" s="5" t="s">
        <v>121</v>
      </c>
      <c r="B111" s="8">
        <v>5592.0</v>
      </c>
      <c r="C111" s="8">
        <v>2437.0</v>
      </c>
      <c r="D111" s="8">
        <v>102.0</v>
      </c>
      <c r="E111" s="9">
        <f t="shared" si="1"/>
        <v>8131</v>
      </c>
      <c r="F111" s="10">
        <f t="shared" si="2"/>
        <v>-3155</v>
      </c>
      <c r="G111" s="11"/>
      <c r="H111" s="12">
        <v>8131.0</v>
      </c>
      <c r="I111" s="13">
        <v>-3157.0</v>
      </c>
      <c r="J111" s="14"/>
      <c r="K111" s="10">
        <f t="shared" si="3"/>
        <v>2</v>
      </c>
      <c r="L111" s="15">
        <f t="shared" si="4"/>
        <v>0.02459722051</v>
      </c>
      <c r="N111" s="9">
        <f t="shared" si="5"/>
        <v>0</v>
      </c>
      <c r="O111" s="16">
        <f t="shared" si="6"/>
        <v>0</v>
      </c>
    </row>
    <row r="112">
      <c r="A112" s="5" t="s">
        <v>122</v>
      </c>
      <c r="B112" s="8">
        <v>54512.0</v>
      </c>
      <c r="C112" s="8">
        <v>29681.0</v>
      </c>
      <c r="D112" s="8">
        <v>1154.0</v>
      </c>
      <c r="E112" s="9">
        <f t="shared" si="1"/>
        <v>85347</v>
      </c>
      <c r="F112" s="10">
        <f t="shared" si="2"/>
        <v>-24831</v>
      </c>
      <c r="G112" s="11"/>
      <c r="H112" s="12">
        <v>85385.0</v>
      </c>
      <c r="I112" s="13">
        <v>-24821.0</v>
      </c>
      <c r="J112" s="14"/>
      <c r="K112" s="10">
        <f t="shared" si="3"/>
        <v>-10</v>
      </c>
      <c r="L112" s="15">
        <f t="shared" si="4"/>
        <v>-0.01171165896</v>
      </c>
      <c r="N112" s="9">
        <f t="shared" si="5"/>
        <v>-38</v>
      </c>
      <c r="O112" s="16">
        <f t="shared" si="6"/>
        <v>-0.0004450430403</v>
      </c>
    </row>
    <row r="113">
      <c r="A113" s="5" t="s">
        <v>123</v>
      </c>
      <c r="B113" s="8">
        <v>6513.0</v>
      </c>
      <c r="C113" s="8">
        <v>5926.0</v>
      </c>
      <c r="D113" s="8">
        <v>125.0</v>
      </c>
      <c r="E113" s="9">
        <f t="shared" si="1"/>
        <v>12564</v>
      </c>
      <c r="F113" s="10">
        <f t="shared" si="2"/>
        <v>-587</v>
      </c>
      <c r="G113" s="11"/>
      <c r="H113" s="12">
        <v>12545.0</v>
      </c>
      <c r="I113" s="13">
        <v>-582.0</v>
      </c>
      <c r="J113" s="14"/>
      <c r="K113" s="10">
        <f t="shared" si="3"/>
        <v>-5</v>
      </c>
      <c r="L113" s="15">
        <f t="shared" si="4"/>
        <v>-0.03985651654</v>
      </c>
      <c r="N113" s="9">
        <f t="shared" si="5"/>
        <v>19</v>
      </c>
      <c r="O113" s="16">
        <f t="shared" si="6"/>
        <v>0.001514547629</v>
      </c>
    </row>
    <row r="114">
      <c r="A114" s="5" t="s">
        <v>124</v>
      </c>
      <c r="B114" s="8">
        <v>14087.0</v>
      </c>
      <c r="C114" s="8">
        <v>2816.0</v>
      </c>
      <c r="D114" s="8">
        <v>233.0</v>
      </c>
      <c r="E114" s="9">
        <f t="shared" si="1"/>
        <v>17136</v>
      </c>
      <c r="F114" s="10">
        <f t="shared" si="2"/>
        <v>-11271</v>
      </c>
      <c r="G114" s="11"/>
      <c r="H114" s="12">
        <v>17116.0</v>
      </c>
      <c r="I114" s="13">
        <v>-11267.0</v>
      </c>
      <c r="J114" s="14"/>
      <c r="K114" s="10">
        <f t="shared" si="3"/>
        <v>-4</v>
      </c>
      <c r="L114" s="15">
        <f t="shared" si="4"/>
        <v>-0.02336994625</v>
      </c>
      <c r="N114" s="9">
        <f t="shared" si="5"/>
        <v>20</v>
      </c>
      <c r="O114" s="16">
        <f t="shared" si="6"/>
        <v>0.001168497312</v>
      </c>
    </row>
    <row r="115">
      <c r="A115" s="5" t="s">
        <v>125</v>
      </c>
      <c r="B115" s="8">
        <v>7900.0</v>
      </c>
      <c r="C115" s="8">
        <v>1099.0</v>
      </c>
      <c r="D115" s="8">
        <v>49.0</v>
      </c>
      <c r="E115" s="9">
        <f t="shared" si="1"/>
        <v>9048</v>
      </c>
      <c r="F115" s="10">
        <f t="shared" si="2"/>
        <v>-6801</v>
      </c>
      <c r="G115" s="11"/>
      <c r="H115" s="12">
        <v>9048.0</v>
      </c>
      <c r="I115" s="13">
        <v>-6799.0</v>
      </c>
      <c r="J115" s="14"/>
      <c r="K115" s="10">
        <f t="shared" si="3"/>
        <v>-2</v>
      </c>
      <c r="L115" s="15">
        <f t="shared" si="4"/>
        <v>-0.02210433245</v>
      </c>
      <c r="N115" s="9">
        <f t="shared" si="5"/>
        <v>0</v>
      </c>
      <c r="O115" s="16">
        <f t="shared" si="6"/>
        <v>0</v>
      </c>
    </row>
    <row r="116">
      <c r="A116" s="5" t="s">
        <v>126</v>
      </c>
      <c r="B116" s="8">
        <v>9127.0</v>
      </c>
      <c r="C116" s="8">
        <v>1504.0</v>
      </c>
      <c r="D116" s="8">
        <v>88.0</v>
      </c>
      <c r="E116" s="9">
        <f t="shared" si="1"/>
        <v>10719</v>
      </c>
      <c r="F116" s="10">
        <f t="shared" si="2"/>
        <v>-7623</v>
      </c>
      <c r="G116" s="11"/>
      <c r="H116" s="12">
        <v>10720.0</v>
      </c>
      <c r="I116" s="13">
        <v>-7622.0</v>
      </c>
      <c r="J116" s="14"/>
      <c r="K116" s="10">
        <f t="shared" si="3"/>
        <v>-1</v>
      </c>
      <c r="L116" s="15">
        <f t="shared" si="4"/>
        <v>-0.009328358209</v>
      </c>
      <c r="N116" s="9">
        <f t="shared" si="5"/>
        <v>-1</v>
      </c>
      <c r="O116" s="16">
        <f t="shared" si="6"/>
        <v>-0.00009328358209</v>
      </c>
    </row>
    <row r="117">
      <c r="A117" s="5" t="s">
        <v>127</v>
      </c>
      <c r="B117" s="8">
        <v>13581.0</v>
      </c>
      <c r="C117" s="8">
        <v>3647.0</v>
      </c>
      <c r="D117" s="8">
        <v>149.0</v>
      </c>
      <c r="E117" s="9">
        <f t="shared" si="1"/>
        <v>17377</v>
      </c>
      <c r="F117" s="10">
        <f t="shared" si="2"/>
        <v>-9934</v>
      </c>
      <c r="G117" s="11"/>
      <c r="H117" s="12">
        <v>17399.0</v>
      </c>
      <c r="I117" s="13">
        <v>-9931.0</v>
      </c>
      <c r="J117" s="14"/>
      <c r="K117" s="10">
        <f t="shared" si="3"/>
        <v>-3</v>
      </c>
      <c r="L117" s="15">
        <f t="shared" si="4"/>
        <v>-0.01724237025</v>
      </c>
      <c r="N117" s="9">
        <f t="shared" si="5"/>
        <v>-22</v>
      </c>
      <c r="O117" s="16">
        <f t="shared" si="6"/>
        <v>-0.001264440485</v>
      </c>
    </row>
    <row r="118">
      <c r="A118" s="5" t="s">
        <v>128</v>
      </c>
      <c r="B118" s="8">
        <v>2816.0</v>
      </c>
      <c r="C118" s="8">
        <v>1231.0</v>
      </c>
      <c r="D118" s="8">
        <v>37.0</v>
      </c>
      <c r="E118" s="9">
        <f t="shared" si="1"/>
        <v>4084</v>
      </c>
      <c r="F118" s="10">
        <f t="shared" si="2"/>
        <v>-1585</v>
      </c>
      <c r="G118" s="11"/>
      <c r="H118" s="12">
        <v>4059.0</v>
      </c>
      <c r="I118" s="13">
        <v>-1588.0</v>
      </c>
      <c r="J118" s="14"/>
      <c r="K118" s="10">
        <f t="shared" si="3"/>
        <v>3</v>
      </c>
      <c r="L118" s="15">
        <f t="shared" si="4"/>
        <v>0.07390983001</v>
      </c>
      <c r="N118" s="9">
        <f t="shared" si="5"/>
        <v>25</v>
      </c>
      <c r="O118" s="16">
        <f t="shared" si="6"/>
        <v>0.006159152501</v>
      </c>
    </row>
    <row r="119">
      <c r="A119" s="5" t="s">
        <v>129</v>
      </c>
      <c r="B119" s="8">
        <v>8291.0</v>
      </c>
      <c r="C119" s="8">
        <v>3448.0</v>
      </c>
      <c r="D119" s="8">
        <v>116.0</v>
      </c>
      <c r="E119" s="9">
        <f t="shared" si="1"/>
        <v>11855</v>
      </c>
      <c r="F119" s="10">
        <f t="shared" si="2"/>
        <v>-4843</v>
      </c>
      <c r="G119" s="11"/>
      <c r="H119" s="12">
        <v>11855.0</v>
      </c>
      <c r="I119" s="13">
        <v>-4843.0</v>
      </c>
      <c r="J119" s="14"/>
      <c r="K119" s="10">
        <f t="shared" si="3"/>
        <v>0</v>
      </c>
      <c r="L119" s="15">
        <f t="shared" si="4"/>
        <v>0</v>
      </c>
      <c r="N119" s="9">
        <f t="shared" si="5"/>
        <v>0</v>
      </c>
      <c r="O119" s="16">
        <f t="shared" si="6"/>
        <v>0</v>
      </c>
    </row>
    <row r="120">
      <c r="A120" s="5" t="s">
        <v>130</v>
      </c>
      <c r="B120" s="8">
        <v>604.0</v>
      </c>
      <c r="C120" s="8">
        <v>497.0</v>
      </c>
      <c r="D120" s="8">
        <v>5.0</v>
      </c>
      <c r="E120" s="9">
        <f t="shared" si="1"/>
        <v>1106</v>
      </c>
      <c r="F120" s="10">
        <f t="shared" si="2"/>
        <v>-107</v>
      </c>
      <c r="G120" s="11"/>
      <c r="H120" s="12">
        <v>1106.0</v>
      </c>
      <c r="I120" s="13">
        <v>-107.0</v>
      </c>
      <c r="J120" s="14"/>
      <c r="K120" s="10">
        <f t="shared" si="3"/>
        <v>0</v>
      </c>
      <c r="L120" s="15">
        <f t="shared" si="4"/>
        <v>0</v>
      </c>
      <c r="N120" s="9">
        <f t="shared" si="5"/>
        <v>0</v>
      </c>
      <c r="O120" s="16">
        <f t="shared" si="6"/>
        <v>0</v>
      </c>
    </row>
    <row r="121">
      <c r="A121" s="5" t="s">
        <v>131</v>
      </c>
      <c r="B121" s="8">
        <v>7473.0</v>
      </c>
      <c r="C121" s="8">
        <v>1985.0</v>
      </c>
      <c r="D121" s="8">
        <v>110.0</v>
      </c>
      <c r="E121" s="9">
        <f t="shared" si="1"/>
        <v>9568</v>
      </c>
      <c r="F121" s="10">
        <f t="shared" si="2"/>
        <v>-5488</v>
      </c>
      <c r="G121" s="11"/>
      <c r="H121" s="12">
        <v>9568.0</v>
      </c>
      <c r="I121" s="13">
        <v>-5490.0</v>
      </c>
      <c r="J121" s="14"/>
      <c r="K121" s="10">
        <f t="shared" si="3"/>
        <v>2</v>
      </c>
      <c r="L121" s="15">
        <f t="shared" si="4"/>
        <v>0.02090301003</v>
      </c>
      <c r="N121" s="9">
        <f t="shared" si="5"/>
        <v>0</v>
      </c>
      <c r="O121" s="16">
        <f t="shared" si="6"/>
        <v>0</v>
      </c>
    </row>
    <row r="122">
      <c r="A122" s="5" t="s">
        <v>132</v>
      </c>
      <c r="B122" s="8">
        <v>1391.0</v>
      </c>
      <c r="C122" s="8">
        <v>1671.0</v>
      </c>
      <c r="D122" s="8">
        <v>12.0</v>
      </c>
      <c r="E122" s="9">
        <f t="shared" si="1"/>
        <v>3074</v>
      </c>
      <c r="F122" s="10">
        <f t="shared" si="2"/>
        <v>280</v>
      </c>
      <c r="G122" s="11"/>
      <c r="H122" s="12">
        <v>3074.0</v>
      </c>
      <c r="I122" s="13">
        <v>280.0</v>
      </c>
      <c r="J122" s="14"/>
      <c r="K122" s="10">
        <f t="shared" si="3"/>
        <v>0</v>
      </c>
      <c r="L122" s="15">
        <f t="shared" si="4"/>
        <v>0</v>
      </c>
      <c r="N122" s="9">
        <f t="shared" si="5"/>
        <v>0</v>
      </c>
      <c r="O122" s="16">
        <f t="shared" si="6"/>
        <v>0</v>
      </c>
    </row>
    <row r="123">
      <c r="A123" s="5" t="s">
        <v>133</v>
      </c>
      <c r="B123" s="8">
        <v>26767.0</v>
      </c>
      <c r="C123" s="8">
        <v>59142.0</v>
      </c>
      <c r="D123" s="8">
        <v>1111.0</v>
      </c>
      <c r="E123" s="9">
        <f t="shared" si="1"/>
        <v>87020</v>
      </c>
      <c r="F123" s="10">
        <f t="shared" si="2"/>
        <v>32375</v>
      </c>
      <c r="G123" s="11"/>
      <c r="H123" s="12">
        <v>87016.0</v>
      </c>
      <c r="I123" s="13">
        <v>32343.0</v>
      </c>
      <c r="J123" s="14"/>
      <c r="K123" s="10">
        <f t="shared" si="3"/>
        <v>32</v>
      </c>
      <c r="L123" s="15">
        <f t="shared" si="4"/>
        <v>0.03677484601</v>
      </c>
      <c r="N123" s="9">
        <f t="shared" si="5"/>
        <v>4</v>
      </c>
      <c r="O123" s="16">
        <f t="shared" si="6"/>
        <v>0.00004596855751</v>
      </c>
    </row>
    <row r="124">
      <c r="A124" s="5" t="s">
        <v>134</v>
      </c>
      <c r="B124" s="8">
        <v>13129.0</v>
      </c>
      <c r="C124" s="8">
        <v>31120.0</v>
      </c>
      <c r="D124" s="8">
        <v>431.0</v>
      </c>
      <c r="E124" s="9">
        <f t="shared" si="1"/>
        <v>44680</v>
      </c>
      <c r="F124" s="10">
        <f t="shared" si="2"/>
        <v>17991</v>
      </c>
      <c r="G124" s="11"/>
      <c r="H124" s="12">
        <v>44686.0</v>
      </c>
      <c r="I124" s="13">
        <v>18232.0</v>
      </c>
      <c r="J124" s="14"/>
      <c r="K124" s="10">
        <f t="shared" si="3"/>
        <v>-241</v>
      </c>
      <c r="L124" s="15">
        <f t="shared" si="4"/>
        <v>-0.5393188023</v>
      </c>
      <c r="N124" s="9">
        <f t="shared" si="5"/>
        <v>-6</v>
      </c>
      <c r="O124" s="16">
        <f t="shared" si="6"/>
        <v>-0.0001342702412</v>
      </c>
    </row>
    <row r="125">
      <c r="A125" s="5" t="s">
        <v>135</v>
      </c>
      <c r="B125" s="8">
        <v>1800.0</v>
      </c>
      <c r="C125" s="8">
        <v>462.0</v>
      </c>
      <c r="D125" s="8">
        <v>13.0</v>
      </c>
      <c r="E125" s="9">
        <f t="shared" si="1"/>
        <v>2275</v>
      </c>
      <c r="F125" s="10">
        <f t="shared" si="2"/>
        <v>-1338</v>
      </c>
      <c r="G125" s="11"/>
      <c r="H125" s="12">
        <v>2275.0</v>
      </c>
      <c r="I125" s="13">
        <v>-1338.0</v>
      </c>
      <c r="J125" s="14"/>
      <c r="K125" s="10">
        <f t="shared" si="3"/>
        <v>0</v>
      </c>
      <c r="L125" s="15">
        <f t="shared" si="4"/>
        <v>0</v>
      </c>
      <c r="N125" s="9">
        <f t="shared" si="5"/>
        <v>0</v>
      </c>
      <c r="O125" s="16">
        <f t="shared" si="6"/>
        <v>0</v>
      </c>
    </row>
    <row r="126">
      <c r="A126" s="5" t="s">
        <v>136</v>
      </c>
      <c r="B126" s="8">
        <v>3936.0</v>
      </c>
      <c r="C126" s="8">
        <v>2644.0</v>
      </c>
      <c r="D126" s="8">
        <v>51.0</v>
      </c>
      <c r="E126" s="9">
        <f t="shared" si="1"/>
        <v>6631</v>
      </c>
      <c r="F126" s="10">
        <f t="shared" si="2"/>
        <v>-1292</v>
      </c>
      <c r="G126" s="11"/>
      <c r="H126" s="12">
        <v>6628.0</v>
      </c>
      <c r="I126" s="13">
        <v>-1255.0</v>
      </c>
      <c r="J126" s="14"/>
      <c r="K126" s="10">
        <f t="shared" si="3"/>
        <v>-37</v>
      </c>
      <c r="L126" s="15">
        <f t="shared" si="4"/>
        <v>-0.5582377791</v>
      </c>
      <c r="N126" s="9">
        <f t="shared" si="5"/>
        <v>3</v>
      </c>
      <c r="O126" s="16">
        <f t="shared" si="6"/>
        <v>0.0004526252263</v>
      </c>
    </row>
    <row r="127">
      <c r="A127" s="5" t="s">
        <v>137</v>
      </c>
      <c r="B127" s="8">
        <v>2613.0</v>
      </c>
      <c r="C127" s="8">
        <v>1256.0</v>
      </c>
      <c r="D127" s="8">
        <v>19.0</v>
      </c>
      <c r="E127" s="9">
        <f t="shared" si="1"/>
        <v>3888</v>
      </c>
      <c r="F127" s="10">
        <f t="shared" si="2"/>
        <v>-1357</v>
      </c>
      <c r="G127" s="11"/>
      <c r="H127" s="12">
        <v>3884.0</v>
      </c>
      <c r="I127" s="13">
        <v>-1357.0</v>
      </c>
      <c r="J127" s="14"/>
      <c r="K127" s="10">
        <f t="shared" si="3"/>
        <v>0</v>
      </c>
      <c r="L127" s="15">
        <f t="shared" si="4"/>
        <v>0</v>
      </c>
      <c r="N127" s="9">
        <f t="shared" si="5"/>
        <v>4</v>
      </c>
      <c r="O127" s="16">
        <f t="shared" si="6"/>
        <v>0.001029866117</v>
      </c>
    </row>
    <row r="128">
      <c r="A128" s="5" t="s">
        <v>138</v>
      </c>
      <c r="B128" s="8">
        <v>18057.0</v>
      </c>
      <c r="C128" s="8">
        <v>11784.0</v>
      </c>
      <c r="D128" s="8">
        <v>275.0</v>
      </c>
      <c r="E128" s="9">
        <f t="shared" si="1"/>
        <v>30116</v>
      </c>
      <c r="F128" s="10">
        <f t="shared" si="2"/>
        <v>-6273</v>
      </c>
      <c r="G128" s="11"/>
      <c r="H128" s="12">
        <v>30116.0</v>
      </c>
      <c r="I128" s="13">
        <v>-6273.0</v>
      </c>
      <c r="J128" s="14"/>
      <c r="K128" s="10">
        <f t="shared" si="3"/>
        <v>0</v>
      </c>
      <c r="L128" s="15">
        <f t="shared" si="4"/>
        <v>0</v>
      </c>
      <c r="N128" s="9">
        <f t="shared" si="5"/>
        <v>0</v>
      </c>
      <c r="O128" s="16">
        <f t="shared" si="6"/>
        <v>0</v>
      </c>
    </row>
    <row r="129">
      <c r="A129" s="5" t="s">
        <v>139</v>
      </c>
      <c r="B129" s="8">
        <v>9369.0</v>
      </c>
      <c r="C129" s="8">
        <v>2385.0</v>
      </c>
      <c r="D129" s="8">
        <v>132.0</v>
      </c>
      <c r="E129" s="9">
        <f t="shared" si="1"/>
        <v>11886</v>
      </c>
      <c r="F129" s="10">
        <f t="shared" si="2"/>
        <v>-6984</v>
      </c>
      <c r="G129" s="11"/>
      <c r="H129" s="12">
        <v>11885.0</v>
      </c>
      <c r="I129" s="13">
        <v>-6983.0</v>
      </c>
      <c r="J129" s="14"/>
      <c r="K129" s="10">
        <f t="shared" si="3"/>
        <v>-1</v>
      </c>
      <c r="L129" s="15">
        <f t="shared" si="4"/>
        <v>-0.008413967186</v>
      </c>
      <c r="N129" s="9">
        <f t="shared" si="5"/>
        <v>1</v>
      </c>
      <c r="O129" s="16">
        <f t="shared" si="6"/>
        <v>0.00008413967186</v>
      </c>
    </row>
    <row r="130">
      <c r="A130" s="5" t="s">
        <v>140</v>
      </c>
      <c r="B130" s="8">
        <v>802.0</v>
      </c>
      <c r="C130" s="8">
        <v>1181.0</v>
      </c>
      <c r="D130" s="8">
        <v>7.0</v>
      </c>
      <c r="E130" s="9">
        <f t="shared" si="1"/>
        <v>1990</v>
      </c>
      <c r="F130" s="10">
        <f t="shared" si="2"/>
        <v>379</v>
      </c>
      <c r="G130" s="11"/>
      <c r="H130" s="12">
        <v>1990.0</v>
      </c>
      <c r="I130" s="13">
        <v>381.0</v>
      </c>
      <c r="J130" s="14"/>
      <c r="K130" s="10">
        <f t="shared" si="3"/>
        <v>-2</v>
      </c>
      <c r="L130" s="15">
        <f t="shared" si="4"/>
        <v>-0.1005025126</v>
      </c>
      <c r="N130" s="9">
        <f t="shared" si="5"/>
        <v>0</v>
      </c>
      <c r="O130" s="16">
        <f t="shared" si="6"/>
        <v>0</v>
      </c>
    </row>
    <row r="131">
      <c r="A131" s="5" t="s">
        <v>141</v>
      </c>
      <c r="B131" s="8">
        <v>5715.0</v>
      </c>
      <c r="C131" s="8">
        <v>6324.0</v>
      </c>
      <c r="D131" s="8">
        <v>99.0</v>
      </c>
      <c r="E131" s="9">
        <f t="shared" si="1"/>
        <v>12138</v>
      </c>
      <c r="F131" s="10">
        <f t="shared" si="2"/>
        <v>609</v>
      </c>
      <c r="G131" s="11"/>
      <c r="H131" s="12">
        <v>12150.0</v>
      </c>
      <c r="I131" s="13">
        <v>586.0</v>
      </c>
      <c r="J131" s="14"/>
      <c r="K131" s="10">
        <f t="shared" si="3"/>
        <v>23</v>
      </c>
      <c r="L131" s="15">
        <f t="shared" si="4"/>
        <v>0.1893004115</v>
      </c>
      <c r="N131" s="9">
        <f t="shared" si="5"/>
        <v>-12</v>
      </c>
      <c r="O131" s="16">
        <f t="shared" si="6"/>
        <v>-0.000987654321</v>
      </c>
    </row>
    <row r="132">
      <c r="A132" s="5" t="s">
        <v>142</v>
      </c>
      <c r="B132" s="8">
        <v>1392.0</v>
      </c>
      <c r="C132" s="8">
        <v>2114.0</v>
      </c>
      <c r="D132" s="8">
        <v>16.0</v>
      </c>
      <c r="E132" s="9">
        <f t="shared" si="1"/>
        <v>3522</v>
      </c>
      <c r="F132" s="10">
        <f t="shared" si="2"/>
        <v>722</v>
      </c>
      <c r="G132" s="11"/>
      <c r="H132" s="12">
        <v>3522.0</v>
      </c>
      <c r="I132" s="13">
        <v>722.0</v>
      </c>
      <c r="J132" s="14"/>
      <c r="K132" s="10">
        <f t="shared" si="3"/>
        <v>0</v>
      </c>
      <c r="L132" s="15">
        <f t="shared" si="4"/>
        <v>0</v>
      </c>
      <c r="N132" s="9">
        <f t="shared" si="5"/>
        <v>0</v>
      </c>
      <c r="O132" s="16">
        <f t="shared" si="6"/>
        <v>0</v>
      </c>
    </row>
    <row r="133">
      <c r="A133" s="5" t="s">
        <v>143</v>
      </c>
      <c r="B133" s="8">
        <v>360.0</v>
      </c>
      <c r="C133" s="8">
        <v>561.0</v>
      </c>
      <c r="D133" s="8">
        <v>7.0</v>
      </c>
      <c r="E133" s="9">
        <f t="shared" si="1"/>
        <v>928</v>
      </c>
      <c r="F133" s="10">
        <f t="shared" si="2"/>
        <v>201</v>
      </c>
      <c r="G133" s="11"/>
      <c r="H133" s="12">
        <v>928.0</v>
      </c>
      <c r="I133" s="13">
        <v>201.0</v>
      </c>
      <c r="J133" s="14"/>
      <c r="K133" s="10">
        <f t="shared" si="3"/>
        <v>0</v>
      </c>
      <c r="L133" s="15">
        <f t="shared" si="4"/>
        <v>0</v>
      </c>
      <c r="N133" s="9">
        <f t="shared" si="5"/>
        <v>0</v>
      </c>
      <c r="O133" s="16">
        <f t="shared" si="6"/>
        <v>0</v>
      </c>
    </row>
    <row r="134">
      <c r="A134" s="5" t="s">
        <v>144</v>
      </c>
      <c r="B134" s="8">
        <v>6055.0</v>
      </c>
      <c r="C134" s="8">
        <v>2053.0</v>
      </c>
      <c r="D134" s="8">
        <v>76.0</v>
      </c>
      <c r="E134" s="9">
        <f t="shared" si="1"/>
        <v>8184</v>
      </c>
      <c r="F134" s="10">
        <f t="shared" si="2"/>
        <v>-4002</v>
      </c>
      <c r="G134" s="11"/>
      <c r="H134" s="12">
        <v>8183.0</v>
      </c>
      <c r="I134" s="13">
        <v>-3992.0</v>
      </c>
      <c r="J134" s="14"/>
      <c r="K134" s="10">
        <f t="shared" si="3"/>
        <v>-10</v>
      </c>
      <c r="L134" s="15">
        <f t="shared" si="4"/>
        <v>-0.1222045705</v>
      </c>
      <c r="N134" s="9">
        <f t="shared" si="5"/>
        <v>1</v>
      </c>
      <c r="O134" s="16">
        <f t="shared" si="6"/>
        <v>0.0001222045705</v>
      </c>
    </row>
    <row r="135">
      <c r="A135" s="5" t="s">
        <v>145</v>
      </c>
      <c r="B135" s="8">
        <v>2420.0</v>
      </c>
      <c r="C135" s="8">
        <v>1388.0</v>
      </c>
      <c r="D135" s="8">
        <v>34.0</v>
      </c>
      <c r="E135" s="9">
        <f t="shared" si="1"/>
        <v>3842</v>
      </c>
      <c r="F135" s="10">
        <f t="shared" si="2"/>
        <v>-1032</v>
      </c>
      <c r="G135" s="11"/>
      <c r="H135" s="12">
        <v>3839.0</v>
      </c>
      <c r="I135" s="13">
        <v>-1031.0</v>
      </c>
      <c r="J135" s="14"/>
      <c r="K135" s="10">
        <f t="shared" si="3"/>
        <v>-1</v>
      </c>
      <c r="L135" s="15">
        <f t="shared" si="4"/>
        <v>-0.02604845012</v>
      </c>
      <c r="N135" s="9">
        <f t="shared" si="5"/>
        <v>3</v>
      </c>
      <c r="O135" s="16">
        <f t="shared" si="6"/>
        <v>0.0007814535035</v>
      </c>
    </row>
    <row r="136">
      <c r="A136" s="5" t="s">
        <v>146</v>
      </c>
      <c r="B136" s="8">
        <v>2822.0</v>
      </c>
      <c r="C136" s="8">
        <v>1491.0</v>
      </c>
      <c r="D136" s="8">
        <v>21.0</v>
      </c>
      <c r="E136" s="9">
        <f t="shared" si="1"/>
        <v>4334</v>
      </c>
      <c r="F136" s="10">
        <f t="shared" si="2"/>
        <v>-1331</v>
      </c>
      <c r="G136" s="11"/>
      <c r="H136" s="12">
        <v>4333.0</v>
      </c>
      <c r="I136" s="13">
        <v>-1338.0</v>
      </c>
      <c r="J136" s="14"/>
      <c r="K136" s="10">
        <f t="shared" si="3"/>
        <v>7</v>
      </c>
      <c r="L136" s="15">
        <f t="shared" si="4"/>
        <v>0.1615508885</v>
      </c>
      <c r="N136" s="9">
        <f t="shared" si="5"/>
        <v>1</v>
      </c>
      <c r="O136" s="16">
        <f t="shared" si="6"/>
        <v>0.0002307869836</v>
      </c>
    </row>
    <row r="137">
      <c r="A137" s="5" t="s">
        <v>147</v>
      </c>
      <c r="B137" s="8">
        <v>2009.0</v>
      </c>
      <c r="C137" s="8">
        <v>2371.0</v>
      </c>
      <c r="D137" s="8">
        <v>36.0</v>
      </c>
      <c r="E137" s="9">
        <f t="shared" si="1"/>
        <v>4416</v>
      </c>
      <c r="F137" s="10">
        <f t="shared" si="2"/>
        <v>362</v>
      </c>
      <c r="G137" s="11"/>
      <c r="H137" s="12">
        <v>4416.0</v>
      </c>
      <c r="I137" s="13">
        <v>372.0</v>
      </c>
      <c r="J137" s="14"/>
      <c r="K137" s="10">
        <f t="shared" si="3"/>
        <v>-10</v>
      </c>
      <c r="L137" s="15">
        <f t="shared" si="4"/>
        <v>-0.2264492754</v>
      </c>
      <c r="N137" s="9">
        <f t="shared" si="5"/>
        <v>0</v>
      </c>
      <c r="O137" s="16">
        <f t="shared" si="6"/>
        <v>0</v>
      </c>
    </row>
    <row r="138">
      <c r="A138" s="5" t="s">
        <v>148</v>
      </c>
      <c r="B138" s="8">
        <v>13027.0</v>
      </c>
      <c r="C138" s="8">
        <v>8697.0</v>
      </c>
      <c r="D138" s="8">
        <v>190.0</v>
      </c>
      <c r="E138" s="9">
        <f t="shared" si="1"/>
        <v>21914</v>
      </c>
      <c r="F138" s="10">
        <f t="shared" si="2"/>
        <v>-4330</v>
      </c>
      <c r="G138" s="11"/>
      <c r="H138" s="12">
        <v>21853.0</v>
      </c>
      <c r="I138" s="13">
        <v>-4246.0</v>
      </c>
      <c r="J138" s="14"/>
      <c r="K138" s="10">
        <f t="shared" si="3"/>
        <v>-84</v>
      </c>
      <c r="L138" s="15">
        <f t="shared" si="4"/>
        <v>-0.3843865831</v>
      </c>
      <c r="N138" s="9">
        <f t="shared" si="5"/>
        <v>61</v>
      </c>
      <c r="O138" s="16">
        <f t="shared" si="6"/>
        <v>0.002791378758</v>
      </c>
    </row>
    <row r="139">
      <c r="A139" s="5" t="s">
        <v>149</v>
      </c>
      <c r="B139" s="8">
        <v>10782.0</v>
      </c>
      <c r="C139" s="8">
        <v>5323.0</v>
      </c>
      <c r="D139" s="8">
        <v>177.0</v>
      </c>
      <c r="E139" s="9">
        <f t="shared" si="1"/>
        <v>16282</v>
      </c>
      <c r="F139" s="10">
        <f t="shared" si="2"/>
        <v>-5459</v>
      </c>
      <c r="G139" s="11"/>
      <c r="H139" s="12">
        <v>16283.0</v>
      </c>
      <c r="I139" s="13">
        <v>-5462.0</v>
      </c>
      <c r="J139" s="14"/>
      <c r="K139" s="10">
        <f t="shared" si="3"/>
        <v>3</v>
      </c>
      <c r="L139" s="15">
        <f t="shared" si="4"/>
        <v>0.01842412332</v>
      </c>
      <c r="N139" s="9">
        <f t="shared" si="5"/>
        <v>-1</v>
      </c>
      <c r="O139" s="16">
        <f t="shared" si="6"/>
        <v>-0.0000614137444</v>
      </c>
    </row>
    <row r="140">
      <c r="A140" s="5" t="s">
        <v>150</v>
      </c>
      <c r="B140" s="8">
        <v>7873.0</v>
      </c>
      <c r="C140" s="8">
        <v>2941.0</v>
      </c>
      <c r="D140" s="8">
        <v>104.0</v>
      </c>
      <c r="E140" s="9">
        <f t="shared" si="1"/>
        <v>10918</v>
      </c>
      <c r="F140" s="10">
        <f t="shared" si="2"/>
        <v>-4932</v>
      </c>
      <c r="G140" s="11"/>
      <c r="H140" s="12">
        <v>10914.0</v>
      </c>
      <c r="I140" s="13">
        <v>-4933.0</v>
      </c>
      <c r="J140" s="14"/>
      <c r="K140" s="10">
        <f t="shared" si="3"/>
        <v>1</v>
      </c>
      <c r="L140" s="15">
        <f t="shared" si="4"/>
        <v>0.009162543522</v>
      </c>
      <c r="N140" s="9">
        <f t="shared" si="5"/>
        <v>4</v>
      </c>
      <c r="O140" s="16">
        <f t="shared" si="6"/>
        <v>0.0003665017409</v>
      </c>
    </row>
    <row r="141">
      <c r="A141" s="5" t="s">
        <v>151</v>
      </c>
      <c r="B141" s="8">
        <v>6385.0</v>
      </c>
      <c r="C141" s="8">
        <v>1549.0</v>
      </c>
      <c r="D141" s="8">
        <v>45.0</v>
      </c>
      <c r="E141" s="9">
        <f t="shared" si="1"/>
        <v>7979</v>
      </c>
      <c r="F141" s="10">
        <f t="shared" si="2"/>
        <v>-4836</v>
      </c>
      <c r="G141" s="11"/>
      <c r="H141" s="12">
        <v>7979.0</v>
      </c>
      <c r="I141" s="13">
        <v>-4834.0</v>
      </c>
      <c r="J141" s="14"/>
      <c r="K141" s="10">
        <f t="shared" si="3"/>
        <v>-2</v>
      </c>
      <c r="L141" s="15">
        <f t="shared" si="4"/>
        <v>-0.02506579772</v>
      </c>
      <c r="N141" s="9">
        <f t="shared" si="5"/>
        <v>0</v>
      </c>
      <c r="O141" s="16">
        <f t="shared" si="6"/>
        <v>0</v>
      </c>
    </row>
    <row r="142">
      <c r="A142" s="5" t="s">
        <v>152</v>
      </c>
      <c r="B142" s="8">
        <v>2101.0</v>
      </c>
      <c r="C142" s="8">
        <v>952.0</v>
      </c>
      <c r="D142" s="8">
        <v>24.0</v>
      </c>
      <c r="E142" s="9">
        <f t="shared" si="1"/>
        <v>3077</v>
      </c>
      <c r="F142" s="10">
        <f t="shared" si="2"/>
        <v>-1149</v>
      </c>
      <c r="G142" s="11"/>
      <c r="H142" s="12">
        <v>3077.0</v>
      </c>
      <c r="I142" s="13">
        <v>-1149.0</v>
      </c>
      <c r="J142" s="14"/>
      <c r="K142" s="10">
        <f t="shared" si="3"/>
        <v>0</v>
      </c>
      <c r="L142" s="15">
        <f t="shared" si="4"/>
        <v>0</v>
      </c>
      <c r="N142" s="9">
        <f t="shared" si="5"/>
        <v>0</v>
      </c>
      <c r="O142" s="16">
        <f t="shared" si="6"/>
        <v>0</v>
      </c>
    </row>
    <row r="143">
      <c r="A143" s="5" t="s">
        <v>153</v>
      </c>
      <c r="B143" s="8">
        <v>18146.0</v>
      </c>
      <c r="C143" s="8">
        <v>11582.0</v>
      </c>
      <c r="D143" s="8">
        <v>328.0</v>
      </c>
      <c r="E143" s="9">
        <f t="shared" si="1"/>
        <v>30056</v>
      </c>
      <c r="F143" s="10">
        <f t="shared" si="2"/>
        <v>-6564</v>
      </c>
      <c r="G143" s="11"/>
      <c r="H143" s="12">
        <v>30049.0</v>
      </c>
      <c r="I143" s="13">
        <v>-6565.0</v>
      </c>
      <c r="J143" s="14"/>
      <c r="K143" s="10">
        <f t="shared" si="3"/>
        <v>1</v>
      </c>
      <c r="L143" s="15">
        <f t="shared" si="4"/>
        <v>0.003327897767</v>
      </c>
      <c r="N143" s="9">
        <f t="shared" si="5"/>
        <v>7</v>
      </c>
      <c r="O143" s="16">
        <f t="shared" si="6"/>
        <v>0.0002329528437</v>
      </c>
    </row>
    <row r="144">
      <c r="A144" s="5" t="s">
        <v>154</v>
      </c>
      <c r="B144" s="8">
        <v>2349.0</v>
      </c>
      <c r="C144" s="8">
        <v>1410.0</v>
      </c>
      <c r="D144" s="8">
        <v>33.0</v>
      </c>
      <c r="E144" s="9">
        <f t="shared" si="1"/>
        <v>3792</v>
      </c>
      <c r="F144" s="10">
        <f t="shared" si="2"/>
        <v>-939</v>
      </c>
      <c r="G144" s="11"/>
      <c r="H144" s="12">
        <v>3792.0</v>
      </c>
      <c r="I144" s="13">
        <v>-939.0</v>
      </c>
      <c r="J144" s="14"/>
      <c r="K144" s="10">
        <f t="shared" si="3"/>
        <v>0</v>
      </c>
      <c r="L144" s="15">
        <f t="shared" si="4"/>
        <v>0</v>
      </c>
      <c r="N144" s="9">
        <f t="shared" si="5"/>
        <v>0</v>
      </c>
      <c r="O144" s="16">
        <f t="shared" si="6"/>
        <v>0</v>
      </c>
    </row>
    <row r="145">
      <c r="A145" s="5" t="s">
        <v>155</v>
      </c>
      <c r="B145" s="8">
        <v>2366.0</v>
      </c>
      <c r="C145" s="8">
        <v>2048.0</v>
      </c>
      <c r="D145" s="8">
        <v>31.0</v>
      </c>
      <c r="E145" s="9">
        <f t="shared" si="1"/>
        <v>4445</v>
      </c>
      <c r="F145" s="10">
        <f t="shared" si="2"/>
        <v>-318</v>
      </c>
      <c r="G145" s="11"/>
      <c r="H145" s="12">
        <v>4444.0</v>
      </c>
      <c r="I145" s="13">
        <v>-326.0</v>
      </c>
      <c r="J145" s="14"/>
      <c r="K145" s="10">
        <f t="shared" si="3"/>
        <v>8</v>
      </c>
      <c r="L145" s="15">
        <f t="shared" si="4"/>
        <v>0.1800180018</v>
      </c>
      <c r="N145" s="9">
        <f t="shared" si="5"/>
        <v>1</v>
      </c>
      <c r="O145" s="16">
        <f t="shared" si="6"/>
        <v>0.0002250225023</v>
      </c>
    </row>
    <row r="146">
      <c r="A146" s="5" t="s">
        <v>156</v>
      </c>
      <c r="B146" s="8">
        <v>12652.0</v>
      </c>
      <c r="C146" s="8">
        <v>2801.0</v>
      </c>
      <c r="D146" s="8">
        <v>109.0</v>
      </c>
      <c r="E146" s="9">
        <f t="shared" si="1"/>
        <v>15562</v>
      </c>
      <c r="F146" s="10">
        <f t="shared" si="2"/>
        <v>-9851</v>
      </c>
      <c r="G146" s="11"/>
      <c r="H146" s="12">
        <v>15560.0</v>
      </c>
      <c r="I146" s="13">
        <v>-9850.0</v>
      </c>
      <c r="J146" s="14"/>
      <c r="K146" s="10">
        <f t="shared" si="3"/>
        <v>-1</v>
      </c>
      <c r="L146" s="15">
        <f t="shared" si="4"/>
        <v>-0.006426735219</v>
      </c>
      <c r="N146" s="9">
        <f t="shared" si="5"/>
        <v>2</v>
      </c>
      <c r="O146" s="16">
        <f t="shared" si="6"/>
        <v>0.0001285347044</v>
      </c>
    </row>
    <row r="147">
      <c r="A147" s="5" t="s">
        <v>157</v>
      </c>
      <c r="B147" s="8">
        <v>8613.0</v>
      </c>
      <c r="C147" s="8">
        <v>4199.0</v>
      </c>
      <c r="D147" s="8">
        <v>96.0</v>
      </c>
      <c r="E147" s="9">
        <f t="shared" si="1"/>
        <v>12908</v>
      </c>
      <c r="F147" s="10">
        <f t="shared" si="2"/>
        <v>-4414</v>
      </c>
      <c r="G147" s="11"/>
      <c r="H147" s="12">
        <v>12905.0</v>
      </c>
      <c r="I147" s="13">
        <v>-4407.0</v>
      </c>
      <c r="J147" s="14"/>
      <c r="K147" s="10">
        <f t="shared" si="3"/>
        <v>-7</v>
      </c>
      <c r="L147" s="15">
        <f t="shared" si="4"/>
        <v>-0.05424254165</v>
      </c>
      <c r="N147" s="9">
        <f t="shared" si="5"/>
        <v>3</v>
      </c>
      <c r="O147" s="16">
        <f t="shared" si="6"/>
        <v>0.0002324680356</v>
      </c>
    </row>
    <row r="148">
      <c r="A148" s="5" t="s">
        <v>158</v>
      </c>
      <c r="B148" s="8">
        <v>23155.0</v>
      </c>
      <c r="C148" s="8">
        <v>5770.0</v>
      </c>
      <c r="D148" s="8">
        <v>412.0</v>
      </c>
      <c r="E148" s="9">
        <f t="shared" si="1"/>
        <v>29337</v>
      </c>
      <c r="F148" s="10">
        <f t="shared" si="2"/>
        <v>-17385</v>
      </c>
      <c r="G148" s="11"/>
      <c r="H148" s="12">
        <v>29354.0</v>
      </c>
      <c r="I148" s="13">
        <v>-17405.0</v>
      </c>
      <c r="J148" s="14"/>
      <c r="K148" s="10">
        <f t="shared" si="3"/>
        <v>20</v>
      </c>
      <c r="L148" s="15">
        <f t="shared" si="4"/>
        <v>0.06813381481</v>
      </c>
      <c r="N148" s="9">
        <f t="shared" si="5"/>
        <v>-17</v>
      </c>
      <c r="O148" s="16">
        <f t="shared" si="6"/>
        <v>-0.0005791374259</v>
      </c>
    </row>
    <row r="149">
      <c r="A149" s="5" t="s">
        <v>159</v>
      </c>
      <c r="B149" s="8">
        <v>37858.0</v>
      </c>
      <c r="C149" s="8">
        <v>12612.0</v>
      </c>
      <c r="D149" s="8">
        <v>570.0</v>
      </c>
      <c r="E149" s="9">
        <f t="shared" si="1"/>
        <v>51040</v>
      </c>
      <c r="F149" s="10">
        <f t="shared" si="2"/>
        <v>-25246</v>
      </c>
      <c r="G149" s="11"/>
      <c r="H149" s="12">
        <v>51095.0</v>
      </c>
      <c r="I149" s="13">
        <v>-25160.0</v>
      </c>
      <c r="J149" s="14"/>
      <c r="K149" s="10">
        <f t="shared" si="3"/>
        <v>-86</v>
      </c>
      <c r="L149" s="15">
        <f t="shared" si="4"/>
        <v>-0.168313925</v>
      </c>
      <c r="N149" s="9">
        <f t="shared" si="5"/>
        <v>-55</v>
      </c>
      <c r="O149" s="16">
        <f t="shared" si="6"/>
        <v>-0.001076426265</v>
      </c>
    </row>
    <row r="150">
      <c r="A150" s="5" t="s">
        <v>160</v>
      </c>
      <c r="B150" s="8">
        <v>9902.0</v>
      </c>
      <c r="C150" s="8">
        <v>4174.0</v>
      </c>
      <c r="D150" s="8">
        <v>117.0</v>
      </c>
      <c r="E150" s="9">
        <f t="shared" si="1"/>
        <v>14193</v>
      </c>
      <c r="F150" s="10">
        <f t="shared" si="2"/>
        <v>-5728</v>
      </c>
      <c r="G150" s="11"/>
      <c r="H150" s="12">
        <v>14192.0</v>
      </c>
      <c r="I150" s="13">
        <v>-5654.0</v>
      </c>
      <c r="J150" s="14"/>
      <c r="K150" s="10">
        <f t="shared" si="3"/>
        <v>-74</v>
      </c>
      <c r="L150" s="15">
        <f t="shared" si="4"/>
        <v>-0.5214205186</v>
      </c>
      <c r="N150" s="9">
        <f t="shared" si="5"/>
        <v>1</v>
      </c>
      <c r="O150" s="16">
        <f t="shared" si="6"/>
        <v>0.00007046223224</v>
      </c>
    </row>
    <row r="151">
      <c r="A151" s="5" t="s">
        <v>161</v>
      </c>
      <c r="B151" s="8">
        <v>1168.0</v>
      </c>
      <c r="C151" s="8">
        <v>1466.0</v>
      </c>
      <c r="D151" s="8">
        <v>16.0</v>
      </c>
      <c r="E151" s="9">
        <f t="shared" si="1"/>
        <v>2650</v>
      </c>
      <c r="F151" s="10">
        <f t="shared" si="2"/>
        <v>298</v>
      </c>
      <c r="G151" s="11"/>
      <c r="H151" s="12">
        <v>2651.0</v>
      </c>
      <c r="I151" s="13">
        <v>303.0</v>
      </c>
      <c r="J151" s="14"/>
      <c r="K151" s="10">
        <f t="shared" si="3"/>
        <v>-5</v>
      </c>
      <c r="L151" s="15">
        <f t="shared" si="4"/>
        <v>-0.1886080724</v>
      </c>
      <c r="N151" s="9">
        <f t="shared" si="5"/>
        <v>-1</v>
      </c>
      <c r="O151" s="16">
        <f t="shared" si="6"/>
        <v>-0.0003772161449</v>
      </c>
    </row>
    <row r="152">
      <c r="A152" s="5" t="s">
        <v>162</v>
      </c>
      <c r="B152" s="8">
        <v>4670.0</v>
      </c>
      <c r="C152" s="8">
        <v>4743.0</v>
      </c>
      <c r="D152" s="8">
        <v>65.0</v>
      </c>
      <c r="E152" s="9">
        <f t="shared" si="1"/>
        <v>9478</v>
      </c>
      <c r="F152" s="10">
        <f t="shared" si="2"/>
        <v>73</v>
      </c>
      <c r="G152" s="11"/>
      <c r="H152" s="12">
        <v>9459.0</v>
      </c>
      <c r="I152" s="13">
        <v>67.0</v>
      </c>
      <c r="J152" s="14"/>
      <c r="K152" s="10">
        <f t="shared" si="3"/>
        <v>6</v>
      </c>
      <c r="L152" s="15">
        <f t="shared" si="4"/>
        <v>0.06343165239</v>
      </c>
      <c r="N152" s="9">
        <f t="shared" si="5"/>
        <v>19</v>
      </c>
      <c r="O152" s="16">
        <f t="shared" si="6"/>
        <v>0.002008668992</v>
      </c>
    </row>
    <row r="153">
      <c r="A153" s="5" t="s">
        <v>163</v>
      </c>
      <c r="B153" s="8">
        <v>10001.0</v>
      </c>
      <c r="C153" s="8">
        <v>2661.0</v>
      </c>
      <c r="D153" s="8">
        <v>104.0</v>
      </c>
      <c r="E153" s="9">
        <f t="shared" si="1"/>
        <v>12766</v>
      </c>
      <c r="F153" s="10">
        <f t="shared" si="2"/>
        <v>-7340</v>
      </c>
      <c r="G153" s="11"/>
      <c r="H153" s="12">
        <v>12778.0</v>
      </c>
      <c r="I153" s="13">
        <v>-7300.0</v>
      </c>
      <c r="J153" s="14"/>
      <c r="K153" s="10">
        <f t="shared" si="3"/>
        <v>-40</v>
      </c>
      <c r="L153" s="15">
        <f t="shared" si="4"/>
        <v>-0.3130380341</v>
      </c>
      <c r="N153" s="9">
        <f t="shared" si="5"/>
        <v>-12</v>
      </c>
      <c r="O153" s="16">
        <f t="shared" si="6"/>
        <v>-0.0009391141024</v>
      </c>
    </row>
    <row r="154">
      <c r="A154" s="5" t="s">
        <v>164</v>
      </c>
      <c r="B154" s="8">
        <v>749.0</v>
      </c>
      <c r="C154" s="8">
        <v>639.0</v>
      </c>
      <c r="D154" s="8">
        <v>3.0</v>
      </c>
      <c r="E154" s="9">
        <f t="shared" si="1"/>
        <v>1391</v>
      </c>
      <c r="F154" s="10">
        <f t="shared" si="2"/>
        <v>-110</v>
      </c>
      <c r="G154" s="11"/>
      <c r="H154" s="12">
        <v>1390.0</v>
      </c>
      <c r="I154" s="13">
        <v>-109.0</v>
      </c>
      <c r="J154" s="14"/>
      <c r="K154" s="10">
        <f t="shared" si="3"/>
        <v>-1</v>
      </c>
      <c r="L154" s="15">
        <f t="shared" si="4"/>
        <v>-0.07194244604</v>
      </c>
      <c r="N154" s="9">
        <f t="shared" si="5"/>
        <v>1</v>
      </c>
      <c r="O154" s="16">
        <f t="shared" si="6"/>
        <v>0.0007194244604</v>
      </c>
    </row>
    <row r="155">
      <c r="A155" s="5" t="s">
        <v>165</v>
      </c>
      <c r="B155" s="8">
        <v>1583.0</v>
      </c>
      <c r="C155" s="8">
        <v>689.0</v>
      </c>
      <c r="D155" s="8">
        <v>13.0</v>
      </c>
      <c r="E155" s="9">
        <f t="shared" si="1"/>
        <v>2285</v>
      </c>
      <c r="F155" s="10">
        <f t="shared" si="2"/>
        <v>-894</v>
      </c>
      <c r="G155" s="11"/>
      <c r="H155" s="12">
        <v>2285.0</v>
      </c>
      <c r="I155" s="13">
        <v>-894.0</v>
      </c>
      <c r="J155" s="14"/>
      <c r="K155" s="10">
        <f t="shared" si="3"/>
        <v>0</v>
      </c>
      <c r="L155" s="15">
        <f t="shared" si="4"/>
        <v>0</v>
      </c>
      <c r="N155" s="9">
        <f t="shared" si="5"/>
        <v>0</v>
      </c>
      <c r="O155" s="16">
        <f t="shared" si="6"/>
        <v>0</v>
      </c>
    </row>
    <row r="156">
      <c r="A156" s="5" t="s">
        <v>166</v>
      </c>
      <c r="B156" s="8">
        <v>12222.0</v>
      </c>
      <c r="C156" s="8">
        <v>2411.0</v>
      </c>
      <c r="D156" s="8">
        <v>183.0</v>
      </c>
      <c r="E156" s="9">
        <f t="shared" si="1"/>
        <v>14816</v>
      </c>
      <c r="F156" s="10">
        <f t="shared" si="2"/>
        <v>-9811</v>
      </c>
      <c r="G156" s="11"/>
      <c r="H156" s="12">
        <v>14816.0</v>
      </c>
      <c r="I156" s="13">
        <v>-9811.0</v>
      </c>
      <c r="J156" s="14"/>
      <c r="K156" s="10">
        <f t="shared" si="3"/>
        <v>0</v>
      </c>
      <c r="L156" s="15">
        <f t="shared" si="4"/>
        <v>0</v>
      </c>
      <c r="N156" s="9">
        <f t="shared" si="5"/>
        <v>0</v>
      </c>
      <c r="O156" s="16">
        <f t="shared" si="6"/>
        <v>0</v>
      </c>
    </row>
    <row r="157">
      <c r="A157" s="5" t="s">
        <v>167</v>
      </c>
      <c r="B157" s="8">
        <v>25666.0</v>
      </c>
      <c r="C157" s="8">
        <v>10677.0</v>
      </c>
      <c r="D157" s="8">
        <v>443.0</v>
      </c>
      <c r="E157" s="9">
        <f t="shared" si="1"/>
        <v>36786</v>
      </c>
      <c r="F157" s="10">
        <f t="shared" si="2"/>
        <v>-14989</v>
      </c>
      <c r="G157" s="11"/>
      <c r="H157" s="12">
        <v>36746.0</v>
      </c>
      <c r="I157" s="13">
        <v>-14966.0</v>
      </c>
      <c r="J157" s="14"/>
      <c r="K157" s="10">
        <f t="shared" si="3"/>
        <v>-23</v>
      </c>
      <c r="L157" s="15">
        <f t="shared" si="4"/>
        <v>-0.06259184673</v>
      </c>
      <c r="N157" s="9">
        <f t="shared" si="5"/>
        <v>40</v>
      </c>
      <c r="O157" s="16">
        <f t="shared" si="6"/>
        <v>0.001088553856</v>
      </c>
    </row>
    <row r="158">
      <c r="A158" s="5" t="s">
        <v>168</v>
      </c>
      <c r="B158" s="8">
        <v>2403.0</v>
      </c>
      <c r="C158" s="8">
        <v>861.0</v>
      </c>
      <c r="D158" s="8">
        <v>16.0</v>
      </c>
      <c r="E158" s="9">
        <f t="shared" si="1"/>
        <v>3280</v>
      </c>
      <c r="F158" s="10">
        <f t="shared" si="2"/>
        <v>-1542</v>
      </c>
      <c r="G158" s="11"/>
      <c r="H158" s="12">
        <v>3281.0</v>
      </c>
      <c r="I158" s="13">
        <v>-1541.0</v>
      </c>
      <c r="J158" s="14"/>
      <c r="K158" s="10">
        <f t="shared" si="3"/>
        <v>-1</v>
      </c>
      <c r="L158" s="15">
        <f t="shared" si="4"/>
        <v>-0.03047851265</v>
      </c>
      <c r="N158" s="9">
        <f t="shared" si="5"/>
        <v>-1</v>
      </c>
      <c r="O158" s="16">
        <f t="shared" si="6"/>
        <v>-0.0003047851265</v>
      </c>
    </row>
    <row r="159">
      <c r="A159" s="5" t="s">
        <v>169</v>
      </c>
      <c r="B159" s="8">
        <v>2822.0</v>
      </c>
      <c r="C159" s="8">
        <v>2161.0</v>
      </c>
      <c r="D159" s="8">
        <v>47.0</v>
      </c>
      <c r="E159" s="9">
        <f t="shared" si="1"/>
        <v>5030</v>
      </c>
      <c r="F159" s="10">
        <f t="shared" si="2"/>
        <v>-661</v>
      </c>
      <c r="G159" s="11"/>
      <c r="H159" s="12">
        <v>5029.0</v>
      </c>
      <c r="I159" s="13">
        <v>-663.0</v>
      </c>
      <c r="J159" s="14"/>
      <c r="K159" s="10">
        <f t="shared" si="3"/>
        <v>2</v>
      </c>
      <c r="L159" s="15">
        <f t="shared" si="4"/>
        <v>0.03976933784</v>
      </c>
      <c r="N159" s="9">
        <f t="shared" si="5"/>
        <v>1</v>
      </c>
      <c r="O159" s="16">
        <f t="shared" si="6"/>
        <v>0.0001988466892</v>
      </c>
    </row>
    <row r="160">
      <c r="A160" s="5" t="s">
        <v>170</v>
      </c>
      <c r="B160" s="8">
        <v>2667.0</v>
      </c>
      <c r="C160" s="8">
        <v>2067.0</v>
      </c>
      <c r="D160" s="8">
        <v>31.0</v>
      </c>
      <c r="E160" s="9">
        <f t="shared" si="1"/>
        <v>4765</v>
      </c>
      <c r="F160" s="10">
        <f t="shared" si="2"/>
        <v>-600</v>
      </c>
      <c r="G160" s="11"/>
      <c r="H160" s="12">
        <v>4770.0</v>
      </c>
      <c r="I160" s="13">
        <v>-589.0</v>
      </c>
      <c r="J160" s="14"/>
      <c r="K160" s="10">
        <f t="shared" si="3"/>
        <v>-11</v>
      </c>
      <c r="L160" s="15">
        <f t="shared" si="4"/>
        <v>-0.2306079665</v>
      </c>
      <c r="N160" s="9">
        <f t="shared" si="5"/>
        <v>-5</v>
      </c>
      <c r="O160" s="16">
        <f t="shared" si="6"/>
        <v>-0.001048218029</v>
      </c>
    </row>
    <row r="161">
      <c r="A161" s="5" t="s">
        <v>171</v>
      </c>
      <c r="B161" s="8">
        <v>6829.0</v>
      </c>
      <c r="C161" s="8">
        <v>2398.0</v>
      </c>
      <c r="D161" s="8">
        <v>60.0</v>
      </c>
      <c r="E161" s="9">
        <f t="shared" si="1"/>
        <v>9287</v>
      </c>
      <c r="F161" s="10">
        <f t="shared" si="2"/>
        <v>-4431</v>
      </c>
      <c r="G161" s="11"/>
      <c r="H161" s="12">
        <v>9285.0</v>
      </c>
      <c r="I161" s="13">
        <v>-4435.0</v>
      </c>
      <c r="J161" s="14"/>
      <c r="K161" s="10">
        <f t="shared" si="3"/>
        <v>4</v>
      </c>
      <c r="L161" s="15">
        <f t="shared" si="4"/>
        <v>0.04308023694</v>
      </c>
      <c r="N161" s="9">
        <f t="shared" si="5"/>
        <v>2</v>
      </c>
      <c r="O161" s="16">
        <f t="shared" si="6"/>
        <v>0.0002154011847</v>
      </c>
    </row>
    <row r="162">
      <c r="A162" s="4"/>
      <c r="B162" s="17"/>
      <c r="C162" s="17"/>
      <c r="D162" s="17"/>
      <c r="E162" s="17"/>
      <c r="F162" s="18"/>
      <c r="I162" s="19"/>
      <c r="L162" s="20"/>
      <c r="O162" s="16"/>
    </row>
    <row r="163">
      <c r="A163" s="5" t="s">
        <v>172</v>
      </c>
      <c r="B163" s="21">
        <f>SUM(B3:B161)</f>
        <v>2462857</v>
      </c>
      <c r="C163" s="21">
        <f t="shared" ref="C163:D163" si="7">SUM(C3:C162)</f>
        <v>2475141</v>
      </c>
      <c r="D163" s="21">
        <f t="shared" si="7"/>
        <v>62587</v>
      </c>
      <c r="E163" s="21">
        <f>B163+C163+D163</f>
        <v>5000585</v>
      </c>
      <c r="F163" s="22">
        <f>C163-B163</f>
        <v>12284</v>
      </c>
      <c r="G163" s="5"/>
      <c r="H163" s="23">
        <f t="shared" ref="H163:I163" si="8">SUM(H3:H162)</f>
        <v>4995323</v>
      </c>
      <c r="I163" s="24">
        <f t="shared" si="8"/>
        <v>12780</v>
      </c>
      <c r="J163" s="5"/>
      <c r="K163" s="22">
        <f>F163-I163</f>
        <v>-496</v>
      </c>
      <c r="L163" s="25">
        <f>K163/H163*100</f>
        <v>-0.009929287856</v>
      </c>
      <c r="M163" s="4"/>
      <c r="N163" s="21">
        <f>E163-H163</f>
        <v>5262</v>
      </c>
      <c r="O163" s="26">
        <f>N163/H163</f>
        <v>0.001053385337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F164" s="18"/>
      <c r="L164" s="27"/>
    </row>
    <row r="165">
      <c r="A165" s="1"/>
      <c r="F165" s="18"/>
      <c r="L165" s="27"/>
    </row>
    <row r="166">
      <c r="A166" s="4"/>
      <c r="F166" s="18"/>
      <c r="L166" s="27"/>
    </row>
    <row r="167">
      <c r="A167" s="4"/>
      <c r="F167" s="18"/>
      <c r="L167" s="27"/>
    </row>
    <row r="168">
      <c r="A168" s="4"/>
      <c r="F168" s="18"/>
      <c r="L168" s="27"/>
    </row>
    <row r="169">
      <c r="A169" s="4"/>
      <c r="F169" s="18"/>
      <c r="L169" s="27"/>
    </row>
    <row r="170">
      <c r="A170" s="4"/>
      <c r="F170" s="18"/>
      <c r="L170" s="27"/>
    </row>
    <row r="171">
      <c r="A171" s="4"/>
      <c r="F171" s="18"/>
      <c r="L171" s="27"/>
    </row>
    <row r="172">
      <c r="A172" s="4"/>
      <c r="F172" s="18"/>
      <c r="L172" s="27"/>
    </row>
    <row r="173">
      <c r="A173" s="4"/>
      <c r="F173" s="18"/>
      <c r="L173" s="27"/>
    </row>
    <row r="174">
      <c r="A174" s="4"/>
      <c r="F174" s="18"/>
      <c r="L174" s="27"/>
    </row>
    <row r="175">
      <c r="A175" s="4"/>
      <c r="F175" s="18"/>
      <c r="L175" s="27"/>
    </row>
    <row r="176">
      <c r="A176" s="4"/>
      <c r="F176" s="18"/>
      <c r="L176" s="27"/>
    </row>
    <row r="177">
      <c r="A177" s="4"/>
      <c r="F177" s="18"/>
      <c r="L177" s="27"/>
    </row>
    <row r="178">
      <c r="A178" s="4"/>
      <c r="F178" s="18"/>
      <c r="L178" s="27"/>
    </row>
    <row r="179">
      <c r="A179" s="4"/>
      <c r="F179" s="18"/>
      <c r="L179" s="27"/>
    </row>
    <row r="180">
      <c r="A180" s="4"/>
      <c r="F180" s="18"/>
      <c r="L180" s="27"/>
    </row>
    <row r="181">
      <c r="A181" s="4"/>
      <c r="F181" s="18"/>
      <c r="L181" s="27"/>
    </row>
    <row r="182">
      <c r="A182" s="4"/>
      <c r="F182" s="18"/>
      <c r="L182" s="27"/>
    </row>
    <row r="183">
      <c r="A183" s="4"/>
      <c r="F183" s="18"/>
      <c r="L183" s="27"/>
    </row>
    <row r="184">
      <c r="A184" s="4"/>
      <c r="F184" s="18"/>
      <c r="L184" s="27"/>
    </row>
    <row r="185">
      <c r="A185" s="4"/>
      <c r="F185" s="18"/>
      <c r="L185" s="27"/>
    </row>
    <row r="186">
      <c r="A186" s="4"/>
      <c r="F186" s="18"/>
      <c r="L186" s="27"/>
    </row>
    <row r="187">
      <c r="A187" s="4"/>
      <c r="F187" s="18"/>
      <c r="L187" s="27"/>
    </row>
    <row r="188">
      <c r="A188" s="4"/>
      <c r="F188" s="18"/>
      <c r="L188" s="27"/>
    </row>
    <row r="189">
      <c r="A189" s="4"/>
      <c r="F189" s="18"/>
      <c r="L189" s="27"/>
    </row>
    <row r="190">
      <c r="A190" s="4"/>
      <c r="F190" s="18"/>
      <c r="L190" s="27"/>
    </row>
    <row r="191">
      <c r="A191" s="4"/>
      <c r="F191" s="18"/>
      <c r="L191" s="27"/>
    </row>
    <row r="192">
      <c r="A192" s="4"/>
      <c r="F192" s="18"/>
      <c r="L192" s="27"/>
    </row>
    <row r="193">
      <c r="A193" s="4"/>
      <c r="F193" s="18"/>
      <c r="L193" s="27"/>
    </row>
    <row r="194">
      <c r="A194" s="4"/>
      <c r="F194" s="18"/>
      <c r="L194" s="27"/>
    </row>
    <row r="195">
      <c r="A195" s="4"/>
      <c r="F195" s="18"/>
      <c r="L195" s="27"/>
    </row>
    <row r="196">
      <c r="A196" s="4"/>
      <c r="F196" s="18"/>
      <c r="L196" s="27"/>
    </row>
    <row r="197">
      <c r="A197" s="4"/>
      <c r="F197" s="18"/>
      <c r="L197" s="27"/>
    </row>
    <row r="198">
      <c r="A198" s="4"/>
      <c r="F198" s="18"/>
      <c r="L198" s="27"/>
    </row>
    <row r="199">
      <c r="A199" s="4"/>
      <c r="F199" s="18"/>
      <c r="L199" s="27"/>
    </row>
    <row r="200">
      <c r="A200" s="4"/>
      <c r="F200" s="18"/>
      <c r="L200" s="27"/>
    </row>
    <row r="201">
      <c r="A201" s="4"/>
      <c r="F201" s="18"/>
      <c r="L201" s="27"/>
    </row>
    <row r="202">
      <c r="A202" s="4"/>
      <c r="F202" s="18"/>
      <c r="L202" s="27"/>
    </row>
    <row r="203">
      <c r="A203" s="4"/>
      <c r="F203" s="18"/>
      <c r="L203" s="27"/>
    </row>
    <row r="204">
      <c r="A204" s="4"/>
      <c r="F204" s="18"/>
      <c r="L204" s="27"/>
    </row>
    <row r="205">
      <c r="A205" s="4"/>
      <c r="F205" s="18"/>
      <c r="L205" s="27"/>
    </row>
    <row r="206">
      <c r="A206" s="4"/>
      <c r="F206" s="18"/>
      <c r="L206" s="27"/>
    </row>
    <row r="207">
      <c r="A207" s="4"/>
      <c r="F207" s="18"/>
      <c r="L207" s="27"/>
    </row>
    <row r="208">
      <c r="A208" s="4"/>
      <c r="F208" s="18"/>
      <c r="L208" s="27"/>
    </row>
    <row r="209">
      <c r="A209" s="4"/>
      <c r="F209" s="18"/>
      <c r="L209" s="27"/>
    </row>
    <row r="210">
      <c r="A210" s="4"/>
      <c r="F210" s="18"/>
      <c r="L210" s="27"/>
    </row>
    <row r="211">
      <c r="A211" s="4"/>
      <c r="F211" s="18"/>
      <c r="L211" s="27"/>
    </row>
    <row r="212">
      <c r="A212" s="4"/>
      <c r="F212" s="18"/>
      <c r="L212" s="27"/>
    </row>
    <row r="213">
      <c r="A213" s="4"/>
      <c r="F213" s="18"/>
      <c r="L213" s="27"/>
    </row>
    <row r="214">
      <c r="A214" s="4"/>
      <c r="F214" s="18"/>
      <c r="L214" s="27"/>
    </row>
    <row r="215">
      <c r="A215" s="4"/>
      <c r="F215" s="18"/>
      <c r="L215" s="27"/>
    </row>
    <row r="216">
      <c r="A216" s="4"/>
      <c r="F216" s="18"/>
      <c r="L216" s="27"/>
    </row>
    <row r="217">
      <c r="A217" s="4"/>
      <c r="F217" s="18"/>
      <c r="L217" s="27"/>
    </row>
    <row r="218">
      <c r="A218" s="4"/>
      <c r="F218" s="18"/>
      <c r="L218" s="27"/>
    </row>
    <row r="219">
      <c r="A219" s="4"/>
      <c r="F219" s="18"/>
      <c r="L219" s="27"/>
    </row>
    <row r="220">
      <c r="A220" s="4"/>
      <c r="F220" s="18"/>
      <c r="L220" s="27"/>
    </row>
    <row r="221">
      <c r="A221" s="4"/>
      <c r="F221" s="18"/>
      <c r="L221" s="27"/>
    </row>
    <row r="222">
      <c r="A222" s="4"/>
      <c r="F222" s="18"/>
      <c r="L222" s="27"/>
    </row>
    <row r="223">
      <c r="A223" s="4"/>
      <c r="F223" s="18"/>
      <c r="L223" s="27"/>
    </row>
    <row r="224">
      <c r="A224" s="4"/>
      <c r="F224" s="18"/>
      <c r="L224" s="27"/>
    </row>
    <row r="225">
      <c r="A225" s="4"/>
      <c r="F225" s="18"/>
      <c r="L225" s="27"/>
    </row>
    <row r="226">
      <c r="A226" s="4"/>
      <c r="F226" s="18"/>
      <c r="L226" s="27"/>
    </row>
    <row r="227">
      <c r="A227" s="4"/>
      <c r="F227" s="18"/>
      <c r="L227" s="27"/>
    </row>
    <row r="228">
      <c r="A228" s="4"/>
      <c r="F228" s="18"/>
      <c r="L228" s="27"/>
    </row>
    <row r="229">
      <c r="A229" s="4"/>
      <c r="F229" s="18"/>
      <c r="L229" s="27"/>
    </row>
    <row r="230">
      <c r="A230" s="4"/>
      <c r="F230" s="18"/>
      <c r="L230" s="27"/>
    </row>
    <row r="231">
      <c r="A231" s="4"/>
      <c r="F231" s="18"/>
      <c r="L231" s="27"/>
    </row>
    <row r="232">
      <c r="A232" s="4"/>
      <c r="F232" s="18"/>
      <c r="L232" s="27"/>
    </row>
    <row r="233">
      <c r="A233" s="4"/>
      <c r="F233" s="18"/>
      <c r="L233" s="27"/>
    </row>
    <row r="234">
      <c r="A234" s="4"/>
      <c r="F234" s="18"/>
      <c r="L234" s="27"/>
    </row>
    <row r="235">
      <c r="A235" s="4"/>
      <c r="F235" s="18"/>
      <c r="L235" s="27"/>
    </row>
    <row r="236">
      <c r="A236" s="4"/>
      <c r="F236" s="18"/>
      <c r="L236" s="27"/>
    </row>
    <row r="237">
      <c r="A237" s="4"/>
      <c r="F237" s="18"/>
      <c r="L237" s="27"/>
    </row>
    <row r="238">
      <c r="A238" s="4"/>
      <c r="F238" s="18"/>
      <c r="L238" s="27"/>
    </row>
    <row r="239">
      <c r="A239" s="4"/>
      <c r="F239" s="18"/>
      <c r="L239" s="27"/>
    </row>
    <row r="240">
      <c r="A240" s="4"/>
      <c r="F240" s="18"/>
      <c r="L240" s="27"/>
    </row>
    <row r="241">
      <c r="A241" s="4"/>
      <c r="F241" s="18"/>
      <c r="L241" s="27"/>
    </row>
    <row r="242">
      <c r="A242" s="4"/>
      <c r="F242" s="18"/>
      <c r="L242" s="27"/>
    </row>
    <row r="243">
      <c r="A243" s="4"/>
      <c r="F243" s="18"/>
      <c r="L243" s="27"/>
    </row>
    <row r="244">
      <c r="A244" s="4"/>
      <c r="F244" s="18"/>
      <c r="L244" s="27"/>
    </row>
    <row r="245">
      <c r="A245" s="4"/>
      <c r="F245" s="18"/>
      <c r="L245" s="27"/>
    </row>
    <row r="246">
      <c r="A246" s="4"/>
      <c r="F246" s="18"/>
      <c r="L246" s="27"/>
    </row>
    <row r="247">
      <c r="A247" s="4"/>
      <c r="F247" s="18"/>
      <c r="L247" s="27"/>
    </row>
    <row r="248">
      <c r="A248" s="4"/>
      <c r="F248" s="18"/>
      <c r="L248" s="27"/>
    </row>
    <row r="249">
      <c r="A249" s="4"/>
      <c r="F249" s="18"/>
      <c r="L249" s="27"/>
    </row>
    <row r="250">
      <c r="A250" s="4"/>
      <c r="F250" s="18"/>
      <c r="L250" s="27"/>
    </row>
    <row r="251">
      <c r="A251" s="4"/>
      <c r="F251" s="18"/>
      <c r="L251" s="27"/>
    </row>
    <row r="252">
      <c r="A252" s="4"/>
      <c r="F252" s="18"/>
      <c r="L252" s="27"/>
    </row>
    <row r="253">
      <c r="A253" s="4"/>
      <c r="F253" s="18"/>
      <c r="L253" s="27"/>
    </row>
    <row r="254">
      <c r="A254" s="4"/>
      <c r="F254" s="18"/>
      <c r="L254" s="27"/>
    </row>
    <row r="255">
      <c r="A255" s="4"/>
      <c r="F255" s="18"/>
      <c r="L255" s="27"/>
    </row>
    <row r="256">
      <c r="A256" s="4"/>
      <c r="F256" s="18"/>
      <c r="L256" s="27"/>
    </row>
    <row r="257">
      <c r="A257" s="4"/>
      <c r="F257" s="18"/>
      <c r="L257" s="27"/>
    </row>
    <row r="258">
      <c r="A258" s="4"/>
      <c r="F258" s="18"/>
      <c r="L258" s="27"/>
    </row>
    <row r="259">
      <c r="A259" s="4"/>
      <c r="F259" s="18"/>
      <c r="L259" s="27"/>
    </row>
    <row r="260">
      <c r="A260" s="4"/>
      <c r="F260" s="18"/>
      <c r="L260" s="27"/>
    </row>
    <row r="261">
      <c r="A261" s="4"/>
      <c r="F261" s="18"/>
      <c r="L261" s="27"/>
    </row>
    <row r="262">
      <c r="A262" s="4"/>
      <c r="F262" s="18"/>
      <c r="L262" s="27"/>
    </row>
    <row r="263">
      <c r="A263" s="4"/>
      <c r="F263" s="18"/>
      <c r="L263" s="27"/>
    </row>
    <row r="264">
      <c r="A264" s="4"/>
      <c r="F264" s="18"/>
      <c r="L264" s="27"/>
    </row>
    <row r="265">
      <c r="A265" s="4"/>
      <c r="F265" s="18"/>
      <c r="L265" s="27"/>
    </row>
    <row r="266">
      <c r="A266" s="4"/>
      <c r="F266" s="18"/>
      <c r="L266" s="27"/>
    </row>
    <row r="267">
      <c r="A267" s="4"/>
      <c r="F267" s="18"/>
      <c r="L267" s="27"/>
    </row>
    <row r="268">
      <c r="A268" s="4"/>
      <c r="F268" s="18"/>
      <c r="L268" s="27"/>
    </row>
    <row r="269">
      <c r="A269" s="4"/>
      <c r="F269" s="18"/>
      <c r="L269" s="27"/>
    </row>
    <row r="270">
      <c r="A270" s="4"/>
      <c r="F270" s="18"/>
      <c r="L270" s="27"/>
    </row>
    <row r="271">
      <c r="A271" s="4"/>
      <c r="F271" s="18"/>
      <c r="L271" s="27"/>
    </row>
    <row r="272">
      <c r="A272" s="4"/>
      <c r="F272" s="18"/>
      <c r="L272" s="27"/>
    </row>
    <row r="273">
      <c r="A273" s="4"/>
      <c r="F273" s="18"/>
      <c r="L273" s="27"/>
    </row>
    <row r="274">
      <c r="A274" s="4"/>
      <c r="F274" s="18"/>
      <c r="L274" s="27"/>
    </row>
    <row r="275">
      <c r="A275" s="4"/>
      <c r="F275" s="18"/>
      <c r="L275" s="27"/>
    </row>
    <row r="276">
      <c r="A276" s="4"/>
      <c r="F276" s="18"/>
      <c r="L276" s="27"/>
    </row>
    <row r="277">
      <c r="A277" s="4"/>
      <c r="F277" s="18"/>
      <c r="L277" s="27"/>
    </row>
    <row r="278">
      <c r="A278" s="4"/>
      <c r="F278" s="18"/>
      <c r="L278" s="27"/>
    </row>
    <row r="279">
      <c r="A279" s="4"/>
      <c r="F279" s="18"/>
      <c r="L279" s="27"/>
    </row>
    <row r="280">
      <c r="A280" s="4"/>
      <c r="F280" s="18"/>
      <c r="L280" s="27"/>
    </row>
    <row r="281">
      <c r="A281" s="4"/>
      <c r="F281" s="18"/>
      <c r="L281" s="27"/>
    </row>
    <row r="282">
      <c r="A282" s="4"/>
      <c r="F282" s="18"/>
      <c r="L282" s="27"/>
    </row>
    <row r="283">
      <c r="A283" s="4"/>
      <c r="F283" s="18"/>
      <c r="L283" s="27"/>
    </row>
    <row r="284">
      <c r="A284" s="4"/>
      <c r="F284" s="18"/>
      <c r="L284" s="27"/>
    </row>
    <row r="285">
      <c r="A285" s="4"/>
      <c r="F285" s="18"/>
      <c r="L285" s="27"/>
    </row>
    <row r="286">
      <c r="A286" s="4"/>
      <c r="F286" s="18"/>
      <c r="L286" s="27"/>
    </row>
    <row r="287">
      <c r="A287" s="4"/>
      <c r="F287" s="18"/>
      <c r="L287" s="27"/>
    </row>
    <row r="288">
      <c r="A288" s="4"/>
      <c r="F288" s="18"/>
      <c r="L288" s="27"/>
    </row>
    <row r="289">
      <c r="A289" s="4"/>
      <c r="F289" s="18"/>
      <c r="L289" s="27"/>
    </row>
    <row r="290">
      <c r="A290" s="4"/>
      <c r="F290" s="18"/>
      <c r="L290" s="27"/>
    </row>
    <row r="291">
      <c r="A291" s="4"/>
      <c r="F291" s="18"/>
      <c r="L291" s="27"/>
    </row>
    <row r="292">
      <c r="A292" s="4"/>
      <c r="F292" s="18"/>
      <c r="L292" s="27"/>
    </row>
    <row r="293">
      <c r="A293" s="4"/>
      <c r="F293" s="18"/>
      <c r="L293" s="27"/>
    </row>
    <row r="294">
      <c r="A294" s="4"/>
      <c r="F294" s="18"/>
      <c r="L294" s="27"/>
    </row>
    <row r="295">
      <c r="A295" s="4"/>
      <c r="F295" s="18"/>
      <c r="L295" s="27"/>
    </row>
    <row r="296">
      <c r="A296" s="4"/>
      <c r="F296" s="18"/>
      <c r="L296" s="27"/>
    </row>
    <row r="297">
      <c r="A297" s="4"/>
      <c r="F297" s="18"/>
      <c r="L297" s="27"/>
    </row>
    <row r="298">
      <c r="A298" s="4"/>
      <c r="F298" s="18"/>
      <c r="L298" s="27"/>
    </row>
    <row r="299">
      <c r="A299" s="4"/>
      <c r="F299" s="18"/>
      <c r="L299" s="27"/>
    </row>
    <row r="300">
      <c r="A300" s="4"/>
      <c r="F300" s="18"/>
      <c r="L300" s="27"/>
    </row>
    <row r="301">
      <c r="A301" s="4"/>
      <c r="F301" s="18"/>
      <c r="L301" s="27"/>
    </row>
    <row r="302">
      <c r="A302" s="4"/>
      <c r="F302" s="18"/>
      <c r="L302" s="27"/>
    </row>
    <row r="303">
      <c r="A303" s="4"/>
      <c r="F303" s="18"/>
      <c r="L303" s="27"/>
    </row>
    <row r="304">
      <c r="A304" s="4"/>
      <c r="F304" s="18"/>
      <c r="L304" s="27"/>
    </row>
    <row r="305">
      <c r="A305" s="4"/>
      <c r="F305" s="18"/>
      <c r="L305" s="27"/>
    </row>
    <row r="306">
      <c r="A306" s="4"/>
      <c r="F306" s="18"/>
      <c r="L306" s="27"/>
    </row>
    <row r="307">
      <c r="A307" s="4"/>
      <c r="F307" s="18"/>
      <c r="L307" s="27"/>
    </row>
    <row r="308">
      <c r="A308" s="4"/>
      <c r="F308" s="18"/>
      <c r="L308" s="27"/>
    </row>
    <row r="309">
      <c r="A309" s="4"/>
      <c r="F309" s="18"/>
      <c r="L309" s="27"/>
    </row>
    <row r="310">
      <c r="A310" s="4"/>
      <c r="F310" s="18"/>
      <c r="L310" s="27"/>
    </row>
    <row r="311">
      <c r="A311" s="4"/>
      <c r="F311" s="18"/>
      <c r="L311" s="27"/>
    </row>
    <row r="312">
      <c r="A312" s="4"/>
      <c r="F312" s="18"/>
      <c r="L312" s="27"/>
    </row>
    <row r="313">
      <c r="A313" s="4"/>
      <c r="F313" s="18"/>
      <c r="L313" s="27"/>
    </row>
    <row r="314">
      <c r="A314" s="4"/>
      <c r="F314" s="18"/>
      <c r="L314" s="27"/>
    </row>
    <row r="315">
      <c r="A315" s="4"/>
      <c r="F315" s="18"/>
      <c r="L315" s="27"/>
    </row>
    <row r="316">
      <c r="A316" s="4"/>
      <c r="F316" s="18"/>
      <c r="L316" s="27"/>
    </row>
    <row r="317">
      <c r="A317" s="4"/>
      <c r="F317" s="18"/>
      <c r="L317" s="27"/>
    </row>
    <row r="318">
      <c r="A318" s="4"/>
      <c r="F318" s="18"/>
      <c r="L318" s="27"/>
    </row>
    <row r="319">
      <c r="A319" s="4"/>
      <c r="F319" s="18"/>
      <c r="L319" s="27"/>
    </row>
    <row r="320">
      <c r="A320" s="4"/>
      <c r="F320" s="18"/>
      <c r="L320" s="27"/>
    </row>
    <row r="321">
      <c r="A321" s="4"/>
      <c r="F321" s="18"/>
      <c r="L321" s="27"/>
    </row>
    <row r="322">
      <c r="A322" s="4"/>
      <c r="F322" s="18"/>
      <c r="L322" s="27"/>
    </row>
    <row r="323">
      <c r="A323" s="4"/>
      <c r="F323" s="18"/>
      <c r="L323" s="27"/>
    </row>
    <row r="324">
      <c r="A324" s="4"/>
      <c r="F324" s="18"/>
      <c r="L324" s="27"/>
    </row>
    <row r="325">
      <c r="A325" s="4"/>
      <c r="F325" s="18"/>
      <c r="L325" s="27"/>
    </row>
    <row r="326">
      <c r="A326" s="4"/>
      <c r="F326" s="18"/>
      <c r="L326" s="27"/>
    </row>
    <row r="327">
      <c r="A327" s="4"/>
      <c r="F327" s="18"/>
      <c r="L327" s="27"/>
    </row>
    <row r="328">
      <c r="A328" s="4"/>
      <c r="F328" s="18"/>
      <c r="L328" s="27"/>
    </row>
    <row r="329">
      <c r="A329" s="4"/>
      <c r="F329" s="18"/>
      <c r="L329" s="27"/>
    </row>
    <row r="330">
      <c r="A330" s="4"/>
      <c r="F330" s="18"/>
      <c r="L330" s="27"/>
    </row>
    <row r="331">
      <c r="A331" s="4"/>
      <c r="F331" s="18"/>
      <c r="L331" s="27"/>
    </row>
    <row r="332">
      <c r="A332" s="4"/>
      <c r="F332" s="18"/>
      <c r="L332" s="27"/>
    </row>
    <row r="333">
      <c r="A333" s="4"/>
      <c r="F333" s="18"/>
      <c r="L333" s="27"/>
    </row>
    <row r="334">
      <c r="A334" s="4"/>
      <c r="F334" s="18"/>
      <c r="L334" s="27"/>
    </row>
    <row r="335">
      <c r="A335" s="4"/>
      <c r="F335" s="18"/>
      <c r="L335" s="27"/>
    </row>
    <row r="336">
      <c r="A336" s="4"/>
      <c r="F336" s="18"/>
      <c r="L336" s="27"/>
    </row>
    <row r="337">
      <c r="A337" s="4"/>
      <c r="F337" s="18"/>
      <c r="L337" s="27"/>
    </row>
    <row r="338">
      <c r="A338" s="4"/>
      <c r="F338" s="18"/>
      <c r="L338" s="27"/>
    </row>
    <row r="339">
      <c r="A339" s="4"/>
      <c r="F339" s="18"/>
      <c r="L339" s="27"/>
    </row>
    <row r="340">
      <c r="A340" s="4"/>
      <c r="F340" s="18"/>
      <c r="L340" s="27"/>
    </row>
    <row r="341">
      <c r="A341" s="4"/>
      <c r="F341" s="18"/>
      <c r="L341" s="27"/>
    </row>
    <row r="342">
      <c r="A342" s="4"/>
      <c r="F342" s="18"/>
      <c r="L342" s="27"/>
    </row>
    <row r="343">
      <c r="A343" s="4"/>
      <c r="F343" s="18"/>
      <c r="L343" s="27"/>
    </row>
    <row r="344">
      <c r="A344" s="4"/>
      <c r="F344" s="18"/>
      <c r="L344" s="27"/>
    </row>
    <row r="345">
      <c r="A345" s="4"/>
      <c r="F345" s="18"/>
      <c r="L345" s="27"/>
    </row>
    <row r="346">
      <c r="A346" s="4"/>
      <c r="F346" s="18"/>
      <c r="L346" s="27"/>
    </row>
    <row r="347">
      <c r="A347" s="4"/>
      <c r="F347" s="18"/>
      <c r="L347" s="27"/>
    </row>
    <row r="348">
      <c r="A348" s="4"/>
      <c r="F348" s="18"/>
      <c r="L348" s="27"/>
    </row>
    <row r="349">
      <c r="A349" s="4"/>
      <c r="F349" s="18"/>
      <c r="L349" s="27"/>
    </row>
    <row r="350">
      <c r="A350" s="4"/>
      <c r="F350" s="18"/>
      <c r="L350" s="27"/>
    </row>
    <row r="351">
      <c r="A351" s="4"/>
      <c r="F351" s="18"/>
      <c r="L351" s="27"/>
    </row>
    <row r="352">
      <c r="A352" s="4"/>
      <c r="F352" s="18"/>
      <c r="L352" s="27"/>
    </row>
    <row r="353">
      <c r="A353" s="4"/>
      <c r="F353" s="18"/>
      <c r="L353" s="27"/>
    </row>
    <row r="354">
      <c r="A354" s="4"/>
      <c r="F354" s="18"/>
      <c r="L354" s="27"/>
    </row>
    <row r="355">
      <c r="A355" s="4"/>
      <c r="F355" s="18"/>
      <c r="L355" s="27"/>
    </row>
    <row r="356">
      <c r="A356" s="4"/>
      <c r="F356" s="18"/>
      <c r="L356" s="27"/>
    </row>
    <row r="357">
      <c r="A357" s="4"/>
      <c r="F357" s="18"/>
      <c r="L357" s="27"/>
    </row>
    <row r="358">
      <c r="A358" s="4"/>
      <c r="F358" s="18"/>
      <c r="L358" s="27"/>
    </row>
    <row r="359">
      <c r="A359" s="4"/>
      <c r="F359" s="18"/>
      <c r="L359" s="27"/>
    </row>
    <row r="360">
      <c r="A360" s="4"/>
      <c r="F360" s="18"/>
      <c r="L360" s="27"/>
    </row>
    <row r="361">
      <c r="A361" s="4"/>
      <c r="F361" s="18"/>
      <c r="L361" s="27"/>
    </row>
    <row r="362">
      <c r="A362" s="4"/>
      <c r="F362" s="18"/>
      <c r="L362" s="27"/>
    </row>
    <row r="363">
      <c r="A363" s="4"/>
      <c r="F363" s="18"/>
      <c r="L363" s="27"/>
    </row>
    <row r="364">
      <c r="A364" s="4"/>
      <c r="F364" s="18"/>
      <c r="L364" s="27"/>
    </row>
    <row r="365">
      <c r="A365" s="4"/>
      <c r="F365" s="18"/>
      <c r="L365" s="27"/>
    </row>
    <row r="366">
      <c r="A366" s="4"/>
      <c r="F366" s="18"/>
      <c r="L366" s="27"/>
    </row>
    <row r="367">
      <c r="A367" s="4"/>
      <c r="F367" s="18"/>
      <c r="L367" s="27"/>
    </row>
    <row r="368">
      <c r="A368" s="4"/>
      <c r="F368" s="18"/>
      <c r="L368" s="27"/>
    </row>
    <row r="369">
      <c r="A369" s="4"/>
      <c r="F369" s="18"/>
      <c r="L369" s="27"/>
    </row>
    <row r="370">
      <c r="A370" s="4"/>
      <c r="F370" s="18"/>
      <c r="L370" s="27"/>
    </row>
    <row r="371">
      <c r="A371" s="4"/>
      <c r="F371" s="18"/>
      <c r="L371" s="27"/>
    </row>
    <row r="372">
      <c r="A372" s="4"/>
      <c r="F372" s="18"/>
      <c r="L372" s="27"/>
    </row>
    <row r="373">
      <c r="A373" s="4"/>
      <c r="F373" s="18"/>
      <c r="L373" s="27"/>
    </row>
    <row r="374">
      <c r="A374" s="4"/>
      <c r="F374" s="18"/>
      <c r="L374" s="27"/>
    </row>
    <row r="375">
      <c r="A375" s="4"/>
      <c r="F375" s="18"/>
      <c r="L375" s="27"/>
    </row>
    <row r="376">
      <c r="A376" s="4"/>
      <c r="F376" s="18"/>
      <c r="L376" s="27"/>
    </row>
    <row r="377">
      <c r="A377" s="4"/>
      <c r="F377" s="18"/>
      <c r="L377" s="27"/>
    </row>
    <row r="378">
      <c r="A378" s="4"/>
      <c r="F378" s="18"/>
      <c r="L378" s="27"/>
    </row>
    <row r="379">
      <c r="A379" s="4"/>
      <c r="F379" s="18"/>
      <c r="L379" s="27"/>
    </row>
    <row r="380">
      <c r="A380" s="4"/>
      <c r="F380" s="18"/>
      <c r="L380" s="27"/>
    </row>
    <row r="381">
      <c r="A381" s="4"/>
      <c r="F381" s="18"/>
      <c r="L381" s="27"/>
    </row>
    <row r="382">
      <c r="A382" s="4"/>
      <c r="F382" s="18"/>
      <c r="L382" s="27"/>
    </row>
    <row r="383">
      <c r="A383" s="4"/>
      <c r="F383" s="18"/>
      <c r="L383" s="27"/>
    </row>
    <row r="384">
      <c r="A384" s="4"/>
      <c r="F384" s="18"/>
      <c r="L384" s="27"/>
    </row>
    <row r="385">
      <c r="A385" s="4"/>
      <c r="F385" s="18"/>
      <c r="L385" s="27"/>
    </row>
    <row r="386">
      <c r="A386" s="4"/>
      <c r="F386" s="18"/>
      <c r="L386" s="27"/>
    </row>
    <row r="387">
      <c r="A387" s="4"/>
      <c r="F387" s="18"/>
      <c r="L387" s="27"/>
    </row>
    <row r="388">
      <c r="A388" s="4"/>
      <c r="F388" s="18"/>
      <c r="L388" s="27"/>
    </row>
    <row r="389">
      <c r="A389" s="4"/>
      <c r="F389" s="18"/>
      <c r="L389" s="27"/>
    </row>
    <row r="390">
      <c r="A390" s="4"/>
      <c r="F390" s="18"/>
      <c r="L390" s="27"/>
    </row>
    <row r="391">
      <c r="A391" s="4"/>
      <c r="F391" s="18"/>
      <c r="L391" s="27"/>
    </row>
    <row r="392">
      <c r="A392" s="4"/>
      <c r="F392" s="18"/>
      <c r="L392" s="27"/>
    </row>
    <row r="393">
      <c r="A393" s="4"/>
      <c r="F393" s="18"/>
      <c r="L393" s="27"/>
    </row>
    <row r="394">
      <c r="A394" s="4"/>
      <c r="F394" s="18"/>
      <c r="L394" s="27"/>
    </row>
    <row r="395">
      <c r="A395" s="4"/>
      <c r="F395" s="18"/>
      <c r="L395" s="27"/>
    </row>
    <row r="396">
      <c r="A396" s="4"/>
      <c r="F396" s="18"/>
      <c r="L396" s="27"/>
    </row>
    <row r="397">
      <c r="A397" s="4"/>
      <c r="F397" s="18"/>
      <c r="L397" s="27"/>
    </row>
    <row r="398">
      <c r="A398" s="4"/>
      <c r="F398" s="18"/>
      <c r="L398" s="27"/>
    </row>
    <row r="399">
      <c r="A399" s="4"/>
      <c r="F399" s="18"/>
      <c r="L399" s="27"/>
    </row>
    <row r="400">
      <c r="A400" s="4"/>
      <c r="F400" s="18"/>
      <c r="L400" s="27"/>
    </row>
    <row r="401">
      <c r="A401" s="4"/>
      <c r="F401" s="18"/>
      <c r="L401" s="27"/>
    </row>
    <row r="402">
      <c r="A402" s="4"/>
      <c r="F402" s="18"/>
      <c r="L402" s="27"/>
    </row>
    <row r="403">
      <c r="A403" s="4"/>
      <c r="F403" s="18"/>
      <c r="L403" s="27"/>
    </row>
    <row r="404">
      <c r="A404" s="4"/>
      <c r="F404" s="18"/>
      <c r="L404" s="27"/>
    </row>
    <row r="405">
      <c r="A405" s="4"/>
      <c r="F405" s="18"/>
      <c r="L405" s="27"/>
    </row>
    <row r="406">
      <c r="A406" s="4"/>
      <c r="F406" s="18"/>
      <c r="L406" s="27"/>
    </row>
    <row r="407">
      <c r="A407" s="4"/>
      <c r="F407" s="18"/>
      <c r="L407" s="27"/>
    </row>
    <row r="408">
      <c r="A408" s="4"/>
      <c r="F408" s="18"/>
      <c r="L408" s="27"/>
    </row>
    <row r="409">
      <c r="A409" s="4"/>
      <c r="F409" s="18"/>
      <c r="L409" s="27"/>
    </row>
    <row r="410">
      <c r="A410" s="4"/>
      <c r="F410" s="18"/>
      <c r="L410" s="27"/>
    </row>
    <row r="411">
      <c r="A411" s="4"/>
      <c r="F411" s="18"/>
      <c r="L411" s="27"/>
    </row>
    <row r="412">
      <c r="A412" s="4"/>
      <c r="F412" s="18"/>
      <c r="L412" s="27"/>
    </row>
    <row r="413">
      <c r="A413" s="4"/>
      <c r="F413" s="18"/>
      <c r="L413" s="27"/>
    </row>
    <row r="414">
      <c r="A414" s="4"/>
      <c r="F414" s="18"/>
      <c r="L414" s="27"/>
    </row>
    <row r="415">
      <c r="A415" s="4"/>
      <c r="F415" s="18"/>
      <c r="L415" s="27"/>
    </row>
    <row r="416">
      <c r="A416" s="4"/>
      <c r="F416" s="18"/>
      <c r="L416" s="27"/>
    </row>
    <row r="417">
      <c r="A417" s="4"/>
      <c r="F417" s="18"/>
      <c r="L417" s="27"/>
    </row>
    <row r="418">
      <c r="A418" s="4"/>
      <c r="F418" s="18"/>
      <c r="L418" s="27"/>
    </row>
    <row r="419">
      <c r="A419" s="4"/>
      <c r="F419" s="18"/>
      <c r="L419" s="27"/>
    </row>
    <row r="420">
      <c r="A420" s="4"/>
      <c r="F420" s="18"/>
      <c r="L420" s="27"/>
    </row>
    <row r="421">
      <c r="A421" s="4"/>
      <c r="F421" s="18"/>
      <c r="L421" s="27"/>
    </row>
    <row r="422">
      <c r="A422" s="4"/>
      <c r="F422" s="18"/>
      <c r="L422" s="27"/>
    </row>
    <row r="423">
      <c r="A423" s="4"/>
      <c r="F423" s="18"/>
      <c r="L423" s="27"/>
    </row>
    <row r="424">
      <c r="A424" s="4"/>
      <c r="F424" s="18"/>
      <c r="L424" s="27"/>
    </row>
    <row r="425">
      <c r="A425" s="4"/>
      <c r="F425" s="18"/>
      <c r="L425" s="27"/>
    </row>
    <row r="426">
      <c r="A426" s="4"/>
      <c r="F426" s="18"/>
      <c r="L426" s="27"/>
    </row>
    <row r="427">
      <c r="A427" s="4"/>
      <c r="F427" s="18"/>
      <c r="L427" s="27"/>
    </row>
    <row r="428">
      <c r="A428" s="4"/>
      <c r="F428" s="18"/>
      <c r="L428" s="27"/>
    </row>
    <row r="429">
      <c r="A429" s="4"/>
      <c r="F429" s="18"/>
      <c r="L429" s="27"/>
    </row>
    <row r="430">
      <c r="A430" s="4"/>
      <c r="F430" s="18"/>
      <c r="L430" s="27"/>
    </row>
    <row r="431">
      <c r="A431" s="4"/>
      <c r="F431" s="18"/>
      <c r="L431" s="27"/>
    </row>
    <row r="432">
      <c r="A432" s="4"/>
      <c r="F432" s="18"/>
      <c r="L432" s="27"/>
    </row>
    <row r="433">
      <c r="A433" s="4"/>
      <c r="F433" s="18"/>
      <c r="L433" s="27"/>
    </row>
    <row r="434">
      <c r="A434" s="4"/>
      <c r="F434" s="18"/>
      <c r="L434" s="27"/>
    </row>
    <row r="435">
      <c r="A435" s="4"/>
      <c r="F435" s="18"/>
      <c r="L435" s="27"/>
    </row>
    <row r="436">
      <c r="A436" s="4"/>
      <c r="F436" s="18"/>
      <c r="L436" s="27"/>
    </row>
    <row r="437">
      <c r="A437" s="4"/>
      <c r="F437" s="18"/>
      <c r="L437" s="27"/>
    </row>
    <row r="438">
      <c r="A438" s="4"/>
      <c r="F438" s="18"/>
      <c r="L438" s="27"/>
    </row>
    <row r="439">
      <c r="A439" s="4"/>
      <c r="F439" s="18"/>
      <c r="L439" s="27"/>
    </row>
    <row r="440">
      <c r="A440" s="4"/>
      <c r="F440" s="18"/>
      <c r="L440" s="27"/>
    </row>
    <row r="441">
      <c r="A441" s="4"/>
      <c r="F441" s="18"/>
      <c r="L441" s="27"/>
    </row>
    <row r="442">
      <c r="A442" s="4"/>
      <c r="F442" s="18"/>
      <c r="L442" s="27"/>
    </row>
    <row r="443">
      <c r="A443" s="4"/>
      <c r="F443" s="18"/>
      <c r="L443" s="27"/>
    </row>
    <row r="444">
      <c r="A444" s="4"/>
      <c r="F444" s="18"/>
      <c r="L444" s="27"/>
    </row>
    <row r="445">
      <c r="A445" s="4"/>
      <c r="F445" s="18"/>
      <c r="L445" s="27"/>
    </row>
    <row r="446">
      <c r="A446" s="4"/>
      <c r="F446" s="18"/>
      <c r="L446" s="27"/>
    </row>
    <row r="447">
      <c r="A447" s="4"/>
      <c r="F447" s="18"/>
      <c r="L447" s="27"/>
    </row>
    <row r="448">
      <c r="A448" s="4"/>
      <c r="F448" s="18"/>
      <c r="L448" s="27"/>
    </row>
    <row r="449">
      <c r="A449" s="4"/>
      <c r="F449" s="18"/>
      <c r="L449" s="27"/>
    </row>
    <row r="450">
      <c r="A450" s="4"/>
      <c r="F450" s="18"/>
      <c r="L450" s="27"/>
    </row>
    <row r="451">
      <c r="A451" s="4"/>
      <c r="F451" s="18"/>
      <c r="L451" s="27"/>
    </row>
    <row r="452">
      <c r="A452" s="4"/>
      <c r="F452" s="18"/>
      <c r="L452" s="27"/>
    </row>
    <row r="453">
      <c r="A453" s="4"/>
      <c r="F453" s="18"/>
      <c r="L453" s="27"/>
    </row>
    <row r="454">
      <c r="A454" s="4"/>
      <c r="F454" s="18"/>
      <c r="L454" s="27"/>
    </row>
    <row r="455">
      <c r="A455" s="4"/>
      <c r="F455" s="18"/>
      <c r="L455" s="27"/>
    </row>
    <row r="456">
      <c r="A456" s="4"/>
      <c r="F456" s="18"/>
      <c r="L456" s="27"/>
    </row>
    <row r="457">
      <c r="A457" s="4"/>
      <c r="F457" s="18"/>
      <c r="L457" s="27"/>
    </row>
    <row r="458">
      <c r="A458" s="4"/>
      <c r="F458" s="18"/>
      <c r="L458" s="27"/>
    </row>
    <row r="459">
      <c r="A459" s="4"/>
      <c r="F459" s="18"/>
      <c r="L459" s="27"/>
    </row>
    <row r="460">
      <c r="A460" s="4"/>
      <c r="F460" s="18"/>
      <c r="L460" s="27"/>
    </row>
    <row r="461">
      <c r="A461" s="4"/>
      <c r="F461" s="18"/>
      <c r="L461" s="27"/>
    </row>
    <row r="462">
      <c r="A462" s="4"/>
      <c r="F462" s="18"/>
      <c r="L462" s="27"/>
    </row>
    <row r="463">
      <c r="A463" s="4"/>
      <c r="F463" s="18"/>
      <c r="L463" s="27"/>
    </row>
    <row r="464">
      <c r="A464" s="4"/>
      <c r="F464" s="18"/>
      <c r="L464" s="27"/>
    </row>
    <row r="465">
      <c r="A465" s="4"/>
      <c r="F465" s="18"/>
      <c r="L465" s="27"/>
    </row>
    <row r="466">
      <c r="A466" s="4"/>
      <c r="F466" s="18"/>
      <c r="L466" s="27"/>
    </row>
    <row r="467">
      <c r="A467" s="4"/>
      <c r="F467" s="18"/>
      <c r="L467" s="27"/>
    </row>
    <row r="468">
      <c r="A468" s="4"/>
      <c r="F468" s="18"/>
      <c r="L468" s="27"/>
    </row>
    <row r="469">
      <c r="A469" s="4"/>
      <c r="F469" s="18"/>
      <c r="L469" s="27"/>
    </row>
    <row r="470">
      <c r="A470" s="4"/>
      <c r="F470" s="18"/>
      <c r="L470" s="27"/>
    </row>
    <row r="471">
      <c r="A471" s="4"/>
      <c r="F471" s="18"/>
      <c r="L471" s="27"/>
    </row>
    <row r="472">
      <c r="A472" s="4"/>
      <c r="F472" s="18"/>
      <c r="L472" s="27"/>
    </row>
    <row r="473">
      <c r="A473" s="4"/>
      <c r="F473" s="18"/>
      <c r="L473" s="27"/>
    </row>
    <row r="474">
      <c r="A474" s="4"/>
      <c r="F474" s="18"/>
      <c r="L474" s="27"/>
    </row>
    <row r="475">
      <c r="A475" s="4"/>
      <c r="F475" s="18"/>
      <c r="L475" s="27"/>
    </row>
    <row r="476">
      <c r="A476" s="4"/>
      <c r="F476" s="18"/>
      <c r="L476" s="27"/>
    </row>
    <row r="477">
      <c r="A477" s="4"/>
      <c r="F477" s="18"/>
      <c r="L477" s="27"/>
    </row>
    <row r="478">
      <c r="A478" s="4"/>
      <c r="F478" s="18"/>
      <c r="L478" s="27"/>
    </row>
    <row r="479">
      <c r="A479" s="4"/>
      <c r="F479" s="18"/>
      <c r="L479" s="27"/>
    </row>
    <row r="480">
      <c r="A480" s="4"/>
      <c r="F480" s="18"/>
      <c r="L480" s="27"/>
    </row>
    <row r="481">
      <c r="A481" s="4"/>
      <c r="F481" s="18"/>
      <c r="L481" s="27"/>
    </row>
    <row r="482">
      <c r="A482" s="4"/>
      <c r="F482" s="18"/>
      <c r="L482" s="27"/>
    </row>
    <row r="483">
      <c r="A483" s="4"/>
      <c r="F483" s="18"/>
      <c r="L483" s="27"/>
    </row>
    <row r="484">
      <c r="A484" s="4"/>
      <c r="F484" s="18"/>
      <c r="L484" s="27"/>
    </row>
    <row r="485">
      <c r="A485" s="4"/>
      <c r="F485" s="18"/>
      <c r="L485" s="27"/>
    </row>
    <row r="486">
      <c r="A486" s="4"/>
      <c r="F486" s="18"/>
      <c r="L486" s="27"/>
    </row>
    <row r="487">
      <c r="A487" s="4"/>
      <c r="F487" s="18"/>
      <c r="L487" s="27"/>
    </row>
    <row r="488">
      <c r="A488" s="4"/>
      <c r="F488" s="18"/>
      <c r="L488" s="27"/>
    </row>
    <row r="489">
      <c r="A489" s="4"/>
      <c r="F489" s="18"/>
      <c r="L489" s="27"/>
    </row>
    <row r="490">
      <c r="A490" s="4"/>
      <c r="F490" s="18"/>
      <c r="L490" s="27"/>
    </row>
    <row r="491">
      <c r="A491" s="4"/>
      <c r="F491" s="18"/>
      <c r="L491" s="27"/>
    </row>
    <row r="492">
      <c r="A492" s="4"/>
      <c r="F492" s="18"/>
      <c r="L492" s="27"/>
    </row>
    <row r="493">
      <c r="A493" s="4"/>
      <c r="F493" s="18"/>
      <c r="L493" s="27"/>
    </row>
    <row r="494">
      <c r="A494" s="4"/>
      <c r="F494" s="18"/>
      <c r="L494" s="27"/>
    </row>
    <row r="495">
      <c r="A495" s="4"/>
      <c r="F495" s="18"/>
      <c r="L495" s="27"/>
    </row>
    <row r="496">
      <c r="A496" s="4"/>
      <c r="F496" s="18"/>
      <c r="L496" s="27"/>
    </row>
    <row r="497">
      <c r="A497" s="4"/>
      <c r="F497" s="18"/>
      <c r="L497" s="27"/>
    </row>
    <row r="498">
      <c r="A498" s="4"/>
      <c r="F498" s="18"/>
      <c r="L498" s="27"/>
    </row>
    <row r="499">
      <c r="A499" s="4"/>
      <c r="F499" s="18"/>
      <c r="L499" s="27"/>
    </row>
    <row r="500">
      <c r="A500" s="4"/>
      <c r="F500" s="18"/>
      <c r="L500" s="27"/>
    </row>
    <row r="501">
      <c r="A501" s="4"/>
      <c r="F501" s="18"/>
      <c r="L501" s="27"/>
    </row>
    <row r="502">
      <c r="A502" s="4"/>
      <c r="F502" s="18"/>
      <c r="L502" s="27"/>
    </row>
    <row r="503">
      <c r="A503" s="4"/>
      <c r="F503" s="18"/>
      <c r="L503" s="27"/>
    </row>
    <row r="504">
      <c r="A504" s="4"/>
      <c r="F504" s="18"/>
      <c r="L504" s="27"/>
    </row>
    <row r="505">
      <c r="A505" s="4"/>
      <c r="F505" s="18"/>
      <c r="L505" s="27"/>
    </row>
    <row r="506">
      <c r="A506" s="4"/>
      <c r="F506" s="18"/>
      <c r="L506" s="27"/>
    </row>
    <row r="507">
      <c r="A507" s="4"/>
      <c r="F507" s="18"/>
      <c r="L507" s="27"/>
    </row>
    <row r="508">
      <c r="A508" s="4"/>
      <c r="F508" s="18"/>
      <c r="L508" s="27"/>
    </row>
    <row r="509">
      <c r="A509" s="4"/>
      <c r="F509" s="18"/>
      <c r="L509" s="27"/>
    </row>
    <row r="510">
      <c r="A510" s="4"/>
      <c r="F510" s="18"/>
      <c r="L510" s="27"/>
    </row>
    <row r="511">
      <c r="A511" s="4"/>
      <c r="F511" s="18"/>
      <c r="L511" s="27"/>
    </row>
    <row r="512">
      <c r="A512" s="4"/>
      <c r="F512" s="18"/>
      <c r="L512" s="27"/>
    </row>
    <row r="513">
      <c r="A513" s="4"/>
      <c r="F513" s="18"/>
      <c r="L513" s="27"/>
    </row>
    <row r="514">
      <c r="A514" s="4"/>
      <c r="F514" s="18"/>
      <c r="L514" s="27"/>
    </row>
    <row r="515">
      <c r="A515" s="4"/>
      <c r="F515" s="18"/>
      <c r="L515" s="27"/>
    </row>
    <row r="516">
      <c r="A516" s="4"/>
      <c r="F516" s="18"/>
      <c r="L516" s="27"/>
    </row>
    <row r="517">
      <c r="A517" s="4"/>
      <c r="F517" s="18"/>
      <c r="L517" s="27"/>
    </row>
    <row r="518">
      <c r="A518" s="4"/>
      <c r="F518" s="18"/>
      <c r="L518" s="27"/>
    </row>
    <row r="519">
      <c r="A519" s="4"/>
      <c r="F519" s="18"/>
      <c r="L519" s="27"/>
    </row>
    <row r="520">
      <c r="A520" s="4"/>
      <c r="F520" s="18"/>
      <c r="L520" s="27"/>
    </row>
    <row r="521">
      <c r="A521" s="4"/>
      <c r="F521" s="18"/>
      <c r="L521" s="27"/>
    </row>
    <row r="522">
      <c r="A522" s="4"/>
      <c r="F522" s="18"/>
      <c r="L522" s="27"/>
    </row>
    <row r="523">
      <c r="A523" s="4"/>
      <c r="F523" s="18"/>
      <c r="L523" s="27"/>
    </row>
    <row r="524">
      <c r="A524" s="4"/>
      <c r="F524" s="18"/>
      <c r="L524" s="27"/>
    </row>
    <row r="525">
      <c r="A525" s="4"/>
      <c r="F525" s="18"/>
      <c r="L525" s="27"/>
    </row>
    <row r="526">
      <c r="A526" s="4"/>
      <c r="F526" s="18"/>
      <c r="L526" s="27"/>
    </row>
    <row r="527">
      <c r="A527" s="4"/>
      <c r="F527" s="18"/>
      <c r="L527" s="27"/>
    </row>
    <row r="528">
      <c r="A528" s="4"/>
      <c r="F528" s="18"/>
      <c r="L528" s="27"/>
    </row>
    <row r="529">
      <c r="A529" s="4"/>
      <c r="F529" s="18"/>
      <c r="L529" s="27"/>
    </row>
    <row r="530">
      <c r="A530" s="4"/>
      <c r="F530" s="18"/>
      <c r="L530" s="27"/>
    </row>
    <row r="531">
      <c r="A531" s="4"/>
      <c r="F531" s="18"/>
      <c r="L531" s="27"/>
    </row>
    <row r="532">
      <c r="A532" s="4"/>
      <c r="F532" s="18"/>
      <c r="L532" s="27"/>
    </row>
    <row r="533">
      <c r="A533" s="4"/>
      <c r="F533" s="18"/>
      <c r="L533" s="27"/>
    </row>
    <row r="534">
      <c r="A534" s="4"/>
      <c r="F534" s="18"/>
      <c r="L534" s="27"/>
    </row>
    <row r="535">
      <c r="A535" s="4"/>
      <c r="F535" s="18"/>
      <c r="L535" s="27"/>
    </row>
    <row r="536">
      <c r="A536" s="4"/>
      <c r="F536" s="18"/>
      <c r="L536" s="27"/>
    </row>
    <row r="537">
      <c r="A537" s="4"/>
      <c r="F537" s="18"/>
      <c r="L537" s="27"/>
    </row>
    <row r="538">
      <c r="A538" s="4"/>
      <c r="F538" s="18"/>
      <c r="L538" s="27"/>
    </row>
    <row r="539">
      <c r="A539" s="4"/>
      <c r="F539" s="18"/>
      <c r="L539" s="27"/>
    </row>
    <row r="540">
      <c r="A540" s="4"/>
      <c r="F540" s="18"/>
      <c r="L540" s="27"/>
    </row>
    <row r="541">
      <c r="A541" s="4"/>
      <c r="F541" s="18"/>
      <c r="L541" s="27"/>
    </row>
    <row r="542">
      <c r="A542" s="4"/>
      <c r="F542" s="18"/>
      <c r="L542" s="27"/>
    </row>
    <row r="543">
      <c r="A543" s="4"/>
      <c r="F543" s="18"/>
      <c r="L543" s="27"/>
    </row>
    <row r="544">
      <c r="A544" s="4"/>
      <c r="F544" s="18"/>
      <c r="L544" s="27"/>
    </row>
    <row r="545">
      <c r="A545" s="4"/>
      <c r="F545" s="18"/>
      <c r="L545" s="27"/>
    </row>
    <row r="546">
      <c r="A546" s="4"/>
      <c r="F546" s="18"/>
      <c r="L546" s="27"/>
    </row>
    <row r="547">
      <c r="A547" s="4"/>
      <c r="F547" s="18"/>
      <c r="L547" s="27"/>
    </row>
    <row r="548">
      <c r="A548" s="4"/>
      <c r="F548" s="18"/>
      <c r="L548" s="27"/>
    </row>
    <row r="549">
      <c r="A549" s="4"/>
      <c r="F549" s="18"/>
      <c r="L549" s="27"/>
    </row>
    <row r="550">
      <c r="A550" s="4"/>
      <c r="F550" s="18"/>
      <c r="L550" s="27"/>
    </row>
    <row r="551">
      <c r="A551" s="4"/>
      <c r="F551" s="18"/>
      <c r="L551" s="27"/>
    </row>
    <row r="552">
      <c r="A552" s="4"/>
      <c r="F552" s="18"/>
      <c r="L552" s="27"/>
    </row>
    <row r="553">
      <c r="A553" s="4"/>
      <c r="F553" s="18"/>
      <c r="L553" s="27"/>
    </row>
    <row r="554">
      <c r="A554" s="4"/>
      <c r="F554" s="18"/>
      <c r="L554" s="27"/>
    </row>
    <row r="555">
      <c r="A555" s="4"/>
      <c r="F555" s="18"/>
      <c r="L555" s="27"/>
    </row>
    <row r="556">
      <c r="A556" s="4"/>
      <c r="F556" s="18"/>
      <c r="L556" s="27"/>
    </row>
    <row r="557">
      <c r="A557" s="4"/>
      <c r="F557" s="18"/>
      <c r="L557" s="27"/>
    </row>
    <row r="558">
      <c r="A558" s="4"/>
      <c r="F558" s="18"/>
      <c r="L558" s="27"/>
    </row>
    <row r="559">
      <c r="A559" s="4"/>
      <c r="F559" s="18"/>
      <c r="L559" s="27"/>
    </row>
    <row r="560">
      <c r="A560" s="4"/>
      <c r="F560" s="18"/>
      <c r="L560" s="27"/>
    </row>
    <row r="561">
      <c r="A561" s="4"/>
      <c r="F561" s="18"/>
      <c r="L561" s="27"/>
    </row>
    <row r="562">
      <c r="A562" s="4"/>
      <c r="F562" s="18"/>
      <c r="L562" s="27"/>
    </row>
    <row r="563">
      <c r="A563" s="4"/>
      <c r="F563" s="18"/>
      <c r="L563" s="27"/>
    </row>
    <row r="564">
      <c r="A564" s="4"/>
      <c r="F564" s="18"/>
      <c r="L564" s="27"/>
    </row>
    <row r="565">
      <c r="A565" s="4"/>
      <c r="F565" s="18"/>
      <c r="L565" s="27"/>
    </row>
    <row r="566">
      <c r="A566" s="4"/>
      <c r="F566" s="18"/>
      <c r="L566" s="27"/>
    </row>
    <row r="567">
      <c r="A567" s="4"/>
      <c r="F567" s="18"/>
      <c r="L567" s="27"/>
    </row>
    <row r="568">
      <c r="A568" s="4"/>
      <c r="F568" s="18"/>
      <c r="L568" s="27"/>
    </row>
    <row r="569">
      <c r="A569" s="4"/>
      <c r="F569" s="18"/>
      <c r="L569" s="27"/>
    </row>
    <row r="570">
      <c r="A570" s="4"/>
      <c r="F570" s="18"/>
      <c r="L570" s="27"/>
    </row>
    <row r="571">
      <c r="A571" s="4"/>
      <c r="F571" s="18"/>
      <c r="L571" s="27"/>
    </row>
    <row r="572">
      <c r="A572" s="4"/>
      <c r="F572" s="18"/>
      <c r="L572" s="27"/>
    </row>
    <row r="573">
      <c r="A573" s="4"/>
      <c r="F573" s="18"/>
      <c r="L573" s="27"/>
    </row>
    <row r="574">
      <c r="A574" s="4"/>
      <c r="F574" s="18"/>
      <c r="L574" s="27"/>
    </row>
    <row r="575">
      <c r="A575" s="4"/>
      <c r="F575" s="18"/>
      <c r="L575" s="27"/>
    </row>
    <row r="576">
      <c r="A576" s="4"/>
      <c r="F576" s="18"/>
      <c r="L576" s="27"/>
    </row>
    <row r="577">
      <c r="A577" s="4"/>
      <c r="F577" s="18"/>
      <c r="L577" s="27"/>
    </row>
    <row r="578">
      <c r="A578" s="4"/>
      <c r="F578" s="18"/>
      <c r="L578" s="27"/>
    </row>
    <row r="579">
      <c r="A579" s="4"/>
      <c r="F579" s="18"/>
      <c r="L579" s="27"/>
    </row>
    <row r="580">
      <c r="A580" s="4"/>
      <c r="F580" s="18"/>
      <c r="L580" s="27"/>
    </row>
    <row r="581">
      <c r="A581" s="4"/>
      <c r="F581" s="18"/>
      <c r="L581" s="27"/>
    </row>
    <row r="582">
      <c r="A582" s="4"/>
      <c r="F582" s="18"/>
      <c r="L582" s="27"/>
    </row>
    <row r="583">
      <c r="A583" s="4"/>
      <c r="F583" s="18"/>
      <c r="L583" s="27"/>
    </row>
    <row r="584">
      <c r="A584" s="4"/>
      <c r="F584" s="18"/>
      <c r="L584" s="27"/>
    </row>
    <row r="585">
      <c r="A585" s="4"/>
      <c r="F585" s="18"/>
      <c r="L585" s="27"/>
    </row>
    <row r="586">
      <c r="A586" s="4"/>
      <c r="F586" s="18"/>
      <c r="L586" s="27"/>
    </row>
    <row r="587">
      <c r="A587" s="4"/>
      <c r="F587" s="18"/>
      <c r="L587" s="27"/>
    </row>
    <row r="588">
      <c r="A588" s="4"/>
      <c r="F588" s="18"/>
      <c r="L588" s="27"/>
    </row>
    <row r="589">
      <c r="A589" s="4"/>
      <c r="F589" s="18"/>
      <c r="L589" s="27"/>
    </row>
    <row r="590">
      <c r="A590" s="4"/>
      <c r="F590" s="18"/>
      <c r="L590" s="27"/>
    </row>
    <row r="591">
      <c r="A591" s="4"/>
      <c r="F591" s="18"/>
      <c r="L591" s="27"/>
    </row>
    <row r="592">
      <c r="A592" s="4"/>
      <c r="F592" s="18"/>
      <c r="L592" s="27"/>
    </row>
    <row r="593">
      <c r="A593" s="4"/>
      <c r="F593" s="18"/>
      <c r="L593" s="27"/>
    </row>
    <row r="594">
      <c r="A594" s="4"/>
      <c r="F594" s="18"/>
      <c r="L594" s="27"/>
    </row>
    <row r="595">
      <c r="A595" s="4"/>
      <c r="F595" s="18"/>
      <c r="L595" s="27"/>
    </row>
    <row r="596">
      <c r="A596" s="4"/>
      <c r="F596" s="18"/>
      <c r="L596" s="27"/>
    </row>
    <row r="597">
      <c r="A597" s="4"/>
      <c r="F597" s="18"/>
      <c r="L597" s="27"/>
    </row>
    <row r="598">
      <c r="A598" s="4"/>
      <c r="F598" s="18"/>
      <c r="L598" s="27"/>
    </row>
    <row r="599">
      <c r="A599" s="4"/>
      <c r="F599" s="18"/>
      <c r="L599" s="27"/>
    </row>
    <row r="600">
      <c r="A600" s="4"/>
      <c r="F600" s="18"/>
      <c r="L600" s="27"/>
    </row>
    <row r="601">
      <c r="A601" s="4"/>
      <c r="F601" s="18"/>
      <c r="L601" s="27"/>
    </row>
    <row r="602">
      <c r="A602" s="4"/>
      <c r="F602" s="18"/>
      <c r="L602" s="27"/>
    </row>
    <row r="603">
      <c r="A603" s="4"/>
      <c r="F603" s="18"/>
      <c r="L603" s="27"/>
    </row>
    <row r="604">
      <c r="A604" s="4"/>
      <c r="F604" s="18"/>
      <c r="L604" s="27"/>
    </row>
    <row r="605">
      <c r="A605" s="4"/>
      <c r="F605" s="18"/>
      <c r="L605" s="27"/>
    </row>
    <row r="606">
      <c r="A606" s="4"/>
      <c r="F606" s="18"/>
      <c r="L606" s="27"/>
    </row>
    <row r="607">
      <c r="A607" s="4"/>
      <c r="F607" s="18"/>
      <c r="L607" s="27"/>
    </row>
    <row r="608">
      <c r="A608" s="4"/>
      <c r="F608" s="18"/>
      <c r="L608" s="27"/>
    </row>
    <row r="609">
      <c r="A609" s="4"/>
      <c r="F609" s="18"/>
      <c r="L609" s="27"/>
    </row>
    <row r="610">
      <c r="A610" s="4"/>
      <c r="F610" s="18"/>
      <c r="L610" s="27"/>
    </row>
    <row r="611">
      <c r="A611" s="4"/>
      <c r="F611" s="18"/>
      <c r="L611" s="27"/>
    </row>
    <row r="612">
      <c r="A612" s="4"/>
      <c r="F612" s="18"/>
      <c r="L612" s="27"/>
    </row>
    <row r="613">
      <c r="A613" s="4"/>
      <c r="F613" s="18"/>
      <c r="L613" s="27"/>
    </row>
    <row r="614">
      <c r="A614" s="4"/>
      <c r="F614" s="18"/>
      <c r="L614" s="27"/>
    </row>
    <row r="615">
      <c r="A615" s="4"/>
      <c r="F615" s="18"/>
      <c r="L615" s="27"/>
    </row>
    <row r="616">
      <c r="A616" s="4"/>
      <c r="F616" s="18"/>
      <c r="L616" s="27"/>
    </row>
    <row r="617">
      <c r="A617" s="4"/>
      <c r="F617" s="18"/>
      <c r="L617" s="27"/>
    </row>
    <row r="618">
      <c r="A618" s="4"/>
      <c r="F618" s="18"/>
      <c r="L618" s="27"/>
    </row>
    <row r="619">
      <c r="A619" s="4"/>
      <c r="F619" s="18"/>
      <c r="L619" s="27"/>
    </row>
    <row r="620">
      <c r="A620" s="4"/>
      <c r="F620" s="18"/>
      <c r="L620" s="27"/>
    </row>
    <row r="621">
      <c r="A621" s="4"/>
      <c r="F621" s="18"/>
      <c r="L621" s="27"/>
    </row>
    <row r="622">
      <c r="A622" s="4"/>
      <c r="F622" s="18"/>
      <c r="L622" s="27"/>
    </row>
    <row r="623">
      <c r="A623" s="4"/>
      <c r="F623" s="18"/>
      <c r="L623" s="27"/>
    </row>
    <row r="624">
      <c r="A624" s="4"/>
      <c r="F624" s="18"/>
      <c r="L624" s="27"/>
    </row>
    <row r="625">
      <c r="A625" s="4"/>
      <c r="F625" s="18"/>
      <c r="L625" s="27"/>
    </row>
    <row r="626">
      <c r="A626" s="4"/>
      <c r="F626" s="18"/>
      <c r="L626" s="27"/>
    </row>
    <row r="627">
      <c r="A627" s="4"/>
      <c r="F627" s="18"/>
      <c r="L627" s="27"/>
    </row>
    <row r="628">
      <c r="A628" s="4"/>
      <c r="F628" s="18"/>
      <c r="L628" s="27"/>
    </row>
    <row r="629">
      <c r="A629" s="4"/>
      <c r="F629" s="18"/>
      <c r="L629" s="27"/>
    </row>
    <row r="630">
      <c r="A630" s="4"/>
      <c r="F630" s="18"/>
      <c r="L630" s="27"/>
    </row>
    <row r="631">
      <c r="A631" s="4"/>
      <c r="F631" s="18"/>
      <c r="L631" s="27"/>
    </row>
    <row r="632">
      <c r="A632" s="4"/>
      <c r="F632" s="18"/>
      <c r="L632" s="27"/>
    </row>
    <row r="633">
      <c r="A633" s="4"/>
      <c r="F633" s="18"/>
      <c r="L633" s="27"/>
    </row>
    <row r="634">
      <c r="A634" s="4"/>
      <c r="F634" s="18"/>
      <c r="L634" s="27"/>
    </row>
    <row r="635">
      <c r="A635" s="4"/>
      <c r="F635" s="18"/>
      <c r="L635" s="27"/>
    </row>
    <row r="636">
      <c r="A636" s="4"/>
      <c r="F636" s="18"/>
      <c r="L636" s="27"/>
    </row>
    <row r="637">
      <c r="A637" s="4"/>
      <c r="F637" s="18"/>
      <c r="L637" s="27"/>
    </row>
    <row r="638">
      <c r="A638" s="4"/>
      <c r="F638" s="18"/>
      <c r="L638" s="27"/>
    </row>
    <row r="639">
      <c r="A639" s="4"/>
      <c r="F639" s="18"/>
      <c r="L639" s="27"/>
    </row>
    <row r="640">
      <c r="A640" s="4"/>
      <c r="F640" s="18"/>
      <c r="L640" s="27"/>
    </row>
    <row r="641">
      <c r="A641" s="4"/>
      <c r="F641" s="18"/>
      <c r="L641" s="27"/>
    </row>
    <row r="642">
      <c r="A642" s="4"/>
      <c r="F642" s="18"/>
      <c r="L642" s="27"/>
    </row>
    <row r="643">
      <c r="A643" s="4"/>
      <c r="F643" s="18"/>
      <c r="L643" s="27"/>
    </row>
    <row r="644">
      <c r="A644" s="4"/>
      <c r="F644" s="18"/>
      <c r="L644" s="27"/>
    </row>
    <row r="645">
      <c r="A645" s="4"/>
      <c r="F645" s="18"/>
      <c r="L645" s="27"/>
    </row>
    <row r="646">
      <c r="A646" s="4"/>
      <c r="F646" s="18"/>
      <c r="L646" s="27"/>
    </row>
    <row r="647">
      <c r="A647" s="4"/>
      <c r="F647" s="18"/>
      <c r="L647" s="27"/>
    </row>
    <row r="648">
      <c r="A648" s="4"/>
      <c r="F648" s="18"/>
      <c r="L648" s="27"/>
    </row>
    <row r="649">
      <c r="A649" s="4"/>
      <c r="F649" s="18"/>
      <c r="L649" s="27"/>
    </row>
    <row r="650">
      <c r="A650" s="4"/>
      <c r="F650" s="18"/>
      <c r="L650" s="27"/>
    </row>
    <row r="651">
      <c r="A651" s="4"/>
      <c r="F651" s="18"/>
      <c r="L651" s="27"/>
    </row>
    <row r="652">
      <c r="A652" s="4"/>
      <c r="F652" s="18"/>
      <c r="L652" s="27"/>
    </row>
    <row r="653">
      <c r="A653" s="4"/>
      <c r="F653" s="18"/>
      <c r="L653" s="27"/>
    </row>
    <row r="654">
      <c r="A654" s="4"/>
      <c r="F654" s="18"/>
      <c r="L654" s="27"/>
    </row>
    <row r="655">
      <c r="A655" s="4"/>
      <c r="F655" s="18"/>
      <c r="L655" s="27"/>
    </row>
    <row r="656">
      <c r="A656" s="4"/>
      <c r="F656" s="18"/>
      <c r="L656" s="27"/>
    </row>
    <row r="657">
      <c r="A657" s="4"/>
      <c r="F657" s="18"/>
      <c r="L657" s="27"/>
    </row>
    <row r="658">
      <c r="A658" s="4"/>
      <c r="F658" s="18"/>
      <c r="L658" s="27"/>
    </row>
    <row r="659">
      <c r="A659" s="4"/>
      <c r="F659" s="18"/>
      <c r="L659" s="27"/>
    </row>
    <row r="660">
      <c r="A660" s="4"/>
      <c r="F660" s="18"/>
      <c r="L660" s="27"/>
    </row>
    <row r="661">
      <c r="A661" s="4"/>
      <c r="F661" s="18"/>
      <c r="L661" s="27"/>
    </row>
    <row r="662">
      <c r="A662" s="4"/>
      <c r="F662" s="18"/>
      <c r="L662" s="27"/>
    </row>
    <row r="663">
      <c r="A663" s="4"/>
      <c r="F663" s="18"/>
      <c r="L663" s="27"/>
    </row>
    <row r="664">
      <c r="A664" s="4"/>
      <c r="F664" s="18"/>
      <c r="L664" s="27"/>
    </row>
    <row r="665">
      <c r="A665" s="4"/>
      <c r="F665" s="18"/>
      <c r="L665" s="27"/>
    </row>
    <row r="666">
      <c r="A666" s="4"/>
      <c r="F666" s="18"/>
      <c r="L666" s="27"/>
    </row>
    <row r="667">
      <c r="A667" s="4"/>
      <c r="F667" s="18"/>
      <c r="L667" s="27"/>
    </row>
    <row r="668">
      <c r="A668" s="4"/>
      <c r="F668" s="18"/>
      <c r="L668" s="27"/>
    </row>
    <row r="669">
      <c r="A669" s="4"/>
      <c r="F669" s="18"/>
      <c r="L669" s="27"/>
    </row>
    <row r="670">
      <c r="A670" s="4"/>
      <c r="F670" s="18"/>
      <c r="L670" s="27"/>
    </row>
    <row r="671">
      <c r="A671" s="4"/>
      <c r="F671" s="18"/>
      <c r="L671" s="27"/>
    </row>
    <row r="672">
      <c r="A672" s="4"/>
      <c r="F672" s="18"/>
      <c r="L672" s="27"/>
    </row>
    <row r="673">
      <c r="A673" s="4"/>
      <c r="F673" s="18"/>
      <c r="L673" s="27"/>
    </row>
    <row r="674">
      <c r="A674" s="4"/>
      <c r="F674" s="18"/>
      <c r="L674" s="27"/>
    </row>
    <row r="675">
      <c r="A675" s="4"/>
      <c r="F675" s="18"/>
      <c r="L675" s="27"/>
    </row>
    <row r="676">
      <c r="A676" s="4"/>
      <c r="F676" s="18"/>
      <c r="L676" s="27"/>
    </row>
    <row r="677">
      <c r="A677" s="4"/>
      <c r="F677" s="18"/>
      <c r="L677" s="27"/>
    </row>
    <row r="678">
      <c r="A678" s="4"/>
      <c r="F678" s="18"/>
      <c r="L678" s="27"/>
    </row>
    <row r="679">
      <c r="A679" s="4"/>
      <c r="F679" s="18"/>
      <c r="L679" s="27"/>
    </row>
    <row r="680">
      <c r="A680" s="4"/>
      <c r="F680" s="18"/>
      <c r="L680" s="27"/>
    </row>
    <row r="681">
      <c r="A681" s="4"/>
      <c r="F681" s="18"/>
      <c r="L681" s="27"/>
    </row>
    <row r="682">
      <c r="A682" s="4"/>
      <c r="F682" s="18"/>
      <c r="L682" s="27"/>
    </row>
    <row r="683">
      <c r="A683" s="4"/>
      <c r="F683" s="18"/>
      <c r="L683" s="27"/>
    </row>
    <row r="684">
      <c r="A684" s="4"/>
      <c r="F684" s="18"/>
      <c r="L684" s="27"/>
    </row>
    <row r="685">
      <c r="A685" s="4"/>
      <c r="F685" s="18"/>
      <c r="L685" s="27"/>
    </row>
    <row r="686">
      <c r="A686" s="4"/>
      <c r="F686" s="18"/>
      <c r="L686" s="27"/>
    </row>
    <row r="687">
      <c r="A687" s="4"/>
      <c r="F687" s="18"/>
      <c r="L687" s="27"/>
    </row>
    <row r="688">
      <c r="A688" s="4"/>
      <c r="F688" s="18"/>
      <c r="L688" s="27"/>
    </row>
    <row r="689">
      <c r="A689" s="4"/>
      <c r="F689" s="18"/>
      <c r="L689" s="27"/>
    </row>
    <row r="690">
      <c r="A690" s="4"/>
      <c r="F690" s="18"/>
      <c r="L690" s="27"/>
    </row>
    <row r="691">
      <c r="A691" s="4"/>
      <c r="F691" s="18"/>
      <c r="L691" s="27"/>
    </row>
    <row r="692">
      <c r="A692" s="4"/>
      <c r="F692" s="18"/>
      <c r="L692" s="27"/>
    </row>
    <row r="693">
      <c r="A693" s="4"/>
      <c r="F693" s="18"/>
      <c r="L693" s="27"/>
    </row>
    <row r="694">
      <c r="A694" s="4"/>
      <c r="F694" s="18"/>
      <c r="L694" s="27"/>
    </row>
    <row r="695">
      <c r="A695" s="4"/>
      <c r="F695" s="18"/>
      <c r="L695" s="27"/>
    </row>
    <row r="696">
      <c r="A696" s="4"/>
      <c r="F696" s="18"/>
      <c r="L696" s="27"/>
    </row>
    <row r="697">
      <c r="A697" s="4"/>
      <c r="F697" s="18"/>
      <c r="L697" s="27"/>
    </row>
    <row r="698">
      <c r="A698" s="4"/>
      <c r="F698" s="18"/>
      <c r="L698" s="27"/>
    </row>
    <row r="699">
      <c r="A699" s="4"/>
      <c r="F699" s="18"/>
      <c r="L699" s="27"/>
    </row>
    <row r="700">
      <c r="A700" s="4"/>
      <c r="F700" s="18"/>
      <c r="L700" s="27"/>
    </row>
    <row r="701">
      <c r="A701" s="4"/>
      <c r="F701" s="18"/>
      <c r="L701" s="27"/>
    </row>
    <row r="702">
      <c r="A702" s="4"/>
      <c r="F702" s="18"/>
      <c r="L702" s="27"/>
    </row>
    <row r="703">
      <c r="A703" s="4"/>
      <c r="F703" s="18"/>
      <c r="L703" s="27"/>
    </row>
    <row r="704">
      <c r="A704" s="4"/>
      <c r="F704" s="18"/>
      <c r="L704" s="27"/>
    </row>
    <row r="705">
      <c r="A705" s="4"/>
      <c r="F705" s="18"/>
      <c r="L705" s="27"/>
    </row>
    <row r="706">
      <c r="A706" s="4"/>
      <c r="F706" s="18"/>
      <c r="L706" s="27"/>
    </row>
    <row r="707">
      <c r="A707" s="4"/>
      <c r="F707" s="18"/>
      <c r="L707" s="27"/>
    </row>
    <row r="708">
      <c r="A708" s="4"/>
      <c r="F708" s="18"/>
      <c r="L708" s="27"/>
    </row>
    <row r="709">
      <c r="A709" s="4"/>
      <c r="F709" s="18"/>
      <c r="L709" s="27"/>
    </row>
    <row r="710">
      <c r="A710" s="4"/>
      <c r="F710" s="18"/>
      <c r="L710" s="27"/>
    </row>
    <row r="711">
      <c r="A711" s="4"/>
      <c r="F711" s="18"/>
      <c r="L711" s="27"/>
    </row>
    <row r="712">
      <c r="A712" s="4"/>
      <c r="F712" s="18"/>
      <c r="L712" s="27"/>
    </row>
    <row r="713">
      <c r="A713" s="4"/>
      <c r="F713" s="18"/>
      <c r="L713" s="27"/>
    </row>
    <row r="714">
      <c r="A714" s="4"/>
      <c r="F714" s="18"/>
      <c r="L714" s="27"/>
    </row>
    <row r="715">
      <c r="A715" s="4"/>
      <c r="F715" s="18"/>
      <c r="L715" s="27"/>
    </row>
    <row r="716">
      <c r="A716" s="4"/>
      <c r="F716" s="18"/>
      <c r="L716" s="27"/>
    </row>
    <row r="717">
      <c r="A717" s="4"/>
      <c r="F717" s="18"/>
      <c r="L717" s="27"/>
    </row>
    <row r="718">
      <c r="A718" s="4"/>
      <c r="F718" s="18"/>
      <c r="L718" s="27"/>
    </row>
    <row r="719">
      <c r="A719" s="4"/>
      <c r="F719" s="18"/>
      <c r="L719" s="27"/>
    </row>
    <row r="720">
      <c r="A720" s="4"/>
      <c r="F720" s="18"/>
      <c r="L720" s="27"/>
    </row>
    <row r="721">
      <c r="A721" s="4"/>
      <c r="F721" s="18"/>
      <c r="L721" s="27"/>
    </row>
    <row r="722">
      <c r="A722" s="4"/>
      <c r="F722" s="18"/>
      <c r="L722" s="27"/>
    </row>
    <row r="723">
      <c r="A723" s="4"/>
      <c r="F723" s="18"/>
      <c r="L723" s="27"/>
    </row>
    <row r="724">
      <c r="A724" s="4"/>
      <c r="F724" s="18"/>
      <c r="L724" s="27"/>
    </row>
    <row r="725">
      <c r="A725" s="4"/>
      <c r="F725" s="18"/>
      <c r="L725" s="27"/>
    </row>
    <row r="726">
      <c r="A726" s="4"/>
      <c r="F726" s="18"/>
      <c r="L726" s="27"/>
    </row>
    <row r="727">
      <c r="A727" s="4"/>
      <c r="F727" s="18"/>
      <c r="L727" s="27"/>
    </row>
    <row r="728">
      <c r="A728" s="4"/>
      <c r="F728" s="18"/>
      <c r="L728" s="27"/>
    </row>
    <row r="729">
      <c r="A729" s="4"/>
      <c r="F729" s="18"/>
      <c r="L729" s="27"/>
    </row>
    <row r="730">
      <c r="A730" s="4"/>
      <c r="F730" s="18"/>
      <c r="L730" s="27"/>
    </row>
    <row r="731">
      <c r="A731" s="4"/>
      <c r="F731" s="18"/>
      <c r="L731" s="27"/>
    </row>
    <row r="732">
      <c r="A732" s="4"/>
      <c r="F732" s="18"/>
      <c r="L732" s="27"/>
    </row>
    <row r="733">
      <c r="A733" s="4"/>
      <c r="F733" s="18"/>
      <c r="L733" s="27"/>
    </row>
    <row r="734">
      <c r="A734" s="4"/>
      <c r="F734" s="18"/>
      <c r="L734" s="27"/>
    </row>
    <row r="735">
      <c r="A735" s="4"/>
      <c r="F735" s="18"/>
      <c r="L735" s="27"/>
    </row>
    <row r="736">
      <c r="A736" s="4"/>
      <c r="F736" s="18"/>
      <c r="L736" s="27"/>
    </row>
    <row r="737">
      <c r="A737" s="4"/>
      <c r="F737" s="18"/>
      <c r="L737" s="27"/>
    </row>
    <row r="738">
      <c r="A738" s="4"/>
      <c r="F738" s="18"/>
      <c r="L738" s="27"/>
    </row>
    <row r="739">
      <c r="A739" s="4"/>
      <c r="F739" s="18"/>
      <c r="L739" s="27"/>
    </row>
    <row r="740">
      <c r="A740" s="4"/>
      <c r="F740" s="18"/>
      <c r="L740" s="27"/>
    </row>
    <row r="741">
      <c r="A741" s="4"/>
      <c r="F741" s="18"/>
      <c r="L741" s="27"/>
    </row>
    <row r="742">
      <c r="A742" s="4"/>
      <c r="F742" s="18"/>
      <c r="L742" s="27"/>
    </row>
    <row r="743">
      <c r="A743" s="4"/>
      <c r="F743" s="18"/>
      <c r="L743" s="27"/>
    </row>
    <row r="744">
      <c r="A744" s="4"/>
      <c r="F744" s="18"/>
      <c r="L744" s="27"/>
    </row>
    <row r="745">
      <c r="A745" s="4"/>
      <c r="F745" s="18"/>
      <c r="L745" s="27"/>
    </row>
    <row r="746">
      <c r="A746" s="4"/>
      <c r="F746" s="18"/>
      <c r="L746" s="27"/>
    </row>
    <row r="747">
      <c r="A747" s="4"/>
      <c r="F747" s="18"/>
      <c r="L747" s="27"/>
    </row>
    <row r="748">
      <c r="A748" s="4"/>
      <c r="F748" s="18"/>
      <c r="L748" s="27"/>
    </row>
    <row r="749">
      <c r="A749" s="4"/>
      <c r="F749" s="18"/>
      <c r="L749" s="27"/>
    </row>
    <row r="750">
      <c r="A750" s="4"/>
      <c r="F750" s="18"/>
      <c r="L750" s="27"/>
    </row>
    <row r="751">
      <c r="A751" s="4"/>
      <c r="F751" s="18"/>
      <c r="L751" s="27"/>
    </row>
    <row r="752">
      <c r="A752" s="4"/>
      <c r="F752" s="18"/>
      <c r="L752" s="27"/>
    </row>
    <row r="753">
      <c r="A753" s="4"/>
      <c r="F753" s="18"/>
      <c r="L753" s="27"/>
    </row>
    <row r="754">
      <c r="A754" s="4"/>
      <c r="F754" s="18"/>
      <c r="L754" s="27"/>
    </row>
    <row r="755">
      <c r="A755" s="4"/>
      <c r="F755" s="18"/>
      <c r="L755" s="27"/>
    </row>
    <row r="756">
      <c r="A756" s="4"/>
      <c r="F756" s="18"/>
      <c r="L756" s="27"/>
    </row>
    <row r="757">
      <c r="A757" s="4"/>
      <c r="F757" s="18"/>
      <c r="L757" s="27"/>
    </row>
    <row r="758">
      <c r="A758" s="4"/>
      <c r="F758" s="18"/>
      <c r="L758" s="27"/>
    </row>
    <row r="759">
      <c r="A759" s="4"/>
      <c r="F759" s="18"/>
      <c r="L759" s="27"/>
    </row>
    <row r="760">
      <c r="A760" s="4"/>
      <c r="F760" s="18"/>
      <c r="L760" s="27"/>
    </row>
    <row r="761">
      <c r="A761" s="4"/>
      <c r="F761" s="18"/>
      <c r="L761" s="27"/>
    </row>
    <row r="762">
      <c r="A762" s="4"/>
      <c r="F762" s="18"/>
      <c r="L762" s="27"/>
    </row>
    <row r="763">
      <c r="A763" s="4"/>
      <c r="F763" s="18"/>
      <c r="L763" s="27"/>
    </row>
    <row r="764">
      <c r="A764" s="4"/>
      <c r="F764" s="18"/>
      <c r="L764" s="27"/>
    </row>
    <row r="765">
      <c r="A765" s="4"/>
      <c r="F765" s="18"/>
      <c r="L765" s="27"/>
    </row>
    <row r="766">
      <c r="A766" s="4"/>
      <c r="F766" s="18"/>
      <c r="L766" s="27"/>
    </row>
    <row r="767">
      <c r="A767" s="4"/>
      <c r="F767" s="18"/>
      <c r="L767" s="27"/>
    </row>
    <row r="768">
      <c r="A768" s="4"/>
      <c r="F768" s="18"/>
      <c r="L768" s="27"/>
    </row>
    <row r="769">
      <c r="A769" s="4"/>
      <c r="F769" s="18"/>
      <c r="L769" s="27"/>
    </row>
    <row r="770">
      <c r="A770" s="4"/>
      <c r="F770" s="18"/>
      <c r="L770" s="27"/>
    </row>
    <row r="771">
      <c r="A771" s="4"/>
      <c r="F771" s="18"/>
      <c r="L771" s="27"/>
    </row>
    <row r="772">
      <c r="A772" s="4"/>
      <c r="F772" s="18"/>
      <c r="L772" s="27"/>
    </row>
    <row r="773">
      <c r="A773" s="4"/>
      <c r="F773" s="18"/>
      <c r="L773" s="27"/>
    </row>
    <row r="774">
      <c r="A774" s="4"/>
      <c r="F774" s="18"/>
      <c r="L774" s="27"/>
    </row>
    <row r="775">
      <c r="A775" s="4"/>
      <c r="F775" s="18"/>
      <c r="L775" s="27"/>
    </row>
    <row r="776">
      <c r="A776" s="4"/>
      <c r="F776" s="18"/>
      <c r="L776" s="27"/>
    </row>
    <row r="777">
      <c r="A777" s="4"/>
      <c r="F777" s="18"/>
      <c r="L777" s="27"/>
    </row>
    <row r="778">
      <c r="A778" s="4"/>
      <c r="F778" s="18"/>
      <c r="L778" s="27"/>
    </row>
    <row r="779">
      <c r="A779" s="4"/>
      <c r="F779" s="18"/>
      <c r="L779" s="27"/>
    </row>
    <row r="780">
      <c r="A780" s="4"/>
      <c r="F780" s="18"/>
      <c r="L780" s="27"/>
    </row>
    <row r="781">
      <c r="A781" s="4"/>
      <c r="F781" s="18"/>
      <c r="L781" s="27"/>
    </row>
    <row r="782">
      <c r="A782" s="4"/>
      <c r="F782" s="18"/>
      <c r="L782" s="27"/>
    </row>
    <row r="783">
      <c r="A783" s="4"/>
      <c r="F783" s="18"/>
      <c r="L783" s="27"/>
    </row>
    <row r="784">
      <c r="A784" s="4"/>
      <c r="F784" s="18"/>
      <c r="L784" s="27"/>
    </row>
    <row r="785">
      <c r="A785" s="4"/>
      <c r="F785" s="18"/>
      <c r="L785" s="27"/>
    </row>
    <row r="786">
      <c r="A786" s="4"/>
      <c r="F786" s="18"/>
      <c r="L786" s="27"/>
    </row>
    <row r="787">
      <c r="A787" s="4"/>
      <c r="F787" s="18"/>
      <c r="L787" s="27"/>
    </row>
    <row r="788">
      <c r="A788" s="4"/>
      <c r="F788" s="18"/>
      <c r="L788" s="27"/>
    </row>
    <row r="789">
      <c r="A789" s="4"/>
      <c r="F789" s="18"/>
      <c r="L789" s="27"/>
    </row>
    <row r="790">
      <c r="A790" s="4"/>
      <c r="F790" s="18"/>
      <c r="L790" s="27"/>
    </row>
    <row r="791">
      <c r="A791" s="4"/>
      <c r="F791" s="18"/>
      <c r="L791" s="27"/>
    </row>
    <row r="792">
      <c r="A792" s="4"/>
      <c r="F792" s="18"/>
      <c r="L792" s="27"/>
    </row>
    <row r="793">
      <c r="A793" s="4"/>
      <c r="F793" s="18"/>
      <c r="L793" s="27"/>
    </row>
    <row r="794">
      <c r="A794" s="4"/>
      <c r="F794" s="18"/>
      <c r="L794" s="27"/>
    </row>
    <row r="795">
      <c r="A795" s="4"/>
      <c r="F795" s="18"/>
      <c r="L795" s="27"/>
    </row>
    <row r="796">
      <c r="A796" s="4"/>
      <c r="F796" s="18"/>
      <c r="L796" s="27"/>
    </row>
    <row r="797">
      <c r="A797" s="4"/>
      <c r="F797" s="18"/>
      <c r="L797" s="27"/>
    </row>
    <row r="798">
      <c r="A798" s="4"/>
      <c r="F798" s="18"/>
      <c r="L798" s="27"/>
    </row>
    <row r="799">
      <c r="A799" s="4"/>
      <c r="F799" s="18"/>
      <c r="L799" s="27"/>
    </row>
    <row r="800">
      <c r="A800" s="4"/>
      <c r="F800" s="18"/>
      <c r="L800" s="27"/>
    </row>
    <row r="801">
      <c r="A801" s="4"/>
      <c r="F801" s="18"/>
      <c r="L801" s="27"/>
    </row>
    <row r="802">
      <c r="A802" s="4"/>
      <c r="F802" s="18"/>
      <c r="L802" s="27"/>
    </row>
    <row r="803">
      <c r="A803" s="4"/>
      <c r="F803" s="18"/>
      <c r="L803" s="27"/>
    </row>
    <row r="804">
      <c r="A804" s="4"/>
      <c r="F804" s="18"/>
      <c r="L804" s="27"/>
    </row>
    <row r="805">
      <c r="A805" s="4"/>
      <c r="F805" s="18"/>
      <c r="L805" s="27"/>
    </row>
    <row r="806">
      <c r="A806" s="4"/>
      <c r="F806" s="18"/>
      <c r="L806" s="27"/>
    </row>
    <row r="807">
      <c r="A807" s="4"/>
      <c r="F807" s="18"/>
      <c r="L807" s="27"/>
    </row>
    <row r="808">
      <c r="A808" s="4"/>
      <c r="F808" s="18"/>
      <c r="L808" s="27"/>
    </row>
    <row r="809">
      <c r="A809" s="4"/>
      <c r="F809" s="18"/>
      <c r="L809" s="27"/>
    </row>
    <row r="810">
      <c r="A810" s="4"/>
      <c r="F810" s="18"/>
      <c r="L810" s="27"/>
    </row>
    <row r="811">
      <c r="A811" s="4"/>
      <c r="F811" s="18"/>
      <c r="L811" s="27"/>
    </row>
    <row r="812">
      <c r="A812" s="4"/>
      <c r="F812" s="18"/>
      <c r="L812" s="27"/>
    </row>
    <row r="813">
      <c r="A813" s="4"/>
      <c r="F813" s="18"/>
      <c r="L813" s="27"/>
    </row>
    <row r="814">
      <c r="A814" s="4"/>
      <c r="F814" s="18"/>
      <c r="L814" s="27"/>
    </row>
    <row r="815">
      <c r="A815" s="4"/>
      <c r="F815" s="18"/>
      <c r="L815" s="27"/>
    </row>
    <row r="816">
      <c r="A816" s="4"/>
      <c r="F816" s="18"/>
      <c r="L816" s="27"/>
    </row>
    <row r="817">
      <c r="A817" s="4"/>
      <c r="F817" s="18"/>
      <c r="L817" s="27"/>
    </row>
    <row r="818">
      <c r="A818" s="4"/>
      <c r="F818" s="18"/>
      <c r="L818" s="27"/>
    </row>
    <row r="819">
      <c r="A819" s="4"/>
      <c r="F819" s="18"/>
      <c r="L819" s="27"/>
    </row>
    <row r="820">
      <c r="A820" s="4"/>
      <c r="F820" s="18"/>
      <c r="L820" s="27"/>
    </row>
    <row r="821">
      <c r="A821" s="4"/>
      <c r="F821" s="18"/>
      <c r="L821" s="27"/>
    </row>
    <row r="822">
      <c r="A822" s="4"/>
      <c r="F822" s="18"/>
      <c r="L822" s="27"/>
    </row>
    <row r="823">
      <c r="A823" s="4"/>
      <c r="F823" s="18"/>
      <c r="L823" s="27"/>
    </row>
    <row r="824">
      <c r="A824" s="4"/>
      <c r="F824" s="18"/>
      <c r="L824" s="27"/>
    </row>
    <row r="825">
      <c r="A825" s="4"/>
      <c r="F825" s="18"/>
      <c r="L825" s="27"/>
    </row>
    <row r="826">
      <c r="A826" s="4"/>
      <c r="F826" s="18"/>
      <c r="L826" s="27"/>
    </row>
    <row r="827">
      <c r="A827" s="4"/>
      <c r="F827" s="18"/>
      <c r="L827" s="27"/>
    </row>
    <row r="828">
      <c r="A828" s="4"/>
      <c r="F828" s="18"/>
      <c r="L828" s="27"/>
    </row>
    <row r="829">
      <c r="A829" s="4"/>
      <c r="F829" s="18"/>
      <c r="L829" s="27"/>
    </row>
    <row r="830">
      <c r="A830" s="4"/>
      <c r="F830" s="18"/>
      <c r="L830" s="27"/>
    </row>
    <row r="831">
      <c r="A831" s="4"/>
      <c r="F831" s="18"/>
      <c r="L831" s="27"/>
    </row>
    <row r="832">
      <c r="A832" s="4"/>
      <c r="F832" s="18"/>
      <c r="L832" s="27"/>
    </row>
    <row r="833">
      <c r="A833" s="4"/>
      <c r="F833" s="18"/>
      <c r="L833" s="27"/>
    </row>
    <row r="834">
      <c r="A834" s="4"/>
      <c r="F834" s="18"/>
      <c r="L834" s="27"/>
    </row>
    <row r="835">
      <c r="A835" s="4"/>
      <c r="F835" s="18"/>
      <c r="L835" s="27"/>
    </row>
    <row r="836">
      <c r="A836" s="4"/>
      <c r="F836" s="18"/>
      <c r="L836" s="27"/>
    </row>
    <row r="837">
      <c r="A837" s="4"/>
      <c r="F837" s="18"/>
      <c r="L837" s="27"/>
    </row>
    <row r="838">
      <c r="A838" s="4"/>
      <c r="F838" s="18"/>
      <c r="L838" s="27"/>
    </row>
    <row r="839">
      <c r="A839" s="4"/>
      <c r="F839" s="18"/>
      <c r="L839" s="27"/>
    </row>
    <row r="840">
      <c r="A840" s="4"/>
      <c r="F840" s="18"/>
      <c r="L840" s="27"/>
    </row>
    <row r="841">
      <c r="A841" s="4"/>
      <c r="F841" s="18"/>
      <c r="L841" s="27"/>
    </row>
    <row r="842">
      <c r="A842" s="4"/>
      <c r="F842" s="18"/>
      <c r="L842" s="27"/>
    </row>
    <row r="843">
      <c r="A843" s="4"/>
      <c r="F843" s="18"/>
      <c r="L843" s="27"/>
    </row>
    <row r="844">
      <c r="A844" s="4"/>
      <c r="F844" s="18"/>
      <c r="L844" s="27"/>
    </row>
    <row r="845">
      <c r="A845" s="4"/>
      <c r="F845" s="18"/>
      <c r="L845" s="27"/>
    </row>
    <row r="846">
      <c r="A846" s="4"/>
      <c r="F846" s="18"/>
      <c r="L846" s="27"/>
    </row>
    <row r="847">
      <c r="A847" s="4"/>
      <c r="F847" s="18"/>
      <c r="L847" s="27"/>
    </row>
    <row r="848">
      <c r="A848" s="4"/>
      <c r="F848" s="18"/>
      <c r="L848" s="27"/>
    </row>
    <row r="849">
      <c r="A849" s="4"/>
      <c r="F849" s="18"/>
      <c r="L849" s="27"/>
    </row>
    <row r="850">
      <c r="A850" s="4"/>
      <c r="F850" s="18"/>
      <c r="L850" s="27"/>
    </row>
    <row r="851">
      <c r="A851" s="4"/>
      <c r="F851" s="18"/>
      <c r="L851" s="27"/>
    </row>
    <row r="852">
      <c r="A852" s="4"/>
      <c r="F852" s="18"/>
      <c r="L852" s="27"/>
    </row>
    <row r="853">
      <c r="A853" s="4"/>
      <c r="F853" s="18"/>
      <c r="L853" s="27"/>
    </row>
    <row r="854">
      <c r="A854" s="4"/>
      <c r="F854" s="18"/>
      <c r="L854" s="27"/>
    </row>
    <row r="855">
      <c r="A855" s="4"/>
      <c r="F855" s="18"/>
      <c r="L855" s="27"/>
    </row>
    <row r="856">
      <c r="A856" s="4"/>
      <c r="F856" s="18"/>
      <c r="L856" s="27"/>
    </row>
    <row r="857">
      <c r="A857" s="4"/>
      <c r="F857" s="18"/>
      <c r="L857" s="27"/>
    </row>
    <row r="858">
      <c r="A858" s="4"/>
      <c r="F858" s="18"/>
      <c r="L858" s="27"/>
    </row>
    <row r="859">
      <c r="A859" s="4"/>
      <c r="F859" s="18"/>
      <c r="L859" s="27"/>
    </row>
    <row r="860">
      <c r="A860" s="4"/>
      <c r="F860" s="18"/>
      <c r="L860" s="27"/>
    </row>
    <row r="861">
      <c r="A861" s="4"/>
      <c r="F861" s="18"/>
      <c r="L861" s="27"/>
    </row>
    <row r="862">
      <c r="A862" s="4"/>
      <c r="F862" s="18"/>
      <c r="L862" s="27"/>
    </row>
    <row r="863">
      <c r="A863" s="4"/>
      <c r="F863" s="18"/>
      <c r="L863" s="27"/>
    </row>
    <row r="864">
      <c r="A864" s="4"/>
      <c r="F864" s="18"/>
      <c r="L864" s="27"/>
    </row>
    <row r="865">
      <c r="A865" s="4"/>
      <c r="F865" s="18"/>
      <c r="L865" s="27"/>
    </row>
    <row r="866">
      <c r="A866" s="4"/>
      <c r="F866" s="18"/>
      <c r="L866" s="27"/>
    </row>
    <row r="867">
      <c r="A867" s="4"/>
      <c r="F867" s="18"/>
      <c r="L867" s="27"/>
    </row>
    <row r="868">
      <c r="A868" s="4"/>
      <c r="F868" s="18"/>
      <c r="L868" s="27"/>
    </row>
    <row r="869">
      <c r="A869" s="4"/>
      <c r="F869" s="18"/>
      <c r="L869" s="27"/>
    </row>
    <row r="870">
      <c r="A870" s="4"/>
      <c r="F870" s="18"/>
      <c r="L870" s="27"/>
    </row>
    <row r="871">
      <c r="A871" s="4"/>
      <c r="F871" s="18"/>
      <c r="L871" s="27"/>
    </row>
    <row r="872">
      <c r="A872" s="4"/>
      <c r="F872" s="18"/>
      <c r="L872" s="27"/>
    </row>
    <row r="873">
      <c r="A873" s="4"/>
      <c r="F873" s="18"/>
      <c r="L873" s="27"/>
    </row>
    <row r="874">
      <c r="A874" s="4"/>
      <c r="F874" s="18"/>
      <c r="L874" s="27"/>
    </row>
    <row r="875">
      <c r="A875" s="4"/>
      <c r="F875" s="18"/>
      <c r="L875" s="27"/>
    </row>
    <row r="876">
      <c r="A876" s="4"/>
      <c r="F876" s="18"/>
      <c r="L876" s="27"/>
    </row>
    <row r="877">
      <c r="A877" s="4"/>
      <c r="F877" s="18"/>
      <c r="L877" s="27"/>
    </row>
    <row r="878">
      <c r="A878" s="4"/>
      <c r="F878" s="18"/>
      <c r="L878" s="27"/>
    </row>
    <row r="879">
      <c r="A879" s="4"/>
      <c r="F879" s="18"/>
      <c r="L879" s="27"/>
    </row>
    <row r="880">
      <c r="A880" s="4"/>
      <c r="F880" s="18"/>
      <c r="L880" s="27"/>
    </row>
    <row r="881">
      <c r="A881" s="4"/>
      <c r="F881" s="18"/>
      <c r="L881" s="27"/>
    </row>
    <row r="882">
      <c r="A882" s="4"/>
      <c r="F882" s="18"/>
      <c r="L882" s="27"/>
    </row>
    <row r="883">
      <c r="A883" s="4"/>
      <c r="F883" s="18"/>
      <c r="L883" s="27"/>
    </row>
    <row r="884">
      <c r="A884" s="4"/>
      <c r="F884" s="18"/>
      <c r="L884" s="27"/>
    </row>
    <row r="885">
      <c r="A885" s="4"/>
      <c r="F885" s="18"/>
      <c r="L885" s="27"/>
    </row>
    <row r="886">
      <c r="A886" s="4"/>
      <c r="F886" s="18"/>
      <c r="L886" s="27"/>
    </row>
    <row r="887">
      <c r="A887" s="4"/>
      <c r="F887" s="18"/>
      <c r="L887" s="27"/>
    </row>
    <row r="888">
      <c r="A888" s="4"/>
      <c r="F888" s="18"/>
      <c r="L888" s="27"/>
    </row>
    <row r="889">
      <c r="A889" s="4"/>
      <c r="F889" s="18"/>
      <c r="L889" s="27"/>
    </row>
    <row r="890">
      <c r="A890" s="4"/>
      <c r="F890" s="18"/>
      <c r="L890" s="27"/>
    </row>
    <row r="891">
      <c r="A891" s="4"/>
      <c r="F891" s="18"/>
      <c r="L891" s="27"/>
    </row>
    <row r="892">
      <c r="A892" s="4"/>
      <c r="F892" s="18"/>
      <c r="L892" s="27"/>
    </row>
    <row r="893">
      <c r="A893" s="4"/>
      <c r="F893" s="18"/>
      <c r="L893" s="27"/>
    </row>
    <row r="894">
      <c r="A894" s="4"/>
      <c r="F894" s="18"/>
      <c r="L894" s="27"/>
    </row>
    <row r="895">
      <c r="A895" s="4"/>
      <c r="F895" s="18"/>
      <c r="L895" s="27"/>
    </row>
    <row r="896">
      <c r="A896" s="4"/>
      <c r="F896" s="18"/>
      <c r="L896" s="27"/>
    </row>
    <row r="897">
      <c r="A897" s="4"/>
      <c r="F897" s="18"/>
      <c r="L897" s="27"/>
    </row>
    <row r="898">
      <c r="A898" s="4"/>
      <c r="F898" s="18"/>
      <c r="L898" s="27"/>
    </row>
    <row r="899">
      <c r="A899" s="4"/>
      <c r="F899" s="18"/>
      <c r="L899" s="27"/>
    </row>
    <row r="900">
      <c r="A900" s="4"/>
      <c r="F900" s="18"/>
      <c r="L900" s="27"/>
    </row>
    <row r="901">
      <c r="A901" s="4"/>
      <c r="F901" s="18"/>
      <c r="L901" s="27"/>
    </row>
    <row r="902">
      <c r="A902" s="4"/>
      <c r="F902" s="18"/>
      <c r="L902" s="27"/>
    </row>
    <row r="903">
      <c r="A903" s="4"/>
      <c r="F903" s="18"/>
      <c r="L903" s="27"/>
    </row>
    <row r="904">
      <c r="A904" s="4"/>
      <c r="F904" s="18"/>
      <c r="L904" s="27"/>
    </row>
    <row r="905">
      <c r="A905" s="4"/>
      <c r="F905" s="18"/>
      <c r="L905" s="27"/>
    </row>
    <row r="906">
      <c r="A906" s="4"/>
      <c r="F906" s="18"/>
      <c r="L906" s="27"/>
    </row>
    <row r="907">
      <c r="A907" s="4"/>
      <c r="F907" s="18"/>
      <c r="L907" s="27"/>
    </row>
    <row r="908">
      <c r="A908" s="4"/>
      <c r="F908" s="18"/>
      <c r="L908" s="27"/>
    </row>
    <row r="909">
      <c r="A909" s="4"/>
      <c r="F909" s="18"/>
      <c r="L909" s="27"/>
    </row>
    <row r="910">
      <c r="A910" s="4"/>
      <c r="F910" s="18"/>
      <c r="L910" s="27"/>
    </row>
    <row r="911">
      <c r="A911" s="4"/>
      <c r="F911" s="18"/>
      <c r="L911" s="27"/>
    </row>
    <row r="912">
      <c r="A912" s="4"/>
      <c r="F912" s="18"/>
      <c r="L912" s="27"/>
    </row>
    <row r="913">
      <c r="A913" s="4"/>
      <c r="F913" s="18"/>
      <c r="L913" s="27"/>
    </row>
    <row r="914">
      <c r="A914" s="4"/>
      <c r="F914" s="18"/>
      <c r="L914" s="27"/>
    </row>
    <row r="915">
      <c r="A915" s="4"/>
      <c r="F915" s="18"/>
      <c r="L915" s="27"/>
    </row>
    <row r="916">
      <c r="A916" s="4"/>
      <c r="F916" s="18"/>
      <c r="L916" s="27"/>
    </row>
    <row r="917">
      <c r="A917" s="4"/>
      <c r="F917" s="18"/>
      <c r="L917" s="27"/>
    </row>
    <row r="918">
      <c r="A918" s="4"/>
      <c r="F918" s="18"/>
      <c r="L918" s="27"/>
    </row>
    <row r="919">
      <c r="A919" s="4"/>
      <c r="F919" s="18"/>
      <c r="L919" s="27"/>
    </row>
    <row r="920">
      <c r="A920" s="4"/>
      <c r="F920" s="18"/>
      <c r="L920" s="27"/>
    </row>
    <row r="921">
      <c r="A921" s="4"/>
      <c r="F921" s="18"/>
      <c r="L921" s="27"/>
    </row>
    <row r="922">
      <c r="A922" s="4"/>
      <c r="F922" s="18"/>
      <c r="L922" s="27"/>
    </row>
    <row r="923">
      <c r="A923" s="4"/>
      <c r="F923" s="18"/>
      <c r="L923" s="27"/>
    </row>
    <row r="924">
      <c r="A924" s="4"/>
      <c r="F924" s="18"/>
      <c r="L924" s="27"/>
    </row>
    <row r="925">
      <c r="A925" s="4"/>
      <c r="F925" s="18"/>
      <c r="L925" s="27"/>
    </row>
    <row r="926">
      <c r="A926" s="4"/>
      <c r="F926" s="18"/>
      <c r="L926" s="27"/>
    </row>
    <row r="927">
      <c r="A927" s="4"/>
      <c r="F927" s="18"/>
      <c r="L927" s="27"/>
    </row>
    <row r="928">
      <c r="A928" s="4"/>
      <c r="F928" s="18"/>
      <c r="L928" s="27"/>
    </row>
    <row r="929">
      <c r="A929" s="4"/>
      <c r="F929" s="18"/>
      <c r="L929" s="27"/>
    </row>
    <row r="930">
      <c r="A930" s="4"/>
      <c r="F930" s="18"/>
      <c r="L930" s="27"/>
    </row>
    <row r="931">
      <c r="A931" s="4"/>
      <c r="F931" s="18"/>
      <c r="L931" s="27"/>
    </row>
    <row r="932">
      <c r="A932" s="4"/>
      <c r="F932" s="18"/>
      <c r="L932" s="27"/>
    </row>
    <row r="933">
      <c r="A933" s="4"/>
      <c r="F933" s="18"/>
      <c r="L933" s="27"/>
    </row>
    <row r="934">
      <c r="A934" s="4"/>
      <c r="F934" s="18"/>
      <c r="L934" s="27"/>
    </row>
    <row r="935">
      <c r="A935" s="4"/>
      <c r="F935" s="18"/>
      <c r="L935" s="27"/>
    </row>
    <row r="936">
      <c r="A936" s="4"/>
      <c r="F936" s="18"/>
      <c r="L936" s="27"/>
    </row>
    <row r="937">
      <c r="A937" s="4"/>
      <c r="F937" s="18"/>
      <c r="L937" s="27"/>
    </row>
    <row r="938">
      <c r="A938" s="4"/>
      <c r="F938" s="18"/>
      <c r="L938" s="27"/>
    </row>
    <row r="939">
      <c r="A939" s="4"/>
      <c r="F939" s="18"/>
      <c r="L939" s="27"/>
    </row>
    <row r="940">
      <c r="A940" s="4"/>
      <c r="F940" s="18"/>
      <c r="L940" s="27"/>
    </row>
    <row r="941">
      <c r="A941" s="4"/>
      <c r="F941" s="18"/>
      <c r="L941" s="27"/>
    </row>
    <row r="942">
      <c r="A942" s="4"/>
      <c r="F942" s="18"/>
      <c r="L942" s="27"/>
    </row>
    <row r="943">
      <c r="A943" s="4"/>
      <c r="F943" s="18"/>
      <c r="L943" s="27"/>
    </row>
    <row r="944">
      <c r="A944" s="4"/>
      <c r="F944" s="18"/>
      <c r="L944" s="27"/>
    </row>
    <row r="945">
      <c r="A945" s="4"/>
      <c r="F945" s="18"/>
      <c r="L945" s="27"/>
    </row>
    <row r="946">
      <c r="A946" s="4"/>
      <c r="F946" s="18"/>
      <c r="L946" s="27"/>
    </row>
    <row r="947">
      <c r="A947" s="4"/>
      <c r="F947" s="18"/>
      <c r="L947" s="27"/>
    </row>
    <row r="948">
      <c r="A948" s="4"/>
      <c r="F948" s="18"/>
      <c r="L948" s="27"/>
    </row>
    <row r="949">
      <c r="A949" s="4"/>
      <c r="F949" s="18"/>
      <c r="L949" s="27"/>
    </row>
    <row r="950">
      <c r="A950" s="4"/>
      <c r="F950" s="18"/>
      <c r="L950" s="27"/>
    </row>
    <row r="951">
      <c r="A951" s="4"/>
      <c r="F951" s="18"/>
      <c r="L951" s="27"/>
    </row>
    <row r="952">
      <c r="A952" s="4"/>
      <c r="F952" s="18"/>
      <c r="L952" s="27"/>
    </row>
    <row r="953">
      <c r="A953" s="4"/>
      <c r="F953" s="18"/>
      <c r="L953" s="27"/>
    </row>
    <row r="954">
      <c r="A954" s="4"/>
      <c r="F954" s="18"/>
      <c r="L954" s="27"/>
    </row>
    <row r="955">
      <c r="A955" s="4"/>
      <c r="F955" s="18"/>
      <c r="L955" s="27"/>
    </row>
    <row r="956">
      <c r="A956" s="4"/>
      <c r="F956" s="18"/>
      <c r="L956" s="27"/>
    </row>
    <row r="957">
      <c r="A957" s="4"/>
      <c r="F957" s="18"/>
      <c r="L957" s="27"/>
    </row>
    <row r="958">
      <c r="A958" s="4"/>
      <c r="F958" s="18"/>
      <c r="L958" s="27"/>
    </row>
    <row r="959">
      <c r="A959" s="4"/>
      <c r="F959" s="18"/>
      <c r="L959" s="27"/>
    </row>
    <row r="960">
      <c r="A960" s="4"/>
      <c r="F960" s="18"/>
      <c r="L960" s="27"/>
    </row>
    <row r="961">
      <c r="A961" s="4"/>
      <c r="F961" s="18"/>
      <c r="L961" s="27"/>
    </row>
    <row r="962">
      <c r="A962" s="4"/>
      <c r="F962" s="18"/>
      <c r="L962" s="27"/>
    </row>
    <row r="963">
      <c r="A963" s="4"/>
      <c r="F963" s="18"/>
      <c r="L963" s="27"/>
    </row>
    <row r="964">
      <c r="A964" s="4"/>
      <c r="F964" s="18"/>
      <c r="L964" s="27"/>
    </row>
    <row r="965">
      <c r="A965" s="4"/>
      <c r="F965" s="18"/>
      <c r="L965" s="27"/>
    </row>
    <row r="966">
      <c r="A966" s="4"/>
      <c r="F966" s="18"/>
      <c r="L966" s="27"/>
    </row>
    <row r="967">
      <c r="A967" s="4"/>
      <c r="F967" s="18"/>
      <c r="L967" s="27"/>
    </row>
    <row r="968">
      <c r="A968" s="4"/>
      <c r="F968" s="18"/>
      <c r="L968" s="27"/>
    </row>
    <row r="969">
      <c r="A969" s="4"/>
      <c r="F969" s="18"/>
      <c r="L969" s="27"/>
    </row>
    <row r="970">
      <c r="A970" s="4"/>
      <c r="F970" s="18"/>
      <c r="L970" s="27"/>
    </row>
    <row r="971">
      <c r="A971" s="4"/>
      <c r="F971" s="18"/>
      <c r="L971" s="27"/>
    </row>
    <row r="972">
      <c r="A972" s="4"/>
      <c r="F972" s="18"/>
      <c r="L972" s="27"/>
    </row>
    <row r="973">
      <c r="A973" s="4"/>
      <c r="F973" s="18"/>
      <c r="L973" s="27"/>
    </row>
    <row r="974">
      <c r="A974" s="4"/>
      <c r="F974" s="18"/>
      <c r="L974" s="27"/>
    </row>
    <row r="975">
      <c r="A975" s="4"/>
      <c r="F975" s="18"/>
      <c r="L975" s="27"/>
    </row>
    <row r="976">
      <c r="A976" s="4"/>
      <c r="F976" s="18"/>
      <c r="L976" s="27"/>
    </row>
    <row r="977">
      <c r="A977" s="4"/>
      <c r="F977" s="18"/>
      <c r="L977" s="27"/>
    </row>
    <row r="978">
      <c r="A978" s="4"/>
      <c r="F978" s="18"/>
      <c r="L978" s="27"/>
    </row>
    <row r="979">
      <c r="A979" s="4"/>
      <c r="F979" s="18"/>
      <c r="L979" s="27"/>
    </row>
    <row r="980">
      <c r="A980" s="4"/>
      <c r="F980" s="18"/>
      <c r="L980" s="27"/>
    </row>
    <row r="981">
      <c r="A981" s="4"/>
      <c r="F981" s="18"/>
      <c r="L981" s="27"/>
    </row>
    <row r="982">
      <c r="A982" s="4"/>
      <c r="F982" s="18"/>
      <c r="L982" s="27"/>
    </row>
    <row r="983">
      <c r="A983" s="4"/>
      <c r="F983" s="18"/>
      <c r="L983" s="27"/>
    </row>
    <row r="984">
      <c r="A984" s="4"/>
      <c r="F984" s="18"/>
      <c r="L984" s="27"/>
    </row>
    <row r="985">
      <c r="A985" s="4"/>
      <c r="F985" s="18"/>
      <c r="L985" s="27"/>
    </row>
    <row r="986">
      <c r="A986" s="4"/>
      <c r="F986" s="18"/>
      <c r="L986" s="27"/>
    </row>
    <row r="987">
      <c r="A987" s="4"/>
      <c r="F987" s="18"/>
      <c r="L987" s="27"/>
    </row>
    <row r="988">
      <c r="A988" s="4"/>
      <c r="F988" s="18"/>
      <c r="L988" s="27"/>
    </row>
    <row r="989">
      <c r="A989" s="4"/>
      <c r="F989" s="18"/>
      <c r="L989" s="27"/>
    </row>
    <row r="990">
      <c r="A990" s="4"/>
      <c r="F990" s="18"/>
      <c r="L990" s="27"/>
    </row>
    <row r="991">
      <c r="A991" s="4"/>
      <c r="F991" s="18"/>
      <c r="L991" s="27"/>
    </row>
    <row r="992">
      <c r="A992" s="4"/>
      <c r="F992" s="18"/>
      <c r="L992" s="27"/>
    </row>
    <row r="993">
      <c r="A993" s="4"/>
      <c r="F993" s="18"/>
      <c r="L993" s="27"/>
    </row>
    <row r="994">
      <c r="A994" s="4"/>
      <c r="F994" s="18"/>
      <c r="L994" s="27"/>
    </row>
    <row r="995">
      <c r="A995" s="4"/>
      <c r="F995" s="18"/>
      <c r="L995" s="27"/>
    </row>
    <row r="996">
      <c r="A996" s="4"/>
      <c r="F996" s="18"/>
      <c r="L996" s="27"/>
    </row>
    <row r="997">
      <c r="A997" s="4"/>
      <c r="F997" s="18"/>
      <c r="L997" s="27"/>
    </row>
    <row r="998">
      <c r="A998" s="4"/>
      <c r="F998" s="18"/>
      <c r="L998" s="27"/>
    </row>
    <row r="999">
      <c r="A999" s="4"/>
      <c r="F999" s="18"/>
      <c r="L999" s="27"/>
    </row>
    <row r="1000">
      <c r="A1000" s="4"/>
      <c r="F1000" s="18"/>
      <c r="L1000" s="27"/>
    </row>
    <row r="1001">
      <c r="A1001" s="4"/>
      <c r="F1001" s="18"/>
      <c r="L1001" s="27"/>
    </row>
  </sheetData>
  <mergeCells count="4">
    <mergeCell ref="K1:L1"/>
    <mergeCell ref="N1:O1"/>
    <mergeCell ref="B1:F1"/>
    <mergeCell ref="H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