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prepare" sheetId="2" state="visible" r:id="rId3"/>
    <sheet name="generat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<sst xmlns="http://schemas.openxmlformats.org/spreadsheetml/2006/main" count="2340" uniqueCount="1510">
  <si>
    <t xml:space="preserve">Country (or dependency)</t>
  </si>
  <si>
    <t xml:space="preserve">Population (2020)</t>
  </si>
  <si>
    <t xml:space="preserve">Yearly Change</t>
  </si>
  <si>
    <t xml:space="preserve">Net Change</t>
  </si>
  <si>
    <t xml:space="preserve">Density (P/KmÂ²)</t>
  </si>
  <si>
    <t xml:space="preserve">Land Area (KmÂ²)</t>
  </si>
  <si>
    <t xml:space="preserve">Migrants (net)</t>
  </si>
  <si>
    <t xml:space="preserve">Fert. Rate</t>
  </si>
  <si>
    <t xml:space="preserve">Med. Age</t>
  </si>
  <si>
    <t xml:space="preserve">Urban Pop %</t>
  </si>
  <si>
    <t xml:space="preserve">World Share</t>
  </si>
  <si>
    <t xml:space="preserve">China</t>
  </si>
  <si>
    <t xml:space="preserve">1438207241</t>
  </si>
  <si>
    <t xml:space="preserve">0.39 %</t>
  </si>
  <si>
    <t xml:space="preserve">5540090</t>
  </si>
  <si>
    <t xml:space="preserve">153</t>
  </si>
  <si>
    <t xml:space="preserve">9388211</t>
  </si>
  <si>
    <t xml:space="preserve">-348399.0</t>
  </si>
  <si>
    <t xml:space="preserve">1.7</t>
  </si>
  <si>
    <t xml:space="preserve">38</t>
  </si>
  <si>
    <t xml:space="preserve">18.47 %</t>
  </si>
  <si>
    <t xml:space="preserve">India</t>
  </si>
  <si>
    <t xml:space="preserve">1377233523</t>
  </si>
  <si>
    <t xml:space="preserve">0.99 %</t>
  </si>
  <si>
    <t xml:space="preserve">13586631</t>
  </si>
  <si>
    <t xml:space="preserve">464</t>
  </si>
  <si>
    <t xml:space="preserve">2973190</t>
  </si>
  <si>
    <t xml:space="preserve">-532687.0</t>
  </si>
  <si>
    <t xml:space="preserve">2.2</t>
  </si>
  <si>
    <t xml:space="preserve">28</t>
  </si>
  <si>
    <t xml:space="preserve">17.70 %</t>
  </si>
  <si>
    <t xml:space="preserve">United States</t>
  </si>
  <si>
    <t xml:space="preserve">330610570</t>
  </si>
  <si>
    <t xml:space="preserve">0.59 %</t>
  </si>
  <si>
    <t xml:space="preserve">1937734</t>
  </si>
  <si>
    <t xml:space="preserve">36</t>
  </si>
  <si>
    <t xml:space="preserve">9147420</t>
  </si>
  <si>
    <t xml:space="preserve">954806.0</t>
  </si>
  <si>
    <t xml:space="preserve">1.8</t>
  </si>
  <si>
    <t xml:space="preserve">4.25 %</t>
  </si>
  <si>
    <t xml:space="preserve">Indonesia</t>
  </si>
  <si>
    <t xml:space="preserve">272931713</t>
  </si>
  <si>
    <t xml:space="preserve">1.07 %</t>
  </si>
  <si>
    <t xml:space="preserve">2898047</t>
  </si>
  <si>
    <t xml:space="preserve">151</t>
  </si>
  <si>
    <t xml:space="preserve">1811570</t>
  </si>
  <si>
    <t xml:space="preserve">-98955.0</t>
  </si>
  <si>
    <t xml:space="preserve">2.3</t>
  </si>
  <si>
    <t xml:space="preserve">30</t>
  </si>
  <si>
    <t xml:space="preserve">3.51 %</t>
  </si>
  <si>
    <t xml:space="preserve">Pakistan</t>
  </si>
  <si>
    <t xml:space="preserve">219992900</t>
  </si>
  <si>
    <t xml:space="preserve">2.00 %</t>
  </si>
  <si>
    <t xml:space="preserve">4327022</t>
  </si>
  <si>
    <t xml:space="preserve">287</t>
  </si>
  <si>
    <t xml:space="preserve">770880</t>
  </si>
  <si>
    <t xml:space="preserve">-233379.0</t>
  </si>
  <si>
    <t xml:space="preserve">3.6</t>
  </si>
  <si>
    <t xml:space="preserve">23</t>
  </si>
  <si>
    <t xml:space="preserve">2.83 %</t>
  </si>
  <si>
    <t xml:space="preserve">Brazil</t>
  </si>
  <si>
    <t xml:space="preserve">212253150</t>
  </si>
  <si>
    <t xml:space="preserve">0.72 %</t>
  </si>
  <si>
    <t xml:space="preserve">1509890</t>
  </si>
  <si>
    <t xml:space="preserve">25</t>
  </si>
  <si>
    <t xml:space="preserve">8358140</t>
  </si>
  <si>
    <t xml:space="preserve">21200.0</t>
  </si>
  <si>
    <t xml:space="preserve">33</t>
  </si>
  <si>
    <t xml:space="preserve">2.73 %</t>
  </si>
  <si>
    <t xml:space="preserve">Nigeria</t>
  </si>
  <si>
    <t xml:space="preserve">205052107</t>
  </si>
  <si>
    <t xml:space="preserve">2.58 %</t>
  </si>
  <si>
    <t xml:space="preserve">5175990</t>
  </si>
  <si>
    <t xml:space="preserve">226</t>
  </si>
  <si>
    <t xml:space="preserve">910770</t>
  </si>
  <si>
    <t xml:space="preserve">-60000.0</t>
  </si>
  <si>
    <t xml:space="preserve">5.4</t>
  </si>
  <si>
    <t xml:space="preserve">18</t>
  </si>
  <si>
    <t xml:space="preserve">2.64 %</t>
  </si>
  <si>
    <t xml:space="preserve">Bangladesh</t>
  </si>
  <si>
    <t xml:space="preserve">164354176</t>
  </si>
  <si>
    <t xml:space="preserve">1.01 %</t>
  </si>
  <si>
    <t xml:space="preserve">1643222</t>
  </si>
  <si>
    <t xml:space="preserve">1265</t>
  </si>
  <si>
    <t xml:space="preserve">130170</t>
  </si>
  <si>
    <t xml:space="preserve">-369501.0</t>
  </si>
  <si>
    <t xml:space="preserve">2.1</t>
  </si>
  <si>
    <t xml:space="preserve">2.11 %</t>
  </si>
  <si>
    <t xml:space="preserve">Russia</t>
  </si>
  <si>
    <t xml:space="preserve">145922010</t>
  </si>
  <si>
    <t xml:space="preserve">0.04 %</t>
  </si>
  <si>
    <t xml:space="preserve">62206</t>
  </si>
  <si>
    <t xml:space="preserve">9</t>
  </si>
  <si>
    <t xml:space="preserve">16376870</t>
  </si>
  <si>
    <t xml:space="preserve">182456.0</t>
  </si>
  <si>
    <t xml:space="preserve">40</t>
  </si>
  <si>
    <t xml:space="preserve">1.87 %</t>
  </si>
  <si>
    <t xml:space="preserve">Mexico</t>
  </si>
  <si>
    <t xml:space="preserve">128655589</t>
  </si>
  <si>
    <t xml:space="preserve">1.06 %</t>
  </si>
  <si>
    <t xml:space="preserve">1357224</t>
  </si>
  <si>
    <t xml:space="preserve">66</t>
  </si>
  <si>
    <t xml:space="preserve">1943950</t>
  </si>
  <si>
    <t xml:space="preserve">29</t>
  </si>
  <si>
    <t xml:space="preserve">1.65 %</t>
  </si>
  <si>
    <t xml:space="preserve">Japan</t>
  </si>
  <si>
    <t xml:space="preserve">126552765</t>
  </si>
  <si>
    <t xml:space="preserve">-0.30 %</t>
  </si>
  <si>
    <t xml:space="preserve">-383840</t>
  </si>
  <si>
    <t xml:space="preserve">347</t>
  </si>
  <si>
    <t xml:space="preserve">364555</t>
  </si>
  <si>
    <t xml:space="preserve">71560.0</t>
  </si>
  <si>
    <t xml:space="preserve">1.4</t>
  </si>
  <si>
    <t xml:space="preserve">48</t>
  </si>
  <si>
    <t xml:space="preserve">1.62 %</t>
  </si>
  <si>
    <t xml:space="preserve">Ethiopia</t>
  </si>
  <si>
    <t xml:space="preserve">114357494</t>
  </si>
  <si>
    <t xml:space="preserve">2.57 %</t>
  </si>
  <si>
    <t xml:space="preserve">2884858</t>
  </si>
  <si>
    <t xml:space="preserve">115</t>
  </si>
  <si>
    <t xml:space="preserve">1000000</t>
  </si>
  <si>
    <t xml:space="preserve">30000.0</t>
  </si>
  <si>
    <t xml:space="preserve">4.3</t>
  </si>
  <si>
    <t xml:space="preserve">19</t>
  </si>
  <si>
    <t xml:space="preserve">1.47 %</t>
  </si>
  <si>
    <t xml:space="preserve">Philippines</t>
  </si>
  <si>
    <t xml:space="preserve">109280343</t>
  </si>
  <si>
    <t xml:space="preserve">1.35 %</t>
  </si>
  <si>
    <t xml:space="preserve">1464463</t>
  </si>
  <si>
    <t xml:space="preserve">368</t>
  </si>
  <si>
    <t xml:space="preserve">298170</t>
  </si>
  <si>
    <t xml:space="preserve">-67152.0</t>
  </si>
  <si>
    <t xml:space="preserve">2.6</t>
  </si>
  <si>
    <t xml:space="preserve">26</t>
  </si>
  <si>
    <t xml:space="preserve">1.41 %</t>
  </si>
  <si>
    <t xml:space="preserve">Egypt</t>
  </si>
  <si>
    <t xml:space="preserve">101930276</t>
  </si>
  <si>
    <t xml:space="preserve">1.94 %</t>
  </si>
  <si>
    <t xml:space="preserve">1946331</t>
  </si>
  <si>
    <t xml:space="preserve">103</t>
  </si>
  <si>
    <t xml:space="preserve">995450</t>
  </si>
  <si>
    <t xml:space="preserve">-38033.0</t>
  </si>
  <si>
    <t xml:space="preserve">3.3</t>
  </si>
  <si>
    <t xml:space="preserve">1.31 %</t>
  </si>
  <si>
    <t xml:space="preserve">Vietnam</t>
  </si>
  <si>
    <t xml:space="preserve">97160127</t>
  </si>
  <si>
    <t xml:space="preserve">0.91 %</t>
  </si>
  <si>
    <t xml:space="preserve">876473</t>
  </si>
  <si>
    <t xml:space="preserve">314</t>
  </si>
  <si>
    <t xml:space="preserve">310070</t>
  </si>
  <si>
    <t xml:space="preserve">-80000.0</t>
  </si>
  <si>
    <t xml:space="preserve">32</t>
  </si>
  <si>
    <t xml:space="preserve">1.25 %</t>
  </si>
  <si>
    <t xml:space="preserve">DR Congo</t>
  </si>
  <si>
    <t xml:space="preserve">88972681</t>
  </si>
  <si>
    <t xml:space="preserve">3.19 %</t>
  </si>
  <si>
    <t xml:space="preserve">2770836</t>
  </si>
  <si>
    <t xml:space="preserve">2267050</t>
  </si>
  <si>
    <t xml:space="preserve">23861.0</t>
  </si>
  <si>
    <t xml:space="preserve">6.0</t>
  </si>
  <si>
    <t xml:space="preserve">17</t>
  </si>
  <si>
    <t xml:space="preserve">1.15 %</t>
  </si>
  <si>
    <t xml:space="preserve">Turkey</t>
  </si>
  <si>
    <t xml:space="preserve">84153250</t>
  </si>
  <si>
    <t xml:space="preserve">1.09 %</t>
  </si>
  <si>
    <t xml:space="preserve">909452</t>
  </si>
  <si>
    <t xml:space="preserve">110</t>
  </si>
  <si>
    <t xml:space="preserve">769630</t>
  </si>
  <si>
    <t xml:space="preserve">283922.0</t>
  </si>
  <si>
    <t xml:space="preserve">1.08 %</t>
  </si>
  <si>
    <t xml:space="preserve">Iran</t>
  </si>
  <si>
    <t xml:space="preserve">83771587</t>
  </si>
  <si>
    <t xml:space="preserve">1.30 %</t>
  </si>
  <si>
    <t xml:space="preserve">1079043</t>
  </si>
  <si>
    <t xml:space="preserve">52</t>
  </si>
  <si>
    <t xml:space="preserve">1628550</t>
  </si>
  <si>
    <t xml:space="preserve">-55000.0</t>
  </si>
  <si>
    <t xml:space="preserve">Germany</t>
  </si>
  <si>
    <t xml:space="preserve">83730223</t>
  </si>
  <si>
    <t xml:space="preserve">0.32 %</t>
  </si>
  <si>
    <t xml:space="preserve">266897</t>
  </si>
  <si>
    <t xml:space="preserve">240</t>
  </si>
  <si>
    <t xml:space="preserve">348560</t>
  </si>
  <si>
    <t xml:space="preserve">543822.0</t>
  </si>
  <si>
    <t xml:space="preserve">1.6</t>
  </si>
  <si>
    <t xml:space="preserve">46</t>
  </si>
  <si>
    <t xml:space="preserve">Thailand</t>
  </si>
  <si>
    <t xml:space="preserve">69764925</t>
  </si>
  <si>
    <t xml:space="preserve">0.25 %</t>
  </si>
  <si>
    <t xml:space="preserve">174396</t>
  </si>
  <si>
    <t xml:space="preserve">137</t>
  </si>
  <si>
    <t xml:space="preserve">510890</t>
  </si>
  <si>
    <t xml:space="preserve">19444.0</t>
  </si>
  <si>
    <t xml:space="preserve">1.5</t>
  </si>
  <si>
    <t xml:space="preserve">0.90 %</t>
  </si>
  <si>
    <t xml:space="preserve">United Kingdom</t>
  </si>
  <si>
    <t xml:space="preserve">67814098</t>
  </si>
  <si>
    <t xml:space="preserve">0.53 %</t>
  </si>
  <si>
    <t xml:space="preserve">355839</t>
  </si>
  <si>
    <t xml:space="preserve">281</t>
  </si>
  <si>
    <t xml:space="preserve">241930</t>
  </si>
  <si>
    <t xml:space="preserve">260650.0</t>
  </si>
  <si>
    <t xml:space="preserve">0.87 %</t>
  </si>
  <si>
    <t xml:space="preserve">France</t>
  </si>
  <si>
    <t xml:space="preserve">65244628</t>
  </si>
  <si>
    <t xml:space="preserve">0.22 %</t>
  </si>
  <si>
    <t xml:space="preserve">143783</t>
  </si>
  <si>
    <t xml:space="preserve">119</t>
  </si>
  <si>
    <t xml:space="preserve">547557</t>
  </si>
  <si>
    <t xml:space="preserve">36527.0</t>
  </si>
  <si>
    <t xml:space="preserve">1.9</t>
  </si>
  <si>
    <t xml:space="preserve">42</t>
  </si>
  <si>
    <t xml:space="preserve">0.84 %</t>
  </si>
  <si>
    <t xml:space="preserve">Italy</t>
  </si>
  <si>
    <t xml:space="preserve">60479424</t>
  </si>
  <si>
    <t xml:space="preserve">-0.15 %</t>
  </si>
  <si>
    <t xml:space="preserve">-88249</t>
  </si>
  <si>
    <t xml:space="preserve">206</t>
  </si>
  <si>
    <t xml:space="preserve">294140</t>
  </si>
  <si>
    <t xml:space="preserve">148943.0</t>
  </si>
  <si>
    <t xml:space="preserve">1.3</t>
  </si>
  <si>
    <t xml:space="preserve">47</t>
  </si>
  <si>
    <t xml:space="preserve">0.78 %</t>
  </si>
  <si>
    <t xml:space="preserve">Tanzania</t>
  </si>
  <si>
    <t xml:space="preserve">59368313</t>
  </si>
  <si>
    <t xml:space="preserve">2.98 %</t>
  </si>
  <si>
    <t xml:space="preserve">1728755</t>
  </si>
  <si>
    <t xml:space="preserve">67</t>
  </si>
  <si>
    <t xml:space="preserve">885800</t>
  </si>
  <si>
    <t xml:space="preserve">-40076.0</t>
  </si>
  <si>
    <t xml:space="preserve">4.9</t>
  </si>
  <si>
    <t xml:space="preserve">0.77 %</t>
  </si>
  <si>
    <t xml:space="preserve">South Africa</t>
  </si>
  <si>
    <t xml:space="preserve">59154802</t>
  </si>
  <si>
    <t xml:space="preserve">1.28 %</t>
  </si>
  <si>
    <t xml:space="preserve">750420</t>
  </si>
  <si>
    <t xml:space="preserve">49</t>
  </si>
  <si>
    <t xml:space="preserve">1213090</t>
  </si>
  <si>
    <t xml:space="preserve">145405.0</t>
  </si>
  <si>
    <t xml:space="preserve">2.4</t>
  </si>
  <si>
    <t xml:space="preserve">0.76 %</t>
  </si>
  <si>
    <t xml:space="preserve">Myanmar</t>
  </si>
  <si>
    <t xml:space="preserve">54335948</t>
  </si>
  <si>
    <t xml:space="preserve">0.67 %</t>
  </si>
  <si>
    <t xml:space="preserve">364380</t>
  </si>
  <si>
    <t xml:space="preserve">83</t>
  </si>
  <si>
    <t xml:space="preserve">653290</t>
  </si>
  <si>
    <t xml:space="preserve">-163313.0</t>
  </si>
  <si>
    <t xml:space="preserve">0.70 %</t>
  </si>
  <si>
    <t xml:space="preserve">Kenya</t>
  </si>
  <si>
    <t xml:space="preserve">53521116</t>
  </si>
  <si>
    <t xml:space="preserve">2.28 %</t>
  </si>
  <si>
    <t xml:space="preserve">1197323</t>
  </si>
  <si>
    <t xml:space="preserve">94</t>
  </si>
  <si>
    <t xml:space="preserve">569140</t>
  </si>
  <si>
    <t xml:space="preserve">-10000.0</t>
  </si>
  <si>
    <t xml:space="preserve">3.5</t>
  </si>
  <si>
    <t xml:space="preserve">20</t>
  </si>
  <si>
    <t xml:space="preserve">0.69 %</t>
  </si>
  <si>
    <t xml:space="preserve">South Korea</t>
  </si>
  <si>
    <t xml:space="preserve">51260395</t>
  </si>
  <si>
    <t xml:space="preserve">0.09 %</t>
  </si>
  <si>
    <t xml:space="preserve">43877</t>
  </si>
  <si>
    <t xml:space="preserve">527</t>
  </si>
  <si>
    <t xml:space="preserve">97230</t>
  </si>
  <si>
    <t xml:space="preserve">11731.0</t>
  </si>
  <si>
    <t xml:space="preserve">1.1</t>
  </si>
  <si>
    <t xml:space="preserve">44</t>
  </si>
  <si>
    <t xml:space="preserve">0.66 %</t>
  </si>
  <si>
    <t xml:space="preserve">Colombia</t>
  </si>
  <si>
    <t xml:space="preserve">50771878</t>
  </si>
  <si>
    <t xml:space="preserve">543448</t>
  </si>
  <si>
    <t xml:space="preserve">1109500</t>
  </si>
  <si>
    <t xml:space="preserve">204796.0</t>
  </si>
  <si>
    <t xml:space="preserve">31</t>
  </si>
  <si>
    <t xml:space="preserve">0.65 %</t>
  </si>
  <si>
    <t xml:space="preserve">Spain</t>
  </si>
  <si>
    <t xml:space="preserve">46751175</t>
  </si>
  <si>
    <t xml:space="preserve">18002</t>
  </si>
  <si>
    <t xml:space="preserve">498800</t>
  </si>
  <si>
    <t xml:space="preserve">40000.0</t>
  </si>
  <si>
    <t xml:space="preserve">45</t>
  </si>
  <si>
    <t xml:space="preserve">0.60 %</t>
  </si>
  <si>
    <t xml:space="preserve">Uganda</t>
  </si>
  <si>
    <t xml:space="preserve">45427637</t>
  </si>
  <si>
    <t xml:space="preserve">3.32 %</t>
  </si>
  <si>
    <t xml:space="preserve">1471413</t>
  </si>
  <si>
    <t xml:space="preserve">229</t>
  </si>
  <si>
    <t xml:space="preserve">199810</t>
  </si>
  <si>
    <t xml:space="preserve">168694.0</t>
  </si>
  <si>
    <t xml:space="preserve">5.0</t>
  </si>
  <si>
    <t xml:space="preserve">Argentina</t>
  </si>
  <si>
    <t xml:space="preserve">45111229</t>
  </si>
  <si>
    <t xml:space="preserve">0.93 %</t>
  </si>
  <si>
    <t xml:space="preserve">415097</t>
  </si>
  <si>
    <t xml:space="preserve">2736690</t>
  </si>
  <si>
    <t xml:space="preserve">4800.0</t>
  </si>
  <si>
    <t xml:space="preserve">0.58 %</t>
  </si>
  <si>
    <t xml:space="preserve">Algeria</t>
  </si>
  <si>
    <t xml:space="preserve">43685618</t>
  </si>
  <si>
    <t xml:space="preserve">1.85 %</t>
  </si>
  <si>
    <t xml:space="preserve">797990</t>
  </si>
  <si>
    <t xml:space="preserve">2381740</t>
  </si>
  <si>
    <t xml:space="preserve">3.1</t>
  </si>
  <si>
    <t xml:space="preserve">0.56 %</t>
  </si>
  <si>
    <t xml:space="preserve">Sudan</t>
  </si>
  <si>
    <t xml:space="preserve">43632213</t>
  </si>
  <si>
    <t xml:space="preserve">2.42 %</t>
  </si>
  <si>
    <t xml:space="preserve">1036022</t>
  </si>
  <si>
    <t xml:space="preserve">1765048</t>
  </si>
  <si>
    <t xml:space="preserve">-50000.0</t>
  </si>
  <si>
    <t xml:space="preserve">4.4</t>
  </si>
  <si>
    <t xml:space="preserve">Ukraine</t>
  </si>
  <si>
    <t xml:space="preserve">43785122</t>
  </si>
  <si>
    <t xml:space="preserve">-0.59 %</t>
  </si>
  <si>
    <t xml:space="preserve">-259876</t>
  </si>
  <si>
    <t xml:space="preserve">75</t>
  </si>
  <si>
    <t xml:space="preserve">579320</t>
  </si>
  <si>
    <t xml:space="preserve">10000.0</t>
  </si>
  <si>
    <t xml:space="preserve">41</t>
  </si>
  <si>
    <t xml:space="preserve">Iraq</t>
  </si>
  <si>
    <t xml:space="preserve">40031626</t>
  </si>
  <si>
    <t xml:space="preserve">2.32 %</t>
  </si>
  <si>
    <t xml:space="preserve">912710</t>
  </si>
  <si>
    <t xml:space="preserve">93</t>
  </si>
  <si>
    <t xml:space="preserve">434320</t>
  </si>
  <si>
    <t xml:space="preserve">7834.0</t>
  </si>
  <si>
    <t xml:space="preserve">3.7</t>
  </si>
  <si>
    <t xml:space="preserve">21</t>
  </si>
  <si>
    <t xml:space="preserve">0.52 %</t>
  </si>
  <si>
    <t xml:space="preserve">Afghanistan</t>
  </si>
  <si>
    <t xml:space="preserve">38742911</t>
  </si>
  <si>
    <t xml:space="preserve">2.33 %</t>
  </si>
  <si>
    <t xml:space="preserve">886592</t>
  </si>
  <si>
    <t xml:space="preserve">60</t>
  </si>
  <si>
    <t xml:space="preserve">652860</t>
  </si>
  <si>
    <t xml:space="preserve">-62920.0</t>
  </si>
  <si>
    <t xml:space="preserve">4.6</t>
  </si>
  <si>
    <t xml:space="preserve">0.50 %</t>
  </si>
  <si>
    <t xml:space="preserve">Poland</t>
  </si>
  <si>
    <t xml:space="preserve">37854825</t>
  </si>
  <si>
    <t xml:space="preserve">-0.11 %</t>
  </si>
  <si>
    <t xml:space="preserve">-41157</t>
  </si>
  <si>
    <t xml:space="preserve">124</t>
  </si>
  <si>
    <t xml:space="preserve">306230</t>
  </si>
  <si>
    <t xml:space="preserve">-29395.0</t>
  </si>
  <si>
    <t xml:space="preserve">0.49 %</t>
  </si>
  <si>
    <t xml:space="preserve">Canada</t>
  </si>
  <si>
    <t xml:space="preserve">37674770</t>
  </si>
  <si>
    <t xml:space="preserve">0.89 %</t>
  </si>
  <si>
    <t xml:space="preserve">331107</t>
  </si>
  <si>
    <t xml:space="preserve">4</t>
  </si>
  <si>
    <t xml:space="preserve">9093510</t>
  </si>
  <si>
    <t xml:space="preserve">242032.0</t>
  </si>
  <si>
    <t xml:space="preserve">0.48 %</t>
  </si>
  <si>
    <t xml:space="preserve">Morocco</t>
  </si>
  <si>
    <t xml:space="preserve">36820713</t>
  </si>
  <si>
    <t xml:space="preserve">1.20 %</t>
  </si>
  <si>
    <t xml:space="preserve">438791</t>
  </si>
  <si>
    <t xml:space="preserve">446300</t>
  </si>
  <si>
    <t xml:space="preserve">-51419.0</t>
  </si>
  <si>
    <t xml:space="preserve">0.47 %</t>
  </si>
  <si>
    <t xml:space="preserve">Saudi Arabia</t>
  </si>
  <si>
    <t xml:space="preserve">34701377</t>
  </si>
  <si>
    <t xml:space="preserve">1.59 %</t>
  </si>
  <si>
    <t xml:space="preserve">545343</t>
  </si>
  <si>
    <t xml:space="preserve">16</t>
  </si>
  <si>
    <t xml:space="preserve">2149690</t>
  </si>
  <si>
    <t xml:space="preserve">134979.0</t>
  </si>
  <si>
    <t xml:space="preserve">0.45 %</t>
  </si>
  <si>
    <t xml:space="preserve">Uzbekistan</t>
  </si>
  <si>
    <t xml:space="preserve">33368859</t>
  </si>
  <si>
    <t xml:space="preserve">1.48 %</t>
  </si>
  <si>
    <t xml:space="preserve">487487</t>
  </si>
  <si>
    <t xml:space="preserve">79</t>
  </si>
  <si>
    <t xml:space="preserve">425400</t>
  </si>
  <si>
    <t xml:space="preserve">-8863.0</t>
  </si>
  <si>
    <t xml:space="preserve">0.43 %</t>
  </si>
  <si>
    <t xml:space="preserve">Peru</t>
  </si>
  <si>
    <t xml:space="preserve">32876986</t>
  </si>
  <si>
    <t xml:space="preserve">1.42 %</t>
  </si>
  <si>
    <t xml:space="preserve">461401</t>
  </si>
  <si>
    <t xml:space="preserve">1280000</t>
  </si>
  <si>
    <t xml:space="preserve">99069.0</t>
  </si>
  <si>
    <t xml:space="preserve">0.42 %</t>
  </si>
  <si>
    <t xml:space="preserve">Angola</t>
  </si>
  <si>
    <t xml:space="preserve">32644783</t>
  </si>
  <si>
    <t xml:space="preserve">3.27 %</t>
  </si>
  <si>
    <t xml:space="preserve">1040977</t>
  </si>
  <si>
    <t xml:space="preserve">1246700</t>
  </si>
  <si>
    <t xml:space="preserve">6413.0</t>
  </si>
  <si>
    <t xml:space="preserve">5.6</t>
  </si>
  <si>
    <t xml:space="preserve">Malaysia</t>
  </si>
  <si>
    <t xml:space="preserve">32280610</t>
  </si>
  <si>
    <t xml:space="preserve">416222</t>
  </si>
  <si>
    <t xml:space="preserve">99</t>
  </si>
  <si>
    <t xml:space="preserve">328550</t>
  </si>
  <si>
    <t xml:space="preserve">50000.0</t>
  </si>
  <si>
    <t xml:space="preserve">2.0</t>
  </si>
  <si>
    <t xml:space="preserve">Mozambique</t>
  </si>
  <si>
    <t xml:space="preserve">31067362</t>
  </si>
  <si>
    <t xml:space="preserve">2.93 %</t>
  </si>
  <si>
    <t xml:space="preserve">889399</t>
  </si>
  <si>
    <t xml:space="preserve">786380</t>
  </si>
  <si>
    <t xml:space="preserve">-5000.0</t>
  </si>
  <si>
    <t xml:space="preserve">0.40 %</t>
  </si>
  <si>
    <t xml:space="preserve">Ghana</t>
  </si>
  <si>
    <t xml:space="preserve">30936375</t>
  </si>
  <si>
    <t xml:space="preserve">2.15 %</t>
  </si>
  <si>
    <t xml:space="preserve">655084</t>
  </si>
  <si>
    <t xml:space="preserve">227540</t>
  </si>
  <si>
    <t xml:space="preserve">3.9</t>
  </si>
  <si>
    <t xml:space="preserve">22</t>
  </si>
  <si>
    <t xml:space="preserve">Yemen</t>
  </si>
  <si>
    <t xml:space="preserve">29687214</t>
  </si>
  <si>
    <t xml:space="preserve">664042</t>
  </si>
  <si>
    <t xml:space="preserve">56</t>
  </si>
  <si>
    <t xml:space="preserve">527970</t>
  </si>
  <si>
    <t xml:space="preserve">-30000.0</t>
  </si>
  <si>
    <t xml:space="preserve">3.8</t>
  </si>
  <si>
    <t xml:space="preserve">0.38 %</t>
  </si>
  <si>
    <t xml:space="preserve">Nepal</t>
  </si>
  <si>
    <t xml:space="preserve">29027347</t>
  </si>
  <si>
    <t xml:space="preserve">528098</t>
  </si>
  <si>
    <t xml:space="preserve">203</t>
  </si>
  <si>
    <t xml:space="preserve">143350</t>
  </si>
  <si>
    <t xml:space="preserve">41710.0</t>
  </si>
  <si>
    <t xml:space="preserve">0.37 %</t>
  </si>
  <si>
    <t xml:space="preserve">Venezuela</t>
  </si>
  <si>
    <t xml:space="preserve">28451828</t>
  </si>
  <si>
    <t xml:space="preserve">-0.28 %</t>
  </si>
  <si>
    <t xml:space="preserve">-79889</t>
  </si>
  <si>
    <t xml:space="preserve">882050</t>
  </si>
  <si>
    <t xml:space="preserve">-653249.0</t>
  </si>
  <si>
    <t xml:space="preserve">N.A.</t>
  </si>
  <si>
    <t xml:space="preserve">0.36 %</t>
  </si>
  <si>
    <t xml:space="preserve">Madagascar</t>
  </si>
  <si>
    <t xml:space="preserve">27539106</t>
  </si>
  <si>
    <t xml:space="preserve">2.68 %</t>
  </si>
  <si>
    <t xml:space="preserve">721711</t>
  </si>
  <si>
    <t xml:space="preserve">581795</t>
  </si>
  <si>
    <t xml:space="preserve">-1500.0</t>
  </si>
  <si>
    <t xml:space="preserve">4.1</t>
  </si>
  <si>
    <t xml:space="preserve">Cameroon</t>
  </si>
  <si>
    <t xml:space="preserve">26405174</t>
  </si>
  <si>
    <t xml:space="preserve">2.59 %</t>
  </si>
  <si>
    <t xml:space="preserve">669483</t>
  </si>
  <si>
    <t xml:space="preserve">472710</t>
  </si>
  <si>
    <t xml:space="preserve">-4800.0</t>
  </si>
  <si>
    <t xml:space="preserve">0.34 %</t>
  </si>
  <si>
    <t xml:space="preserve">CÃ´te d'Ivoire</t>
  </si>
  <si>
    <t xml:space="preserve">26239250</t>
  </si>
  <si>
    <t xml:space="preserve">661730</t>
  </si>
  <si>
    <t xml:space="preserve">318000</t>
  </si>
  <si>
    <t xml:space="preserve">-8000.0</t>
  </si>
  <si>
    <t xml:space="preserve">4.7</t>
  </si>
  <si>
    <t xml:space="preserve">North Korea</t>
  </si>
  <si>
    <t xml:space="preserve">25756088</t>
  </si>
  <si>
    <t xml:space="preserve">0.44 %</t>
  </si>
  <si>
    <t xml:space="preserve">112655</t>
  </si>
  <si>
    <t xml:space="preserve">214</t>
  </si>
  <si>
    <t xml:space="preserve">120410</t>
  </si>
  <si>
    <t xml:space="preserve">-5403.0</t>
  </si>
  <si>
    <t xml:space="preserve">35</t>
  </si>
  <si>
    <t xml:space="preserve">0.33 %</t>
  </si>
  <si>
    <t xml:space="preserve">Australia</t>
  </si>
  <si>
    <t xml:space="preserve">25439164</t>
  </si>
  <si>
    <t xml:space="preserve">1.18 %</t>
  </si>
  <si>
    <t xml:space="preserve">296686</t>
  </si>
  <si>
    <t xml:space="preserve">3</t>
  </si>
  <si>
    <t xml:space="preserve">7682300</t>
  </si>
  <si>
    <t xml:space="preserve">158246.0</t>
  </si>
  <si>
    <t xml:space="preserve">Niger</t>
  </si>
  <si>
    <t xml:space="preserve">24014064</t>
  </si>
  <si>
    <t xml:space="preserve">3.84 %</t>
  </si>
  <si>
    <t xml:space="preserve">895929</t>
  </si>
  <si>
    <t xml:space="preserve">1266700</t>
  </si>
  <si>
    <t xml:space="preserve">4000.0</t>
  </si>
  <si>
    <t xml:space="preserve">7.0</t>
  </si>
  <si>
    <t xml:space="preserve">15</t>
  </si>
  <si>
    <t xml:space="preserve">0.31 %</t>
  </si>
  <si>
    <t xml:space="preserve">Taiwan</t>
  </si>
  <si>
    <t xml:space="preserve">23808164</t>
  </si>
  <si>
    <t xml:space="preserve">0.18 %</t>
  </si>
  <si>
    <t xml:space="preserve">42899</t>
  </si>
  <si>
    <t xml:space="preserve">673</t>
  </si>
  <si>
    <t xml:space="preserve">35410</t>
  </si>
  <si>
    <t xml:space="preserve">30001.0</t>
  </si>
  <si>
    <t xml:space="preserve">1.2</t>
  </si>
  <si>
    <t xml:space="preserve">Sri Lanka</t>
  </si>
  <si>
    <t xml:space="preserve">21395196</t>
  </si>
  <si>
    <t xml:space="preserve">89516</t>
  </si>
  <si>
    <t xml:space="preserve">341</t>
  </si>
  <si>
    <t xml:space="preserve">62710</t>
  </si>
  <si>
    <t xml:space="preserve">-97986.0</t>
  </si>
  <si>
    <t xml:space="preserve">34</t>
  </si>
  <si>
    <t xml:space="preserve">0.27 %</t>
  </si>
  <si>
    <t xml:space="preserve">Burkina Faso</t>
  </si>
  <si>
    <t xml:space="preserve">20780371</t>
  </si>
  <si>
    <t xml:space="preserve">2.86 %</t>
  </si>
  <si>
    <t xml:space="preserve">581895</t>
  </si>
  <si>
    <t xml:space="preserve">76</t>
  </si>
  <si>
    <t xml:space="preserve">273600</t>
  </si>
  <si>
    <t xml:space="preserve">-25000.0</t>
  </si>
  <si>
    <t xml:space="preserve">5.2</t>
  </si>
  <si>
    <t xml:space="preserve">Mali</t>
  </si>
  <si>
    <t xml:space="preserve">20125282</t>
  </si>
  <si>
    <t xml:space="preserve">3.02 %</t>
  </si>
  <si>
    <t xml:space="preserve">592802</t>
  </si>
  <si>
    <t xml:space="preserve">1220190</t>
  </si>
  <si>
    <t xml:space="preserve">-40000.0</t>
  </si>
  <si>
    <t xml:space="preserve">5.9</t>
  </si>
  <si>
    <t xml:space="preserve">0.26 %</t>
  </si>
  <si>
    <t xml:space="preserve">Romania</t>
  </si>
  <si>
    <t xml:space="preserve">19262731</t>
  </si>
  <si>
    <t xml:space="preserve">-0.66 %</t>
  </si>
  <si>
    <t xml:space="preserve">-126866</t>
  </si>
  <si>
    <t xml:space="preserve">84</t>
  </si>
  <si>
    <t xml:space="preserve">230170</t>
  </si>
  <si>
    <t xml:space="preserve">-73999.0</t>
  </si>
  <si>
    <t xml:space="preserve">43</t>
  </si>
  <si>
    <t xml:space="preserve">Malawi</t>
  </si>
  <si>
    <t xml:space="preserve">19024426</t>
  </si>
  <si>
    <t xml:space="preserve">2.69 %</t>
  </si>
  <si>
    <t xml:space="preserve">501205</t>
  </si>
  <si>
    <t xml:space="preserve">94280</t>
  </si>
  <si>
    <t xml:space="preserve">-16053.0</t>
  </si>
  <si>
    <t xml:space="preserve">Chile</t>
  </si>
  <si>
    <t xml:space="preserve">19082804</t>
  </si>
  <si>
    <t xml:space="preserve">164163</t>
  </si>
  <si>
    <t xml:space="preserve">743532</t>
  </si>
  <si>
    <t xml:space="preserve">111708.0</t>
  </si>
  <si>
    <t xml:space="preserve">Kazakhstan</t>
  </si>
  <si>
    <t xml:space="preserve">18730568</t>
  </si>
  <si>
    <t xml:space="preserve">1.21 %</t>
  </si>
  <si>
    <t xml:space="preserve">225280</t>
  </si>
  <si>
    <t xml:space="preserve">7</t>
  </si>
  <si>
    <t xml:space="preserve">2699700</t>
  </si>
  <si>
    <t xml:space="preserve">-18000.0</t>
  </si>
  <si>
    <t xml:space="preserve">2.8</t>
  </si>
  <si>
    <t xml:space="preserve">0.24 %</t>
  </si>
  <si>
    <t xml:space="preserve">Zambia</t>
  </si>
  <si>
    <t xml:space="preserve">18273379</t>
  </si>
  <si>
    <t xml:space="preserve">522925</t>
  </si>
  <si>
    <t xml:space="preserve">743390</t>
  </si>
  <si>
    <t xml:space="preserve">Guatemala</t>
  </si>
  <si>
    <t xml:space="preserve">17846248</t>
  </si>
  <si>
    <t xml:space="preserve">1.90 %</t>
  </si>
  <si>
    <t xml:space="preserve">334096</t>
  </si>
  <si>
    <t xml:space="preserve">167</t>
  </si>
  <si>
    <t xml:space="preserve">107160</t>
  </si>
  <si>
    <t xml:space="preserve">-9215.0</t>
  </si>
  <si>
    <t xml:space="preserve">2.9</t>
  </si>
  <si>
    <t xml:space="preserve">0.23 %</t>
  </si>
  <si>
    <t xml:space="preserve">Ecuador</t>
  </si>
  <si>
    <t xml:space="preserve">17587526</t>
  </si>
  <si>
    <t xml:space="preserve">1.55 %</t>
  </si>
  <si>
    <t xml:space="preserve">269392</t>
  </si>
  <si>
    <t xml:space="preserve">71</t>
  </si>
  <si>
    <t xml:space="preserve">248360</t>
  </si>
  <si>
    <t xml:space="preserve">36400.0</t>
  </si>
  <si>
    <t xml:space="preserve">Syria</t>
  </si>
  <si>
    <t xml:space="preserve">17410293</t>
  </si>
  <si>
    <t xml:space="preserve">2.52 %</t>
  </si>
  <si>
    <t xml:space="preserve">430523</t>
  </si>
  <si>
    <t xml:space="preserve">95</t>
  </si>
  <si>
    <t xml:space="preserve">183630</t>
  </si>
  <si>
    <t xml:space="preserve">-427391.0</t>
  </si>
  <si>
    <t xml:space="preserve">Netherlands</t>
  </si>
  <si>
    <t xml:space="preserve">17127290</t>
  </si>
  <si>
    <t xml:space="preserve">37742</t>
  </si>
  <si>
    <t xml:space="preserve">508</t>
  </si>
  <si>
    <t xml:space="preserve">33720</t>
  </si>
  <si>
    <t xml:space="preserve">16000.0</t>
  </si>
  <si>
    <t xml:space="preserve">Senegal</t>
  </si>
  <si>
    <t xml:space="preserve">16649599</t>
  </si>
  <si>
    <t xml:space="preserve">2.75 %</t>
  </si>
  <si>
    <t xml:space="preserve">447563</t>
  </si>
  <si>
    <t xml:space="preserve">87</t>
  </si>
  <si>
    <t xml:space="preserve">192530</t>
  </si>
  <si>
    <t xml:space="preserve">-20000.0</t>
  </si>
  <si>
    <t xml:space="preserve">0.21 %</t>
  </si>
  <si>
    <t xml:space="preserve">Cambodia</t>
  </si>
  <si>
    <t xml:space="preserve">16671185</t>
  </si>
  <si>
    <t xml:space="preserve">232423</t>
  </si>
  <si>
    <t xml:space="preserve">176520</t>
  </si>
  <si>
    <t xml:space="preserve">2.5</t>
  </si>
  <si>
    <t xml:space="preserve">Chad</t>
  </si>
  <si>
    <t xml:space="preserve">16324440</t>
  </si>
  <si>
    <t xml:space="preserve">3.00 %</t>
  </si>
  <si>
    <t xml:space="preserve">478988</t>
  </si>
  <si>
    <t xml:space="preserve">13</t>
  </si>
  <si>
    <t xml:space="preserve">1259200</t>
  </si>
  <si>
    <t xml:space="preserve">2000.0</t>
  </si>
  <si>
    <t xml:space="preserve">5.8</t>
  </si>
  <si>
    <t xml:space="preserve">Somalia</t>
  </si>
  <si>
    <t xml:space="preserve">15798020</t>
  </si>
  <si>
    <t xml:space="preserve">2.92 %</t>
  </si>
  <si>
    <t xml:space="preserve">450317</t>
  </si>
  <si>
    <t xml:space="preserve">627340</t>
  </si>
  <si>
    <t xml:space="preserve">6.1</t>
  </si>
  <si>
    <t xml:space="preserve">0.20 %</t>
  </si>
  <si>
    <t xml:space="preserve">Zimbabwe</t>
  </si>
  <si>
    <t xml:space="preserve">14818157</t>
  </si>
  <si>
    <t xml:space="preserve">217456</t>
  </si>
  <si>
    <t xml:space="preserve">386850</t>
  </si>
  <si>
    <t xml:space="preserve">-116858.0</t>
  </si>
  <si>
    <t xml:space="preserve">0.19 %</t>
  </si>
  <si>
    <t xml:space="preserve">Guinea</t>
  </si>
  <si>
    <t xml:space="preserve">13056478</t>
  </si>
  <si>
    <t xml:space="preserve">361549</t>
  </si>
  <si>
    <t xml:space="preserve">53</t>
  </si>
  <si>
    <t xml:space="preserve">245720</t>
  </si>
  <si>
    <t xml:space="preserve">-4000.0</t>
  </si>
  <si>
    <t xml:space="preserve">0.17 %</t>
  </si>
  <si>
    <t xml:space="preserve">Rwanda</t>
  </si>
  <si>
    <t xml:space="preserve">12883878</t>
  </si>
  <si>
    <t xml:space="preserve">325268</t>
  </si>
  <si>
    <t xml:space="preserve">525</t>
  </si>
  <si>
    <t xml:space="preserve">24670</t>
  </si>
  <si>
    <t xml:space="preserve">-9000.0</t>
  </si>
  <si>
    <t xml:space="preserve">Benin</t>
  </si>
  <si>
    <t xml:space="preserve">12055347</t>
  </si>
  <si>
    <t xml:space="preserve">322049</t>
  </si>
  <si>
    <t xml:space="preserve">108</t>
  </si>
  <si>
    <t xml:space="preserve">112760</t>
  </si>
  <si>
    <t xml:space="preserve">-2000.0</t>
  </si>
  <si>
    <t xml:space="preserve">0.16 %</t>
  </si>
  <si>
    <t xml:space="preserve">Burundi</t>
  </si>
  <si>
    <t xml:space="preserve">11814346</t>
  </si>
  <si>
    <t xml:space="preserve">3.12 %</t>
  </si>
  <si>
    <t xml:space="preserve">360204</t>
  </si>
  <si>
    <t xml:space="preserve">463</t>
  </si>
  <si>
    <t xml:space="preserve">25680</t>
  </si>
  <si>
    <t xml:space="preserve">2001.0</t>
  </si>
  <si>
    <t xml:space="preserve">5.5</t>
  </si>
  <si>
    <t xml:space="preserve">0.15 %</t>
  </si>
  <si>
    <t xml:space="preserve">Tunisia</t>
  </si>
  <si>
    <t xml:space="preserve">11793319</t>
  </si>
  <si>
    <t xml:space="preserve">123900</t>
  </si>
  <si>
    <t xml:space="preserve">155360</t>
  </si>
  <si>
    <t xml:space="preserve">Bolivia</t>
  </si>
  <si>
    <t xml:space="preserve">11640159</t>
  </si>
  <si>
    <t xml:space="preserve">1.39 %</t>
  </si>
  <si>
    <t xml:space="preserve">159921</t>
  </si>
  <si>
    <t xml:space="preserve">11</t>
  </si>
  <si>
    <t xml:space="preserve">1083300</t>
  </si>
  <si>
    <t xml:space="preserve">-9504.0</t>
  </si>
  <si>
    <t xml:space="preserve">Belgium</t>
  </si>
  <si>
    <t xml:space="preserve">11579477</t>
  </si>
  <si>
    <t xml:space="preserve">50295</t>
  </si>
  <si>
    <t xml:space="preserve">383</t>
  </si>
  <si>
    <t xml:space="preserve">30280</t>
  </si>
  <si>
    <t xml:space="preserve">48000.0</t>
  </si>
  <si>
    <t xml:space="preserve">Haiti</t>
  </si>
  <si>
    <t xml:space="preserve">11373955</t>
  </si>
  <si>
    <t xml:space="preserve">1.24 %</t>
  </si>
  <si>
    <t xml:space="preserve">139451</t>
  </si>
  <si>
    <t xml:space="preserve">414</t>
  </si>
  <si>
    <t xml:space="preserve">27560</t>
  </si>
  <si>
    <t xml:space="preserve">-35000.0</t>
  </si>
  <si>
    <t xml:space="preserve">3.0</t>
  </si>
  <si>
    <t xml:space="preserve">24</t>
  </si>
  <si>
    <t xml:space="preserve">Cuba</t>
  </si>
  <si>
    <t xml:space="preserve">11327988</t>
  </si>
  <si>
    <t xml:space="preserve">-0.06 %</t>
  </si>
  <si>
    <t xml:space="preserve">-6867</t>
  </si>
  <si>
    <t xml:space="preserve">106</t>
  </si>
  <si>
    <t xml:space="preserve">106440</t>
  </si>
  <si>
    <t xml:space="preserve">-14400.0</t>
  </si>
  <si>
    <t xml:space="preserve">South Sudan</t>
  </si>
  <si>
    <t xml:space="preserve">11166783</t>
  </si>
  <si>
    <t xml:space="preserve">1.19 %</t>
  </si>
  <si>
    <t xml:space="preserve">131612</t>
  </si>
  <si>
    <t xml:space="preserve">610952</t>
  </si>
  <si>
    <t xml:space="preserve">-174200.0</t>
  </si>
  <si>
    <t xml:space="preserve">0.14 %</t>
  </si>
  <si>
    <t xml:space="preserve">Dominican Republic</t>
  </si>
  <si>
    <t xml:space="preserve">10825682</t>
  </si>
  <si>
    <t xml:space="preserve">108952</t>
  </si>
  <si>
    <t xml:space="preserve">225</t>
  </si>
  <si>
    <t xml:space="preserve">48320</t>
  </si>
  <si>
    <t xml:space="preserve">Czech Republic (Czechia)</t>
  </si>
  <si>
    <t xml:space="preserve">10705012</t>
  </si>
  <si>
    <t xml:space="preserve">19772</t>
  </si>
  <si>
    <t xml:space="preserve">139</t>
  </si>
  <si>
    <t xml:space="preserve">77240</t>
  </si>
  <si>
    <t xml:space="preserve">22011.0</t>
  </si>
  <si>
    <t xml:space="preserve">Greece</t>
  </si>
  <si>
    <t xml:space="preserve">10433037</t>
  </si>
  <si>
    <t xml:space="preserve">-0.48 %</t>
  </si>
  <si>
    <t xml:space="preserve">-50401</t>
  </si>
  <si>
    <t xml:space="preserve">81</t>
  </si>
  <si>
    <t xml:space="preserve">128900</t>
  </si>
  <si>
    <t xml:space="preserve">-16000.0</t>
  </si>
  <si>
    <t xml:space="preserve">0.13 %</t>
  </si>
  <si>
    <t xml:space="preserve">Jordan</t>
  </si>
  <si>
    <t xml:space="preserve">10182442</t>
  </si>
  <si>
    <t xml:space="preserve">1.00 %</t>
  </si>
  <si>
    <t xml:space="preserve">101440</t>
  </si>
  <si>
    <t xml:space="preserve">88780</t>
  </si>
  <si>
    <t xml:space="preserve">10220.0</t>
  </si>
  <si>
    <t xml:space="preserve">Portugal</t>
  </si>
  <si>
    <t xml:space="preserve">10202571</t>
  </si>
  <si>
    <t xml:space="preserve">-0.29 %</t>
  </si>
  <si>
    <t xml:space="preserve">-29478</t>
  </si>
  <si>
    <t xml:space="preserve">111</t>
  </si>
  <si>
    <t xml:space="preserve">91590</t>
  </si>
  <si>
    <t xml:space="preserve">-6000.0</t>
  </si>
  <si>
    <t xml:space="preserve">Azerbaijan</t>
  </si>
  <si>
    <t xml:space="preserve">10120555</t>
  </si>
  <si>
    <t xml:space="preserve">91459</t>
  </si>
  <si>
    <t xml:space="preserve">123</t>
  </si>
  <si>
    <t xml:space="preserve">82658</t>
  </si>
  <si>
    <t xml:space="preserve">1200.0</t>
  </si>
  <si>
    <t xml:space="preserve">Sweden</t>
  </si>
  <si>
    <t xml:space="preserve">10086531</t>
  </si>
  <si>
    <t xml:space="preserve">0.63 %</t>
  </si>
  <si>
    <t xml:space="preserve">62886</t>
  </si>
  <si>
    <t xml:space="preserve">410340</t>
  </si>
  <si>
    <t xml:space="preserve">Honduras</t>
  </si>
  <si>
    <t xml:space="preserve">9871892</t>
  </si>
  <si>
    <t xml:space="preserve">1.63 %</t>
  </si>
  <si>
    <t xml:space="preserve">158490</t>
  </si>
  <si>
    <t xml:space="preserve">89</t>
  </si>
  <si>
    <t xml:space="preserve">111890</t>
  </si>
  <si>
    <t xml:space="preserve">-6800.0</t>
  </si>
  <si>
    <t xml:space="preserve">United Arab Emirates</t>
  </si>
  <si>
    <t xml:space="preserve">9865845</t>
  </si>
  <si>
    <t xml:space="preserve">1.23 %</t>
  </si>
  <si>
    <t xml:space="preserve">119873</t>
  </si>
  <si>
    <t xml:space="preserve">118</t>
  </si>
  <si>
    <t xml:space="preserve">83600</t>
  </si>
  <si>
    <t xml:space="preserve">Hungary</t>
  </si>
  <si>
    <t xml:space="preserve">9665192</t>
  </si>
  <si>
    <t xml:space="preserve">-0.25 %</t>
  </si>
  <si>
    <t xml:space="preserve">-24328</t>
  </si>
  <si>
    <t xml:space="preserve">107</t>
  </si>
  <si>
    <t xml:space="preserve">90530</t>
  </si>
  <si>
    <t xml:space="preserve">6000.0</t>
  </si>
  <si>
    <t xml:space="preserve">0.12 %</t>
  </si>
  <si>
    <t xml:space="preserve">Tajikistan</t>
  </si>
  <si>
    <t xml:space="preserve">9492342</t>
  </si>
  <si>
    <t xml:space="preserve">216627</t>
  </si>
  <si>
    <t xml:space="preserve">68</t>
  </si>
  <si>
    <t xml:space="preserve">139960</t>
  </si>
  <si>
    <t xml:space="preserve">Belarus</t>
  </si>
  <si>
    <t xml:space="preserve">9449940</t>
  </si>
  <si>
    <t xml:space="preserve">-0.03 %</t>
  </si>
  <si>
    <t xml:space="preserve">-3088</t>
  </si>
  <si>
    <t xml:space="preserve">202910</t>
  </si>
  <si>
    <t xml:space="preserve">8730.0</t>
  </si>
  <si>
    <t xml:space="preserve">Austria</t>
  </si>
  <si>
    <t xml:space="preserve">8996022</t>
  </si>
  <si>
    <t xml:space="preserve">0.57 %</t>
  </si>
  <si>
    <t xml:space="preserve">51296</t>
  </si>
  <si>
    <t xml:space="preserve">109</t>
  </si>
  <si>
    <t xml:space="preserve">82409</t>
  </si>
  <si>
    <t xml:space="preserve">65000.0</t>
  </si>
  <si>
    <t xml:space="preserve">Papua New Guinea</t>
  </si>
  <si>
    <t xml:space="preserve">8911530</t>
  </si>
  <si>
    <t xml:space="preserve">1.95 %</t>
  </si>
  <si>
    <t xml:space="preserve">170915</t>
  </si>
  <si>
    <t xml:space="preserve">452860</t>
  </si>
  <si>
    <t xml:space="preserve">-800.0</t>
  </si>
  <si>
    <t xml:space="preserve">0.11 %</t>
  </si>
  <si>
    <t xml:space="preserve">Serbia</t>
  </si>
  <si>
    <t xml:space="preserve">8744288</t>
  </si>
  <si>
    <t xml:space="preserve">-0.40 %</t>
  </si>
  <si>
    <t xml:space="preserve">-34864</t>
  </si>
  <si>
    <t xml:space="preserve">100</t>
  </si>
  <si>
    <t xml:space="preserve">87460</t>
  </si>
  <si>
    <t xml:space="preserve">Israel</t>
  </si>
  <si>
    <t xml:space="preserve">8627444</t>
  </si>
  <si>
    <t xml:space="preserve">1.60 %</t>
  </si>
  <si>
    <t xml:space="preserve">136158</t>
  </si>
  <si>
    <t xml:space="preserve">400</t>
  </si>
  <si>
    <t xml:space="preserve">21640</t>
  </si>
  <si>
    <t xml:space="preserve">Switzerland</t>
  </si>
  <si>
    <t xml:space="preserve">8641786</t>
  </si>
  <si>
    <t xml:space="preserve">0.74 %</t>
  </si>
  <si>
    <t xml:space="preserve">63257</t>
  </si>
  <si>
    <t xml:space="preserve">219</t>
  </si>
  <si>
    <t xml:space="preserve">39516</t>
  </si>
  <si>
    <t xml:space="preserve">52000.0</t>
  </si>
  <si>
    <t xml:space="preserve">Togo</t>
  </si>
  <si>
    <t xml:space="preserve">8237580</t>
  </si>
  <si>
    <t xml:space="preserve">2.43 %</t>
  </si>
  <si>
    <t xml:space="preserve">196358</t>
  </si>
  <si>
    <t xml:space="preserve">152</t>
  </si>
  <si>
    <t xml:space="preserve">54390</t>
  </si>
  <si>
    <t xml:space="preserve">Sierra Leone</t>
  </si>
  <si>
    <t xml:space="preserve">7942879</t>
  </si>
  <si>
    <t xml:space="preserve">2.10 %</t>
  </si>
  <si>
    <t xml:space="preserve">163768</t>
  </si>
  <si>
    <t xml:space="preserve">72180</t>
  </si>
  <si>
    <t xml:space="preserve">-4200.0</t>
  </si>
  <si>
    <t xml:space="preserve">0.10 %</t>
  </si>
  <si>
    <t xml:space="preserve">Hong Kong</t>
  </si>
  <si>
    <t xml:space="preserve">7484618</t>
  </si>
  <si>
    <t xml:space="preserve">0.82 %</t>
  </si>
  <si>
    <t xml:space="preserve">60827</t>
  </si>
  <si>
    <t xml:space="preserve">7140</t>
  </si>
  <si>
    <t xml:space="preserve">1050</t>
  </si>
  <si>
    <t xml:space="preserve">29308.0</t>
  </si>
  <si>
    <t xml:space="preserve">Laos</t>
  </si>
  <si>
    <t xml:space="preserve">7253719</t>
  </si>
  <si>
    <t xml:space="preserve">106105</t>
  </si>
  <si>
    <t xml:space="preserve">230800</t>
  </si>
  <si>
    <t xml:space="preserve">-14704.0</t>
  </si>
  <si>
    <t xml:space="preserve">2.7</t>
  </si>
  <si>
    <t xml:space="preserve">Paraguay</t>
  </si>
  <si>
    <t xml:space="preserve">7114524</t>
  </si>
  <si>
    <t xml:space="preserve">87902</t>
  </si>
  <si>
    <t xml:space="preserve">397300</t>
  </si>
  <si>
    <t xml:space="preserve">-16556.0</t>
  </si>
  <si>
    <t xml:space="preserve">Bulgaria</t>
  </si>
  <si>
    <t xml:space="preserve">6958627</t>
  </si>
  <si>
    <t xml:space="preserve">-0.74 %</t>
  </si>
  <si>
    <t xml:space="preserve">-51674</t>
  </si>
  <si>
    <t xml:space="preserve">64</t>
  </si>
  <si>
    <t xml:space="preserve">108560</t>
  </si>
  <si>
    <t xml:space="preserve">Libya</t>
  </si>
  <si>
    <t xml:space="preserve">6852010</t>
  </si>
  <si>
    <t xml:space="preserve">1.38 %</t>
  </si>
  <si>
    <t xml:space="preserve">93840</t>
  </si>
  <si>
    <t xml:space="preserve">1759540</t>
  </si>
  <si>
    <t xml:space="preserve">-1999.0</t>
  </si>
  <si>
    <t xml:space="preserve">Lebanon</t>
  </si>
  <si>
    <t xml:space="preserve">6831445</t>
  </si>
  <si>
    <t xml:space="preserve">-0.44 %</t>
  </si>
  <si>
    <t xml:space="preserve">-30268</t>
  </si>
  <si>
    <t xml:space="preserve">667</t>
  </si>
  <si>
    <t xml:space="preserve">10230</t>
  </si>
  <si>
    <t xml:space="preserve">-30012.0</t>
  </si>
  <si>
    <t xml:space="preserve">Nicaragua</t>
  </si>
  <si>
    <t xml:space="preserve">6608366</t>
  </si>
  <si>
    <t xml:space="preserve">79052</t>
  </si>
  <si>
    <t xml:space="preserve">55</t>
  </si>
  <si>
    <t xml:space="preserve">120340</t>
  </si>
  <si>
    <t xml:space="preserve">-21272.0</t>
  </si>
  <si>
    <t xml:space="preserve">0.08 %</t>
  </si>
  <si>
    <t xml:space="preserve">Kyrgyzstan</t>
  </si>
  <si>
    <t xml:space="preserve">6501804</t>
  </si>
  <si>
    <t xml:space="preserve">1.69 %</t>
  </si>
  <si>
    <t xml:space="preserve">108345</t>
  </si>
  <si>
    <t xml:space="preserve">191800</t>
  </si>
  <si>
    <t xml:space="preserve">El Salvador</t>
  </si>
  <si>
    <t xml:space="preserve">6479609</t>
  </si>
  <si>
    <t xml:space="preserve">0.51 %</t>
  </si>
  <si>
    <t xml:space="preserve">32652</t>
  </si>
  <si>
    <t xml:space="preserve">313</t>
  </si>
  <si>
    <t xml:space="preserve">20720</t>
  </si>
  <si>
    <t xml:space="preserve">-40539.0</t>
  </si>
  <si>
    <t xml:space="preserve">Turkmenistan</t>
  </si>
  <si>
    <t xml:space="preserve">6012850</t>
  </si>
  <si>
    <t xml:space="preserve">1.50 %</t>
  </si>
  <si>
    <t xml:space="preserve">89111</t>
  </si>
  <si>
    <t xml:space="preserve">469930</t>
  </si>
  <si>
    <t xml:space="preserve">27</t>
  </si>
  <si>
    <t xml:space="preserve">Singapore</t>
  </si>
  <si>
    <t xml:space="preserve">5840996</t>
  </si>
  <si>
    <t xml:space="preserve">0.79 %</t>
  </si>
  <si>
    <t xml:space="preserve">46005</t>
  </si>
  <si>
    <t xml:space="preserve">8358</t>
  </si>
  <si>
    <t xml:space="preserve">700</t>
  </si>
  <si>
    <t xml:space="preserve">27028.0</t>
  </si>
  <si>
    <t xml:space="preserve">Denmark</t>
  </si>
  <si>
    <t xml:space="preserve">5788108</t>
  </si>
  <si>
    <t xml:space="preserve">0.35 %</t>
  </si>
  <si>
    <t xml:space="preserve">20326</t>
  </si>
  <si>
    <t xml:space="preserve">42430</t>
  </si>
  <si>
    <t xml:space="preserve">15200.0</t>
  </si>
  <si>
    <t xml:space="preserve">0.07 %</t>
  </si>
  <si>
    <t xml:space="preserve">Finland</t>
  </si>
  <si>
    <t xml:space="preserve">5539002</t>
  </si>
  <si>
    <t xml:space="preserve">8564</t>
  </si>
  <si>
    <t xml:space="preserve">303890</t>
  </si>
  <si>
    <t xml:space="preserve">14000.0</t>
  </si>
  <si>
    <t xml:space="preserve">Congo</t>
  </si>
  <si>
    <t xml:space="preserve">5489191</t>
  </si>
  <si>
    <t xml:space="preserve">2.56 %</t>
  </si>
  <si>
    <t xml:space="preserve">137579</t>
  </si>
  <si>
    <t xml:space="preserve">341500</t>
  </si>
  <si>
    <t xml:space="preserve">4.5</t>
  </si>
  <si>
    <t xml:space="preserve">Slovakia</t>
  </si>
  <si>
    <t xml:space="preserve">5459116</t>
  </si>
  <si>
    <t xml:space="preserve">0.05 %</t>
  </si>
  <si>
    <t xml:space="preserve">2629</t>
  </si>
  <si>
    <t xml:space="preserve">114</t>
  </si>
  <si>
    <t xml:space="preserve">48088</t>
  </si>
  <si>
    <t xml:space="preserve">1485.0</t>
  </si>
  <si>
    <t xml:space="preserve">Norway</t>
  </si>
  <si>
    <t xml:space="preserve">5412632</t>
  </si>
  <si>
    <t xml:space="preserve">42384</t>
  </si>
  <si>
    <t xml:space="preserve">365268</t>
  </si>
  <si>
    <t xml:space="preserve">28000.0</t>
  </si>
  <si>
    <t xml:space="preserve">Oman</t>
  </si>
  <si>
    <t xml:space="preserve">5078933</t>
  </si>
  <si>
    <t xml:space="preserve">2.65 %</t>
  </si>
  <si>
    <t xml:space="preserve">131640</t>
  </si>
  <si>
    <t xml:space="preserve">309500</t>
  </si>
  <si>
    <t xml:space="preserve">87400.0</t>
  </si>
  <si>
    <t xml:space="preserve">State of Palestine</t>
  </si>
  <si>
    <t xml:space="preserve">5076280</t>
  </si>
  <si>
    <t xml:space="preserve">2.41 %</t>
  </si>
  <si>
    <t xml:space="preserve">119994</t>
  </si>
  <si>
    <t xml:space="preserve">847</t>
  </si>
  <si>
    <t xml:space="preserve">6020</t>
  </si>
  <si>
    <t xml:space="preserve">-10563.0</t>
  </si>
  <si>
    <t xml:space="preserve">Costa Rica</t>
  </si>
  <si>
    <t xml:space="preserve">5084636</t>
  </si>
  <si>
    <t xml:space="preserve">0.92 %</t>
  </si>
  <si>
    <t xml:space="preserve">46557</t>
  </si>
  <si>
    <t xml:space="preserve">51060</t>
  </si>
  <si>
    <t xml:space="preserve">4200.0</t>
  </si>
  <si>
    <t xml:space="preserve">Liberia</t>
  </si>
  <si>
    <t xml:space="preserve">5032469</t>
  </si>
  <si>
    <t xml:space="preserve">2.44 %</t>
  </si>
  <si>
    <t xml:space="preserve">120307</t>
  </si>
  <si>
    <t xml:space="preserve">96320</t>
  </si>
  <si>
    <t xml:space="preserve">0.06 %</t>
  </si>
  <si>
    <t xml:space="preserve">Ireland</t>
  </si>
  <si>
    <t xml:space="preserve">4926480</t>
  </si>
  <si>
    <t xml:space="preserve">1.13 %</t>
  </si>
  <si>
    <t xml:space="preserve">55291</t>
  </si>
  <si>
    <t xml:space="preserve">72</t>
  </si>
  <si>
    <t xml:space="preserve">68890</t>
  </si>
  <si>
    <t xml:space="preserve">23604.0</t>
  </si>
  <si>
    <t xml:space="preserve">Central African Republic</t>
  </si>
  <si>
    <t xml:space="preserve">4812256</t>
  </si>
  <si>
    <t xml:space="preserve">1.78 %</t>
  </si>
  <si>
    <t xml:space="preserve">84582</t>
  </si>
  <si>
    <t xml:space="preserve">8</t>
  </si>
  <si>
    <t xml:space="preserve">622980</t>
  </si>
  <si>
    <t xml:space="preserve">4.8</t>
  </si>
  <si>
    <t xml:space="preserve">New Zealand</t>
  </si>
  <si>
    <t xml:space="preserve">4814272</t>
  </si>
  <si>
    <t xml:space="preserve">39170</t>
  </si>
  <si>
    <t xml:space="preserve">263310</t>
  </si>
  <si>
    <t xml:space="preserve">14881.0</t>
  </si>
  <si>
    <t xml:space="preserve">Mauritania</t>
  </si>
  <si>
    <t xml:space="preserve">4623535</t>
  </si>
  <si>
    <t xml:space="preserve">2.74 %</t>
  </si>
  <si>
    <t xml:space="preserve">123962</t>
  </si>
  <si>
    <t xml:space="preserve">5</t>
  </si>
  <si>
    <t xml:space="preserve">1030700</t>
  </si>
  <si>
    <t xml:space="preserve">5000.0</t>
  </si>
  <si>
    <t xml:space="preserve">Panama</t>
  </si>
  <si>
    <t xml:space="preserve">4300667</t>
  </si>
  <si>
    <t xml:space="preserve">1.61 %</t>
  </si>
  <si>
    <t xml:space="preserve">68328</t>
  </si>
  <si>
    <t xml:space="preserve">58</t>
  </si>
  <si>
    <t xml:space="preserve">74340</t>
  </si>
  <si>
    <t xml:space="preserve">11200.0</t>
  </si>
  <si>
    <t xml:space="preserve">Kuwait</t>
  </si>
  <si>
    <t xml:space="preserve">4257495</t>
  </si>
  <si>
    <t xml:space="preserve">1.51 %</t>
  </si>
  <si>
    <t xml:space="preserve">63488</t>
  </si>
  <si>
    <t xml:space="preserve">17820</t>
  </si>
  <si>
    <t xml:space="preserve">39520.0</t>
  </si>
  <si>
    <t xml:space="preserve">37</t>
  </si>
  <si>
    <t xml:space="preserve">Croatia</t>
  </si>
  <si>
    <t xml:space="preserve">4110214</t>
  </si>
  <si>
    <t xml:space="preserve">-0.61 %</t>
  </si>
  <si>
    <t xml:space="preserve">-25037</t>
  </si>
  <si>
    <t xml:space="preserve">73</t>
  </si>
  <si>
    <t xml:space="preserve">55960</t>
  </si>
  <si>
    <t xml:space="preserve">-8001.0</t>
  </si>
  <si>
    <t xml:space="preserve">Moldova</t>
  </si>
  <si>
    <t xml:space="preserve">4035814</t>
  </si>
  <si>
    <t xml:space="preserve">-0.23 %</t>
  </si>
  <si>
    <t xml:space="preserve">-9300</t>
  </si>
  <si>
    <t xml:space="preserve">32850</t>
  </si>
  <si>
    <t xml:space="preserve">-1387.0</t>
  </si>
  <si>
    <t xml:space="preserve">Georgia</t>
  </si>
  <si>
    <t xml:space="preserve">3990681</t>
  </si>
  <si>
    <t xml:space="preserve">-0.19 %</t>
  </si>
  <si>
    <t xml:space="preserve">-7598</t>
  </si>
  <si>
    <t xml:space="preserve">57</t>
  </si>
  <si>
    <t xml:space="preserve">69490</t>
  </si>
  <si>
    <t xml:space="preserve">Eritrea</t>
  </si>
  <si>
    <t xml:space="preserve">3536285</t>
  </si>
  <si>
    <t xml:space="preserve">49304</t>
  </si>
  <si>
    <t xml:space="preserve">101000</t>
  </si>
  <si>
    <t xml:space="preserve">-39858.0</t>
  </si>
  <si>
    <t xml:space="preserve">Uruguay</t>
  </si>
  <si>
    <t xml:space="preserve">3471314</t>
  </si>
  <si>
    <t xml:space="preserve">11996</t>
  </si>
  <si>
    <t xml:space="preserve">175020</t>
  </si>
  <si>
    <t xml:space="preserve">-3000.0</t>
  </si>
  <si>
    <t xml:space="preserve">Bosnia and Herzegovina</t>
  </si>
  <si>
    <t xml:space="preserve">3284806</t>
  </si>
  <si>
    <t xml:space="preserve">-20181</t>
  </si>
  <si>
    <t xml:space="preserve">51000</t>
  </si>
  <si>
    <t xml:space="preserve">-21585.0</t>
  </si>
  <si>
    <t xml:space="preserve">Mongolia</t>
  </si>
  <si>
    <t xml:space="preserve">3267320</t>
  </si>
  <si>
    <t xml:space="preserve">53123</t>
  </si>
  <si>
    <t xml:space="preserve">2</t>
  </si>
  <si>
    <t xml:space="preserve">1553560</t>
  </si>
  <si>
    <t xml:space="preserve">-852.0</t>
  </si>
  <si>
    <t xml:space="preserve">Armenia</t>
  </si>
  <si>
    <t xml:space="preserve">2962137</t>
  </si>
  <si>
    <t xml:space="preserve">5512</t>
  </si>
  <si>
    <t xml:space="preserve">104</t>
  </si>
  <si>
    <t xml:space="preserve">28470</t>
  </si>
  <si>
    <t xml:space="preserve">-4998.0</t>
  </si>
  <si>
    <t xml:space="preserve">Jamaica</t>
  </si>
  <si>
    <t xml:space="preserve">2958567</t>
  </si>
  <si>
    <t xml:space="preserve">12888</t>
  </si>
  <si>
    <t xml:space="preserve">273</t>
  </si>
  <si>
    <t xml:space="preserve">10830</t>
  </si>
  <si>
    <t xml:space="preserve">-11332.0</t>
  </si>
  <si>
    <t xml:space="preserve">Qatar</t>
  </si>
  <si>
    <t xml:space="preserve">2870922</t>
  </si>
  <si>
    <t xml:space="preserve">1.73 %</t>
  </si>
  <si>
    <t xml:space="preserve">48986</t>
  </si>
  <si>
    <t xml:space="preserve">248</t>
  </si>
  <si>
    <t xml:space="preserve">11610</t>
  </si>
  <si>
    <t xml:space="preserve">Albania</t>
  </si>
  <si>
    <t xml:space="preserve">2878420</t>
  </si>
  <si>
    <t xml:space="preserve">-3120</t>
  </si>
  <si>
    <t xml:space="preserve">105</t>
  </si>
  <si>
    <t xml:space="preserve">27400</t>
  </si>
  <si>
    <t xml:space="preserve">-14000.0</t>
  </si>
  <si>
    <t xml:space="preserve">Puerto Rico</t>
  </si>
  <si>
    <t xml:space="preserve">2874636</t>
  </si>
  <si>
    <t xml:space="preserve">-2.47 %</t>
  </si>
  <si>
    <t xml:space="preserve">-72555</t>
  </si>
  <si>
    <t xml:space="preserve">323</t>
  </si>
  <si>
    <t xml:space="preserve">8870</t>
  </si>
  <si>
    <t xml:space="preserve">Lithuania</t>
  </si>
  <si>
    <t xml:space="preserve">2729553</t>
  </si>
  <si>
    <t xml:space="preserve">-1.35 %</t>
  </si>
  <si>
    <t xml:space="preserve">-37338</t>
  </si>
  <si>
    <t xml:space="preserve">62674</t>
  </si>
  <si>
    <t xml:space="preserve">-32780.0</t>
  </si>
  <si>
    <t xml:space="preserve">0.03 %</t>
  </si>
  <si>
    <t xml:space="preserve">Namibia</t>
  </si>
  <si>
    <t xml:space="preserve">2531290</t>
  </si>
  <si>
    <t xml:space="preserve">1.86 %</t>
  </si>
  <si>
    <t xml:space="preserve">46375</t>
  </si>
  <si>
    <t xml:space="preserve">823290</t>
  </si>
  <si>
    <t xml:space="preserve">-4806.0</t>
  </si>
  <si>
    <t xml:space="preserve">3.4</t>
  </si>
  <si>
    <t xml:space="preserve">Gambia</t>
  </si>
  <si>
    <t xml:space="preserve">2402083</t>
  </si>
  <si>
    <t xml:space="preserve">2.94 %</t>
  </si>
  <si>
    <t xml:space="preserve">68962</t>
  </si>
  <si>
    <t xml:space="preserve">239</t>
  </si>
  <si>
    <t xml:space="preserve">10120</t>
  </si>
  <si>
    <t xml:space="preserve">-3087.0</t>
  </si>
  <si>
    <t xml:space="preserve">5.3</t>
  </si>
  <si>
    <t xml:space="preserve">Botswana</t>
  </si>
  <si>
    <t xml:space="preserve">2341649</t>
  </si>
  <si>
    <t xml:space="preserve">2.08 %</t>
  </si>
  <si>
    <t xml:space="preserve">47930</t>
  </si>
  <si>
    <t xml:space="preserve">566730</t>
  </si>
  <si>
    <t xml:space="preserve">3000.0</t>
  </si>
  <si>
    <t xml:space="preserve">Gabon</t>
  </si>
  <si>
    <t xml:space="preserve">2214593</t>
  </si>
  <si>
    <t xml:space="preserve">2.45 %</t>
  </si>
  <si>
    <t xml:space="preserve">53155</t>
  </si>
  <si>
    <t xml:space="preserve">257670</t>
  </si>
  <si>
    <t xml:space="preserve">3260.0</t>
  </si>
  <si>
    <t xml:space="preserve">4.0</t>
  </si>
  <si>
    <t xml:space="preserve">Lesotho</t>
  </si>
  <si>
    <t xml:space="preserve">2138799</t>
  </si>
  <si>
    <t xml:space="preserve">0.80 %</t>
  </si>
  <si>
    <t xml:space="preserve">16981</t>
  </si>
  <si>
    <t xml:space="preserve">30360</t>
  </si>
  <si>
    <t xml:space="preserve">-10047.0</t>
  </si>
  <si>
    <t xml:space="preserve">3.2</t>
  </si>
  <si>
    <t xml:space="preserve">North Macedonia</t>
  </si>
  <si>
    <t xml:space="preserve">2083391</t>
  </si>
  <si>
    <t xml:space="preserve">0.00 %</t>
  </si>
  <si>
    <t xml:space="preserve">-85</t>
  </si>
  <si>
    <t xml:space="preserve">25220</t>
  </si>
  <si>
    <t xml:space="preserve">-1000.0</t>
  </si>
  <si>
    <t xml:space="preserve">39</t>
  </si>
  <si>
    <t xml:space="preserve">Slovenia</t>
  </si>
  <si>
    <t xml:space="preserve">2078881</t>
  </si>
  <si>
    <t xml:space="preserve">0.01 %</t>
  </si>
  <si>
    <t xml:space="preserve">284</t>
  </si>
  <si>
    <t xml:space="preserve">20140</t>
  </si>
  <si>
    <t xml:space="preserve">Guinea-Bissau</t>
  </si>
  <si>
    <t xml:space="preserve">1958132</t>
  </si>
  <si>
    <t xml:space="preserve">47079</t>
  </si>
  <si>
    <t xml:space="preserve">70</t>
  </si>
  <si>
    <t xml:space="preserve">28120</t>
  </si>
  <si>
    <t xml:space="preserve">-1399.0</t>
  </si>
  <si>
    <t xml:space="preserve">Latvia</t>
  </si>
  <si>
    <t xml:space="preserve">1890218</t>
  </si>
  <si>
    <t xml:space="preserve">-1.08 %</t>
  </si>
  <si>
    <t xml:space="preserve">-20545</t>
  </si>
  <si>
    <t xml:space="preserve">62200</t>
  </si>
  <si>
    <t xml:space="preserve">-14837.0</t>
  </si>
  <si>
    <t xml:space="preserve">0.02 %</t>
  </si>
  <si>
    <t xml:space="preserve">Bahrain</t>
  </si>
  <si>
    <t xml:space="preserve">1688629</t>
  </si>
  <si>
    <t xml:space="preserve">3.68 %</t>
  </si>
  <si>
    <t xml:space="preserve">60403</t>
  </si>
  <si>
    <t xml:space="preserve">2239</t>
  </si>
  <si>
    <t xml:space="preserve">760</t>
  </si>
  <si>
    <t xml:space="preserve">47800.0</t>
  </si>
  <si>
    <t xml:space="preserve">Equatorial Guinea</t>
  </si>
  <si>
    <t xml:space="preserve">1392950</t>
  </si>
  <si>
    <t xml:space="preserve">3.47 %</t>
  </si>
  <si>
    <t xml:space="preserve">46999</t>
  </si>
  <si>
    <t xml:space="preserve">50</t>
  </si>
  <si>
    <t xml:space="preserve">28050</t>
  </si>
  <si>
    <t xml:space="preserve">Trinidad and Tobago</t>
  </si>
  <si>
    <t xml:space="preserve">1398579</t>
  </si>
  <si>
    <t xml:space="preserve">4515</t>
  </si>
  <si>
    <t xml:space="preserve">5130</t>
  </si>
  <si>
    <t xml:space="preserve">Estonia</t>
  </si>
  <si>
    <t xml:space="preserve">1326357</t>
  </si>
  <si>
    <t xml:space="preserve">887</t>
  </si>
  <si>
    <t xml:space="preserve">42390</t>
  </si>
  <si>
    <t xml:space="preserve">3911.0</t>
  </si>
  <si>
    <t xml:space="preserve">Timor-Leste</t>
  </si>
  <si>
    <t xml:space="preserve">1313184</t>
  </si>
  <si>
    <t xml:space="preserve">1.96 %</t>
  </si>
  <si>
    <t xml:space="preserve">25326</t>
  </si>
  <si>
    <t xml:space="preserve">14870</t>
  </si>
  <si>
    <t xml:space="preserve">-5385.0</t>
  </si>
  <si>
    <t xml:space="preserve">Mauritius</t>
  </si>
  <si>
    <t xml:space="preserve">1271347</t>
  </si>
  <si>
    <t xml:space="preserve">2100</t>
  </si>
  <si>
    <t xml:space="preserve">626</t>
  </si>
  <si>
    <t xml:space="preserve">2030</t>
  </si>
  <si>
    <t xml:space="preserve">0.0</t>
  </si>
  <si>
    <t xml:space="preserve">Cyprus</t>
  </si>
  <si>
    <t xml:space="preserve">1205577</t>
  </si>
  <si>
    <t xml:space="preserve">0.73 %</t>
  </si>
  <si>
    <t xml:space="preserve">8784</t>
  </si>
  <si>
    <t xml:space="preserve">131</t>
  </si>
  <si>
    <t xml:space="preserve">9240</t>
  </si>
  <si>
    <t xml:space="preserve">Eswatini</t>
  </si>
  <si>
    <t xml:space="preserve">1157707</t>
  </si>
  <si>
    <t xml:space="preserve">1.05 %</t>
  </si>
  <si>
    <t xml:space="preserve">12034</t>
  </si>
  <si>
    <t xml:space="preserve">17200</t>
  </si>
  <si>
    <t xml:space="preserve">-8353.0</t>
  </si>
  <si>
    <t xml:space="preserve">Djibouti</t>
  </si>
  <si>
    <t xml:space="preserve">985027</t>
  </si>
  <si>
    <t xml:space="preserve">14440</t>
  </si>
  <si>
    <t xml:space="preserve">23180</t>
  </si>
  <si>
    <t xml:space="preserve">900.0</t>
  </si>
  <si>
    <t xml:space="preserve">Fiji</t>
  </si>
  <si>
    <t xml:space="preserve">895128</t>
  </si>
  <si>
    <t xml:space="preserve">6492</t>
  </si>
  <si>
    <t xml:space="preserve">18270</t>
  </si>
  <si>
    <t xml:space="preserve">-6202.0</t>
  </si>
  <si>
    <t xml:space="preserve">RÃ©union</t>
  </si>
  <si>
    <t xml:space="preserve">894017</t>
  </si>
  <si>
    <t xml:space="preserve">6385</t>
  </si>
  <si>
    <t xml:space="preserve">358</t>
  </si>
  <si>
    <t xml:space="preserve">2500</t>
  </si>
  <si>
    <t xml:space="preserve">-1256.0</t>
  </si>
  <si>
    <t xml:space="preserve">Comoros</t>
  </si>
  <si>
    <t xml:space="preserve">865696</t>
  </si>
  <si>
    <t xml:space="preserve">2.20 %</t>
  </si>
  <si>
    <t xml:space="preserve">18715</t>
  </si>
  <si>
    <t xml:space="preserve">467</t>
  </si>
  <si>
    <t xml:space="preserve">1861</t>
  </si>
  <si>
    <t xml:space="preserve">4.2</t>
  </si>
  <si>
    <t xml:space="preserve">Guyana</t>
  </si>
  <si>
    <t xml:space="preserve">785788</t>
  </si>
  <si>
    <t xml:space="preserve">3786</t>
  </si>
  <si>
    <t xml:space="preserve">196850</t>
  </si>
  <si>
    <t xml:space="preserve">Bhutan</t>
  </si>
  <si>
    <t xml:space="preserve">769867</t>
  </si>
  <si>
    <t xml:space="preserve">1.12 %</t>
  </si>
  <si>
    <t xml:space="preserve">8516</t>
  </si>
  <si>
    <t xml:space="preserve">38117</t>
  </si>
  <si>
    <t xml:space="preserve">320.0</t>
  </si>
  <si>
    <t xml:space="preserve">Solomon Islands</t>
  </si>
  <si>
    <t xml:space="preserve">683301</t>
  </si>
  <si>
    <t xml:space="preserve">2.55 %</t>
  </si>
  <si>
    <t xml:space="preserve">17061</t>
  </si>
  <si>
    <t xml:space="preserve">27990</t>
  </si>
  <si>
    <t xml:space="preserve">-1600.0</t>
  </si>
  <si>
    <t xml:space="preserve">Macao</t>
  </si>
  <si>
    <t xml:space="preserve">647508</t>
  </si>
  <si>
    <t xml:space="preserve">8890</t>
  </si>
  <si>
    <t xml:space="preserve">21645</t>
  </si>
  <si>
    <t xml:space="preserve">Montenegro</t>
  </si>
  <si>
    <t xml:space="preserve">628050</t>
  </si>
  <si>
    <t xml:space="preserve">13450</t>
  </si>
  <si>
    <t xml:space="preserve">-480.0</t>
  </si>
  <si>
    <t xml:space="preserve">Luxembourg</t>
  </si>
  <si>
    <t xml:space="preserve">623861</t>
  </si>
  <si>
    <t xml:space="preserve">1.66 %</t>
  </si>
  <si>
    <t xml:space="preserve">10249</t>
  </si>
  <si>
    <t xml:space="preserve">242</t>
  </si>
  <si>
    <t xml:space="preserve">2590</t>
  </si>
  <si>
    <t xml:space="preserve">9741.0</t>
  </si>
  <si>
    <t xml:space="preserve">Western Sahara</t>
  </si>
  <si>
    <t xml:space="preserve">594215</t>
  </si>
  <si>
    <t xml:space="preserve">14876</t>
  </si>
  <si>
    <t xml:space="preserve">266000</t>
  </si>
  <si>
    <t xml:space="preserve">5582.0</t>
  </si>
  <si>
    <t xml:space="preserve">Suriname</t>
  </si>
  <si>
    <t xml:space="preserve">585561</t>
  </si>
  <si>
    <t xml:space="preserve">5260</t>
  </si>
  <si>
    <t xml:space="preserve">156000</t>
  </si>
  <si>
    <t xml:space="preserve">Cabo Verde</t>
  </si>
  <si>
    <t xml:space="preserve">554750</t>
  </si>
  <si>
    <t xml:space="preserve">1.10 %</t>
  </si>
  <si>
    <t xml:space="preserve">6052</t>
  </si>
  <si>
    <t xml:space="preserve">138</t>
  </si>
  <si>
    <t xml:space="preserve">4030</t>
  </si>
  <si>
    <t xml:space="preserve">-1342.0</t>
  </si>
  <si>
    <t xml:space="preserve">Maldives</t>
  </si>
  <si>
    <t xml:space="preserve">538558</t>
  </si>
  <si>
    <t xml:space="preserve">1.81 %</t>
  </si>
  <si>
    <t xml:space="preserve">9591</t>
  </si>
  <si>
    <t xml:space="preserve">1802</t>
  </si>
  <si>
    <t xml:space="preserve">300</t>
  </si>
  <si>
    <t xml:space="preserve">11370.0</t>
  </si>
  <si>
    <t xml:space="preserve">Malta</t>
  </si>
  <si>
    <t xml:space="preserve">441308</t>
  </si>
  <si>
    <t xml:space="preserve">1171</t>
  </si>
  <si>
    <t xml:space="preserve">1380</t>
  </si>
  <si>
    <t xml:space="preserve">320</t>
  </si>
  <si>
    <t xml:space="preserve">Brunei</t>
  </si>
  <si>
    <t xml:space="preserve">436624</t>
  </si>
  <si>
    <t xml:space="preserve">0.97 %</t>
  </si>
  <si>
    <t xml:space="preserve">4194</t>
  </si>
  <si>
    <t xml:space="preserve">5270</t>
  </si>
  <si>
    <t xml:space="preserve">Guadeloupe</t>
  </si>
  <si>
    <t xml:space="preserve">400110</t>
  </si>
  <si>
    <t xml:space="preserve">237</t>
  </si>
  <si>
    <t xml:space="preserve">1690</t>
  </si>
  <si>
    <t xml:space="preserve">-1440.0</t>
  </si>
  <si>
    <t xml:space="preserve">Belize</t>
  </si>
  <si>
    <t xml:space="preserve">396120</t>
  </si>
  <si>
    <t xml:space="preserve">7275</t>
  </si>
  <si>
    <t xml:space="preserve">22810</t>
  </si>
  <si>
    <t xml:space="preserve">Bahamas</t>
  </si>
  <si>
    <t xml:space="preserve">392477</t>
  </si>
  <si>
    <t xml:space="preserve">3762</t>
  </si>
  <si>
    <t xml:space="preserve">10010</t>
  </si>
  <si>
    <t xml:space="preserve">1000.0</t>
  </si>
  <si>
    <t xml:space="preserve">Martinique</t>
  </si>
  <si>
    <t xml:space="preserve">375323</t>
  </si>
  <si>
    <t xml:space="preserve">-0.08 %</t>
  </si>
  <si>
    <t xml:space="preserve">-289</t>
  </si>
  <si>
    <t xml:space="preserve">354</t>
  </si>
  <si>
    <t xml:space="preserve">1060</t>
  </si>
  <si>
    <t xml:space="preserve">-960.0</t>
  </si>
  <si>
    <t xml:space="preserve">Iceland</t>
  </si>
  <si>
    <t xml:space="preserve">340795</t>
  </si>
  <si>
    <t xml:space="preserve">2212</t>
  </si>
  <si>
    <t xml:space="preserve">100250</t>
  </si>
  <si>
    <t xml:space="preserve">380.0</t>
  </si>
  <si>
    <t xml:space="preserve">Vanuatu</t>
  </si>
  <si>
    <t xml:space="preserve">305623</t>
  </si>
  <si>
    <t xml:space="preserve">7263</t>
  </si>
  <si>
    <t xml:space="preserve">12190</t>
  </si>
  <si>
    <t xml:space="preserve">120.0</t>
  </si>
  <si>
    <t xml:space="preserve">French Guiana</t>
  </si>
  <si>
    <t xml:space="preserve">297029</t>
  </si>
  <si>
    <t xml:space="preserve">2.70 %</t>
  </si>
  <si>
    <t xml:space="preserve">7850</t>
  </si>
  <si>
    <t xml:space="preserve">82200</t>
  </si>
  <si>
    <t xml:space="preserve">Barbados</t>
  </si>
  <si>
    <t xml:space="preserve">287305</t>
  </si>
  <si>
    <t xml:space="preserve">350</t>
  </si>
  <si>
    <t xml:space="preserve">668</t>
  </si>
  <si>
    <t xml:space="preserve">430</t>
  </si>
  <si>
    <t xml:space="preserve">-79.0</t>
  </si>
  <si>
    <t xml:space="preserve">New Caledonia</t>
  </si>
  <si>
    <t xml:space="preserve">284938</t>
  </si>
  <si>
    <t xml:space="preserve">2748</t>
  </si>
  <si>
    <t xml:space="preserve">18280</t>
  </si>
  <si>
    <t xml:space="preserve">502.0</t>
  </si>
  <si>
    <t xml:space="preserve">French Polynesia</t>
  </si>
  <si>
    <t xml:space="preserve">280580</t>
  </si>
  <si>
    <t xml:space="preserve">1621</t>
  </si>
  <si>
    <t xml:space="preserve">77</t>
  </si>
  <si>
    <t xml:space="preserve">3660</t>
  </si>
  <si>
    <t xml:space="preserve">Mayotte</t>
  </si>
  <si>
    <t xml:space="preserve">271417</t>
  </si>
  <si>
    <t xml:space="preserve">2.50 %</t>
  </si>
  <si>
    <t xml:space="preserve">6665</t>
  </si>
  <si>
    <t xml:space="preserve">728</t>
  </si>
  <si>
    <t xml:space="preserve">375</t>
  </si>
  <si>
    <t xml:space="preserve">Sao Tome &amp; Principe</t>
  </si>
  <si>
    <t xml:space="preserve">218308</t>
  </si>
  <si>
    <t xml:space="preserve">1.91 %</t>
  </si>
  <si>
    <t xml:space="preserve">4103</t>
  </si>
  <si>
    <t xml:space="preserve">228</t>
  </si>
  <si>
    <t xml:space="preserve">960</t>
  </si>
  <si>
    <t xml:space="preserve">-1680.0</t>
  </si>
  <si>
    <t xml:space="preserve">Samoa</t>
  </si>
  <si>
    <t xml:space="preserve">198147</t>
  </si>
  <si>
    <t xml:space="preserve">1317</t>
  </si>
  <si>
    <t xml:space="preserve">2830</t>
  </si>
  <si>
    <t xml:space="preserve">-2803.0</t>
  </si>
  <si>
    <t xml:space="preserve">Saint Lucia</t>
  </si>
  <si>
    <t xml:space="preserve">183458</t>
  </si>
  <si>
    <t xml:space="preserve">0.46 %</t>
  </si>
  <si>
    <t xml:space="preserve">837</t>
  </si>
  <si>
    <t xml:space="preserve">301</t>
  </si>
  <si>
    <t xml:space="preserve">610</t>
  </si>
  <si>
    <t xml:space="preserve">Channel Islands</t>
  </si>
  <si>
    <t xml:space="preserve">173536</t>
  </si>
  <si>
    <t xml:space="preserve">1604</t>
  </si>
  <si>
    <t xml:space="preserve">915</t>
  </si>
  <si>
    <t xml:space="preserve">190</t>
  </si>
  <si>
    <t xml:space="preserve">1351.0</t>
  </si>
  <si>
    <t xml:space="preserve">Guam</t>
  </si>
  <si>
    <t xml:space="preserve">168474</t>
  </si>
  <si>
    <t xml:space="preserve">1481</t>
  </si>
  <si>
    <t xml:space="preserve">540</t>
  </si>
  <si>
    <t xml:space="preserve">-506.0</t>
  </si>
  <si>
    <t xml:space="preserve">CuraÃ§ao</t>
  </si>
  <si>
    <t xml:space="preserve">163958</t>
  </si>
  <si>
    <t xml:space="preserve">0.41 %</t>
  </si>
  <si>
    <t xml:space="preserve">669</t>
  </si>
  <si>
    <t xml:space="preserve">370</t>
  </si>
  <si>
    <t xml:space="preserve">444</t>
  </si>
  <si>
    <t xml:space="preserve">515.0</t>
  </si>
  <si>
    <t xml:space="preserve">Kiribati</t>
  </si>
  <si>
    <t xml:space="preserve">119069</t>
  </si>
  <si>
    <t xml:space="preserve">1.57 %</t>
  </si>
  <si>
    <t xml:space="preserve">1843</t>
  </si>
  <si>
    <t xml:space="preserve">147</t>
  </si>
  <si>
    <t xml:space="preserve">810</t>
  </si>
  <si>
    <t xml:space="preserve">Micronesia</t>
  </si>
  <si>
    <t xml:space="preserve">114776</t>
  </si>
  <si>
    <t xml:space="preserve">1208</t>
  </si>
  <si>
    <t xml:space="preserve">164</t>
  </si>
  <si>
    <t xml:space="preserve">-600.0</t>
  </si>
  <si>
    <t xml:space="preserve">Grenada</t>
  </si>
  <si>
    <t xml:space="preserve">112418</t>
  </si>
  <si>
    <t xml:space="preserve">520</t>
  </si>
  <si>
    <t xml:space="preserve">331</t>
  </si>
  <si>
    <t xml:space="preserve">340</t>
  </si>
  <si>
    <t xml:space="preserve">-200.0</t>
  </si>
  <si>
    <t xml:space="preserve">St. Vincent &amp; Grenadines</t>
  </si>
  <si>
    <t xml:space="preserve">110869</t>
  </si>
  <si>
    <t xml:space="preserve">351</t>
  </si>
  <si>
    <t xml:space="preserve">390</t>
  </si>
  <si>
    <t xml:space="preserve">Aruba</t>
  </si>
  <si>
    <t xml:space="preserve">106675</t>
  </si>
  <si>
    <t xml:space="preserve">452</t>
  </si>
  <si>
    <t xml:space="preserve">593</t>
  </si>
  <si>
    <t xml:space="preserve">180</t>
  </si>
  <si>
    <t xml:space="preserve">201.0</t>
  </si>
  <si>
    <t xml:space="preserve">Tonga</t>
  </si>
  <si>
    <t xml:space="preserve">105449</t>
  </si>
  <si>
    <t xml:space="preserve">1201</t>
  </si>
  <si>
    <t xml:space="preserve">720</t>
  </si>
  <si>
    <t xml:space="preserve">U.S. Virgin Islands</t>
  </si>
  <si>
    <t xml:space="preserve">104456</t>
  </si>
  <si>
    <t xml:space="preserve">-153</t>
  </si>
  <si>
    <t xml:space="preserve">298</t>
  </si>
  <si>
    <t xml:space="preserve">-451.0</t>
  </si>
  <si>
    <t xml:space="preserve">Seychelles</t>
  </si>
  <si>
    <t xml:space="preserve">98224</t>
  </si>
  <si>
    <t xml:space="preserve">0.62 %</t>
  </si>
  <si>
    <t xml:space="preserve">608</t>
  </si>
  <si>
    <t xml:space="preserve">460</t>
  </si>
  <si>
    <t xml:space="preserve">Antigua and Barbuda</t>
  </si>
  <si>
    <t xml:space="preserve">97764</t>
  </si>
  <si>
    <t xml:space="preserve">811</t>
  </si>
  <si>
    <t xml:space="preserve">223</t>
  </si>
  <si>
    <t xml:space="preserve">440</t>
  </si>
  <si>
    <t xml:space="preserve">Isle of Man</t>
  </si>
  <si>
    <t xml:space="preserve">84942</t>
  </si>
  <si>
    <t xml:space="preserve">449</t>
  </si>
  <si>
    <t xml:space="preserve">149</t>
  </si>
  <si>
    <t xml:space="preserve">570</t>
  </si>
  <si>
    <t xml:space="preserve">Andorra</t>
  </si>
  <si>
    <t xml:space="preserve">470</t>
  </si>
  <si>
    <t xml:space="preserve">Dominica</t>
  </si>
  <si>
    <t xml:space="preserve">71950</t>
  </si>
  <si>
    <t xml:space="preserve">178</t>
  </si>
  <si>
    <t xml:space="preserve">96</t>
  </si>
  <si>
    <t xml:space="preserve">750</t>
  </si>
  <si>
    <t xml:space="preserve">Cayman Islands</t>
  </si>
  <si>
    <t xml:space="preserve">65564</t>
  </si>
  <si>
    <t xml:space="preserve">774</t>
  </si>
  <si>
    <t xml:space="preserve">274</t>
  </si>
  <si>
    <t xml:space="preserve">Bermuda</t>
  </si>
  <si>
    <t xml:space="preserve">62323</t>
  </si>
  <si>
    <t xml:space="preserve">-0.36 %</t>
  </si>
  <si>
    <t xml:space="preserve">-228</t>
  </si>
  <si>
    <t xml:space="preserve">1246</t>
  </si>
  <si>
    <t xml:space="preserve">Marshall Islands</t>
  </si>
  <si>
    <t xml:space="preserve">59109</t>
  </si>
  <si>
    <t xml:space="preserve">0.68 %</t>
  </si>
  <si>
    <t xml:space="preserve">399</t>
  </si>
  <si>
    <t xml:space="preserve">329</t>
  </si>
  <si>
    <t xml:space="preserve">Northern Mariana Islands</t>
  </si>
  <si>
    <t xml:space="preserve">57490</t>
  </si>
  <si>
    <t xml:space="preserve">343</t>
  </si>
  <si>
    <t xml:space="preserve">125</t>
  </si>
  <si>
    <t xml:space="preserve">Greenland</t>
  </si>
  <si>
    <t xml:space="preserve">56750</t>
  </si>
  <si>
    <t xml:space="preserve">98</t>
  </si>
  <si>
    <t xml:space="preserve">0</t>
  </si>
  <si>
    <t xml:space="preserve">410450</t>
  </si>
  <si>
    <t xml:space="preserve">American Samoa</t>
  </si>
  <si>
    <t xml:space="preserve">55215</t>
  </si>
  <si>
    <t xml:space="preserve">-0.22 %</t>
  </si>
  <si>
    <t xml:space="preserve">-121</t>
  </si>
  <si>
    <t xml:space="preserve">276</t>
  </si>
  <si>
    <t xml:space="preserve">200</t>
  </si>
  <si>
    <t xml:space="preserve">Saint Kitts &amp; Nevis</t>
  </si>
  <si>
    <t xml:space="preserve">0.71 %</t>
  </si>
  <si>
    <t xml:space="preserve">376</t>
  </si>
  <si>
    <t xml:space="preserve">205</t>
  </si>
  <si>
    <t xml:space="preserve">260</t>
  </si>
  <si>
    <t xml:space="preserve">Faeroe Islands</t>
  </si>
  <si>
    <t xml:space="preserve">48826</t>
  </si>
  <si>
    <t xml:space="preserve">185</t>
  </si>
  <si>
    <t xml:space="preserve">1396</t>
  </si>
  <si>
    <t xml:space="preserve">Sint Maarten</t>
  </si>
  <si>
    <t xml:space="preserve">42776</t>
  </si>
  <si>
    <t xml:space="preserve">488</t>
  </si>
  <si>
    <t xml:space="preserve">1261</t>
  </si>
  <si>
    <t xml:space="preserve">Monaco</t>
  </si>
  <si>
    <t xml:space="preserve">39186</t>
  </si>
  <si>
    <t xml:space="preserve">278</t>
  </si>
  <si>
    <t xml:space="preserve">26337</t>
  </si>
  <si>
    <t xml:space="preserve">1</t>
  </si>
  <si>
    <t xml:space="preserve">Turks and Caicos</t>
  </si>
  <si>
    <t xml:space="preserve">38609</t>
  </si>
  <si>
    <t xml:space="preserve">526</t>
  </si>
  <si>
    <t xml:space="preserve">950</t>
  </si>
  <si>
    <t xml:space="preserve">Saint Martin</t>
  </si>
  <si>
    <t xml:space="preserve">38529</t>
  </si>
  <si>
    <t xml:space="preserve">1.75 %</t>
  </si>
  <si>
    <t xml:space="preserve">664</t>
  </si>
  <si>
    <t xml:space="preserve">730</t>
  </si>
  <si>
    <t xml:space="preserve">Liechtenstein</t>
  </si>
  <si>
    <t xml:space="preserve">38106</t>
  </si>
  <si>
    <t xml:space="preserve">0.29 %</t>
  </si>
  <si>
    <t xml:space="preserve">238</t>
  </si>
  <si>
    <t xml:space="preserve">160</t>
  </si>
  <si>
    <t xml:space="preserve">San Marino</t>
  </si>
  <si>
    <t xml:space="preserve">33917</t>
  </si>
  <si>
    <t xml:space="preserve">566</t>
  </si>
  <si>
    <t xml:space="preserve">Gibraltar</t>
  </si>
  <si>
    <t xml:space="preserve">33693</t>
  </si>
  <si>
    <t xml:space="preserve">-10</t>
  </si>
  <si>
    <t xml:space="preserve">3369</t>
  </si>
  <si>
    <t xml:space="preserve">10</t>
  </si>
  <si>
    <t xml:space="preserve">British Virgin Islands</t>
  </si>
  <si>
    <t xml:space="preserve">30190</t>
  </si>
  <si>
    <t xml:space="preserve">201</t>
  </si>
  <si>
    <t xml:space="preserve">202</t>
  </si>
  <si>
    <t xml:space="preserve">150</t>
  </si>
  <si>
    <t xml:space="preserve">Caribbean Netherlands</t>
  </si>
  <si>
    <t xml:space="preserve">26173</t>
  </si>
  <si>
    <t xml:space="preserve">0.94 %</t>
  </si>
  <si>
    <t xml:space="preserve">244</t>
  </si>
  <si>
    <t xml:space="preserve">80</t>
  </si>
  <si>
    <t xml:space="preserve">328</t>
  </si>
  <si>
    <t xml:space="preserve">Palau</t>
  </si>
  <si>
    <t xml:space="preserve">18077</t>
  </si>
  <si>
    <t xml:space="preserve">86</t>
  </si>
  <si>
    <t xml:space="preserve">Cook Islands</t>
  </si>
  <si>
    <t xml:space="preserve">17561</t>
  </si>
  <si>
    <t xml:space="preserve">Anguilla</t>
  </si>
  <si>
    <t xml:space="preserve">14976</t>
  </si>
  <si>
    <t xml:space="preserve">134</t>
  </si>
  <si>
    <t xml:space="preserve">90</t>
  </si>
  <si>
    <t xml:space="preserve">Tuvalu</t>
  </si>
  <si>
    <t xml:space="preserve">11762</t>
  </si>
  <si>
    <t xml:space="preserve">146</t>
  </si>
  <si>
    <t xml:space="preserve">393</t>
  </si>
  <si>
    <t xml:space="preserve">Wallis &amp; Futuna</t>
  </si>
  <si>
    <t xml:space="preserve">11276</t>
  </si>
  <si>
    <t xml:space="preserve">-1.69 %</t>
  </si>
  <si>
    <t xml:space="preserve">-193</t>
  </si>
  <si>
    <t xml:space="preserve">140</t>
  </si>
  <si>
    <t xml:space="preserve">Nauru</t>
  </si>
  <si>
    <t xml:space="preserve">10810</t>
  </si>
  <si>
    <t xml:space="preserve">541</t>
  </si>
  <si>
    <t xml:space="preserve">Saint Barthelemy</t>
  </si>
  <si>
    <t xml:space="preserve">9871</t>
  </si>
  <si>
    <t xml:space="preserve">0.30 %</t>
  </si>
  <si>
    <t xml:space="preserve">Saint Helena</t>
  </si>
  <si>
    <t xml:space="preserve">6073</t>
  </si>
  <si>
    <t xml:space="preserve">Saint Pierre &amp; Miquelon</t>
  </si>
  <si>
    <t xml:space="preserve">5800</t>
  </si>
  <si>
    <t xml:space="preserve">-28</t>
  </si>
  <si>
    <t xml:space="preserve">230</t>
  </si>
  <si>
    <t xml:space="preserve">Montserrat</t>
  </si>
  <si>
    <t xml:space="preserve">4991</t>
  </si>
  <si>
    <t xml:space="preserve">Falkland Islands</t>
  </si>
  <si>
    <t xml:space="preserve">3458</t>
  </si>
  <si>
    <t xml:space="preserve">3.05 %</t>
  </si>
  <si>
    <t xml:space="preserve">12170</t>
  </si>
  <si>
    <t xml:space="preserve">Niue</t>
  </si>
  <si>
    <t xml:space="preserve">1624</t>
  </si>
  <si>
    <t xml:space="preserve">6</t>
  </si>
  <si>
    <t xml:space="preserve">Tokelau</t>
  </si>
  <si>
    <t xml:space="preserve">1354</t>
  </si>
  <si>
    <t xml:space="preserve">1.27 %</t>
  </si>
  <si>
    <t xml:space="preserve">136</t>
  </si>
  <si>
    <t xml:space="preserve">Holy See</t>
  </si>
  <si>
    <t xml:space="preserve">801</t>
  </si>
  <si>
    <t xml:space="preserve">2003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</si>
</sst>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\ 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1" width="23.86"/>
    <col collapsed="false" customWidth="true" hidden="false" outlineLevel="0" max="2" min="2" style="1" width="16.86"/>
    <col collapsed="false" customWidth="true" hidden="false" outlineLevel="0" max="3" min="3" style="1" width="13.7"/>
    <col collapsed="false" customWidth="false" hidden="false" outlineLevel="0" max="4" min="4" style="1" width="11.42"/>
    <col collapsed="false" customWidth="true" hidden="false" outlineLevel="0" max="6" min="5" style="1" width="15.42"/>
    <col collapsed="false" customWidth="true" hidden="false" outlineLevel="0" max="7" min="7" style="1" width="13.86"/>
    <col collapsed="false" customWidth="true" hidden="false" outlineLevel="0" max="8" min="8" style="1" width="9.71"/>
    <col collapsed="false" customWidth="true" hidden="false" outlineLevel="0" max="9" min="9" style="1" width="9.58"/>
    <col collapsed="false" customWidth="true" hidden="false" outlineLevel="0" max="10" min="10" style="1" width="20.29"/>
    <col collapsed="false" customWidth="true" hidden="false" outlineLevel="0" max="11" min="11" style="1" width="11.99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2" t="n">
        <v>0.61</v>
      </c>
      <c r="K2" s="1" t="s">
        <v>20</v>
      </c>
    </row>
    <row r="3" customFormat="false" ht="15" hidden="false" customHeight="false" outlineLevel="0" collapsed="false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2" t="n">
        <v>0.35</v>
      </c>
      <c r="K3" s="1" t="s">
        <v>30</v>
      </c>
    </row>
    <row r="4" customFormat="false" ht="15" hidden="false" customHeight="false" outlineLevel="0" collapsed="false">
      <c r="A4" s="1" t="s">
        <v>31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36</v>
      </c>
      <c r="G4" s="1" t="s">
        <v>37</v>
      </c>
      <c r="H4" s="1" t="s">
        <v>38</v>
      </c>
      <c r="I4" s="1" t="s">
        <v>19</v>
      </c>
      <c r="J4" s="2" t="n">
        <v>0.83</v>
      </c>
      <c r="K4" s="1" t="s">
        <v>39</v>
      </c>
    </row>
    <row r="5" customFormat="false" ht="15" hidden="false" customHeight="false" outlineLevel="0" collapsed="false">
      <c r="A5" s="1" t="s">
        <v>40</v>
      </c>
      <c r="B5" s="1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2" t="n">
        <v>0.56</v>
      </c>
      <c r="K5" s="1" t="s">
        <v>49</v>
      </c>
    </row>
    <row r="6" customFormat="false" ht="15" hidden="false" customHeight="false" outlineLevel="0" collapsed="false">
      <c r="A6" s="1" t="s">
        <v>50</v>
      </c>
      <c r="B6" s="1" t="s">
        <v>51</v>
      </c>
      <c r="C6" s="1" t="s">
        <v>52</v>
      </c>
      <c r="D6" s="1" t="s">
        <v>53</v>
      </c>
      <c r="E6" s="1" t="s">
        <v>54</v>
      </c>
      <c r="F6" s="1" t="s">
        <v>55</v>
      </c>
      <c r="G6" s="1" t="s">
        <v>56</v>
      </c>
      <c r="H6" s="1" t="s">
        <v>57</v>
      </c>
      <c r="I6" s="1" t="s">
        <v>58</v>
      </c>
      <c r="J6" s="2" t="n">
        <v>0.35</v>
      </c>
      <c r="K6" s="1" t="s">
        <v>59</v>
      </c>
    </row>
    <row r="7" customFormat="false" ht="15" hidden="false" customHeight="false" outlineLevel="0" collapsed="false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 t="s">
        <v>66</v>
      </c>
      <c r="H7" s="1" t="s">
        <v>18</v>
      </c>
      <c r="I7" s="1" t="s">
        <v>67</v>
      </c>
      <c r="J7" s="2" t="n">
        <v>0.88</v>
      </c>
      <c r="K7" s="1" t="s">
        <v>68</v>
      </c>
    </row>
    <row r="8" customFormat="false" ht="15" hidden="false" customHeight="false" outlineLevel="0" collapsed="false">
      <c r="A8" s="1" t="s">
        <v>69</v>
      </c>
      <c r="B8" s="1" t="s">
        <v>70</v>
      </c>
      <c r="C8" s="1" t="s">
        <v>71</v>
      </c>
      <c r="D8" s="1" t="s">
        <v>72</v>
      </c>
      <c r="E8" s="1" t="s">
        <v>73</v>
      </c>
      <c r="F8" s="1" t="s">
        <v>74</v>
      </c>
      <c r="G8" s="1" t="s">
        <v>75</v>
      </c>
      <c r="H8" s="1" t="s">
        <v>76</v>
      </c>
      <c r="I8" s="1" t="s">
        <v>77</v>
      </c>
      <c r="J8" s="2" t="n">
        <v>0.52</v>
      </c>
      <c r="K8" s="1" t="s">
        <v>78</v>
      </c>
    </row>
    <row r="9" customFormat="false" ht="15" hidden="false" customHeight="false" outlineLevel="0" collapsed="false">
      <c r="A9" s="1" t="s">
        <v>79</v>
      </c>
      <c r="B9" s="1" t="s">
        <v>80</v>
      </c>
      <c r="C9" s="1" t="s">
        <v>81</v>
      </c>
      <c r="D9" s="1" t="s">
        <v>82</v>
      </c>
      <c r="E9" s="1" t="s">
        <v>83</v>
      </c>
      <c r="F9" s="1" t="s">
        <v>84</v>
      </c>
      <c r="G9" s="1" t="s">
        <v>85</v>
      </c>
      <c r="H9" s="1" t="s">
        <v>86</v>
      </c>
      <c r="I9" s="1" t="s">
        <v>29</v>
      </c>
      <c r="J9" s="2" t="n">
        <v>0.39</v>
      </c>
      <c r="K9" s="1" t="s">
        <v>87</v>
      </c>
    </row>
    <row r="10" customFormat="false" ht="15" hidden="false" customHeight="false" outlineLevel="0" collapsed="false">
      <c r="A10" s="1" t="s">
        <v>88</v>
      </c>
      <c r="B10" s="1" t="s">
        <v>89</v>
      </c>
      <c r="C10" s="1" t="s">
        <v>90</v>
      </c>
      <c r="D10" s="1" t="s">
        <v>91</v>
      </c>
      <c r="E10" s="1" t="s">
        <v>92</v>
      </c>
      <c r="F10" s="1" t="s">
        <v>93</v>
      </c>
      <c r="G10" s="1" t="s">
        <v>94</v>
      </c>
      <c r="H10" s="1" t="s">
        <v>38</v>
      </c>
      <c r="I10" s="1" t="s">
        <v>95</v>
      </c>
      <c r="J10" s="2" t="n">
        <v>0.74</v>
      </c>
      <c r="K10" s="1" t="s">
        <v>96</v>
      </c>
    </row>
    <row r="11" customFormat="false" ht="15" hidden="false" customHeight="false" outlineLevel="0" collapsed="false">
      <c r="A11" s="1" t="s">
        <v>97</v>
      </c>
      <c r="B11" s="1" t="s">
        <v>98</v>
      </c>
      <c r="C11" s="1" t="s">
        <v>99</v>
      </c>
      <c r="D11" s="1" t="s">
        <v>100</v>
      </c>
      <c r="E11" s="1" t="s">
        <v>101</v>
      </c>
      <c r="F11" s="1" t="s">
        <v>102</v>
      </c>
      <c r="G11" s="1" t="s">
        <v>75</v>
      </c>
      <c r="H11" s="1" t="s">
        <v>86</v>
      </c>
      <c r="I11" s="1" t="s">
        <v>103</v>
      </c>
      <c r="J11" s="2" t="n">
        <v>0.84</v>
      </c>
      <c r="K11" s="1" t="s">
        <v>104</v>
      </c>
    </row>
    <row r="12" customFormat="false" ht="15" hidden="false" customHeight="false" outlineLevel="0" collapsed="false">
      <c r="A12" s="1" t="s">
        <v>105</v>
      </c>
      <c r="B12" s="1" t="s">
        <v>106</v>
      </c>
      <c r="C12" s="1" t="s">
        <v>107</v>
      </c>
      <c r="D12" s="1" t="s">
        <v>108</v>
      </c>
      <c r="E12" s="1" t="s">
        <v>109</v>
      </c>
      <c r="F12" s="1" t="s">
        <v>110</v>
      </c>
      <c r="G12" s="1" t="s">
        <v>111</v>
      </c>
      <c r="H12" s="1" t="s">
        <v>112</v>
      </c>
      <c r="I12" s="1" t="s">
        <v>113</v>
      </c>
      <c r="J12" s="2" t="n">
        <v>0.92</v>
      </c>
      <c r="K12" s="1" t="s">
        <v>114</v>
      </c>
    </row>
    <row r="13" customFormat="false" ht="15" hidden="false" customHeight="false" outlineLevel="0" collapsed="false">
      <c r="A13" s="1" t="s">
        <v>115</v>
      </c>
      <c r="B13" s="1" t="s">
        <v>116</v>
      </c>
      <c r="C13" s="1" t="s">
        <v>117</v>
      </c>
      <c r="D13" s="1" t="s">
        <v>118</v>
      </c>
      <c r="E13" s="1" t="s">
        <v>119</v>
      </c>
      <c r="F13" s="1" t="s">
        <v>120</v>
      </c>
      <c r="G13" s="1" t="s">
        <v>121</v>
      </c>
      <c r="H13" s="1" t="s">
        <v>122</v>
      </c>
      <c r="I13" s="1" t="s">
        <v>123</v>
      </c>
      <c r="J13" s="2" t="n">
        <v>0.21</v>
      </c>
      <c r="K13" s="1" t="s">
        <v>124</v>
      </c>
    </row>
    <row r="14" customFormat="false" ht="15" hidden="false" customHeight="false" outlineLevel="0" collapsed="false">
      <c r="A14" s="1" t="s">
        <v>125</v>
      </c>
      <c r="B14" s="1" t="s">
        <v>126</v>
      </c>
      <c r="C14" s="1" t="s">
        <v>127</v>
      </c>
      <c r="D14" s="1" t="s">
        <v>128</v>
      </c>
      <c r="E14" s="1" t="s">
        <v>129</v>
      </c>
      <c r="F14" s="1" t="s">
        <v>130</v>
      </c>
      <c r="G14" s="1" t="s">
        <v>131</v>
      </c>
      <c r="H14" s="1" t="s">
        <v>132</v>
      </c>
      <c r="I14" s="1" t="s">
        <v>133</v>
      </c>
      <c r="J14" s="2" t="n">
        <v>0.47</v>
      </c>
      <c r="K14" s="1" t="s">
        <v>134</v>
      </c>
    </row>
    <row r="15" customFormat="false" ht="15" hidden="false" customHeight="false" outlineLevel="0" collapsed="false">
      <c r="A15" s="1" t="s">
        <v>135</v>
      </c>
      <c r="B15" s="1" t="s">
        <v>136</v>
      </c>
      <c r="C15" s="1" t="s">
        <v>137</v>
      </c>
      <c r="D15" s="1" t="s">
        <v>138</v>
      </c>
      <c r="E15" s="1" t="s">
        <v>139</v>
      </c>
      <c r="F15" s="1" t="s">
        <v>140</v>
      </c>
      <c r="G15" s="1" t="s">
        <v>141</v>
      </c>
      <c r="H15" s="1" t="s">
        <v>142</v>
      </c>
      <c r="I15" s="1" t="s">
        <v>64</v>
      </c>
      <c r="J15" s="2" t="n">
        <v>0.43</v>
      </c>
      <c r="K15" s="1" t="s">
        <v>143</v>
      </c>
    </row>
    <row r="16" customFormat="false" ht="15" hidden="false" customHeight="false" outlineLevel="0" collapsed="false">
      <c r="A16" s="1" t="s">
        <v>144</v>
      </c>
      <c r="B16" s="1" t="s">
        <v>145</v>
      </c>
      <c r="C16" s="1" t="s">
        <v>146</v>
      </c>
      <c r="D16" s="1" t="s">
        <v>147</v>
      </c>
      <c r="E16" s="1" t="s">
        <v>148</v>
      </c>
      <c r="F16" s="1" t="s">
        <v>149</v>
      </c>
      <c r="G16" s="1" t="s">
        <v>150</v>
      </c>
      <c r="H16" s="1" t="s">
        <v>86</v>
      </c>
      <c r="I16" s="1" t="s">
        <v>151</v>
      </c>
      <c r="J16" s="2" t="n">
        <v>0.38</v>
      </c>
      <c r="K16" s="1" t="s">
        <v>152</v>
      </c>
    </row>
    <row r="17" customFormat="false" ht="15" hidden="false" customHeight="false" outlineLevel="0" collapsed="false">
      <c r="A17" s="1" t="s">
        <v>153</v>
      </c>
      <c r="B17" s="1" t="s">
        <v>154</v>
      </c>
      <c r="C17" s="1" t="s">
        <v>155</v>
      </c>
      <c r="D17" s="1" t="s">
        <v>156</v>
      </c>
      <c r="E17" s="1" t="s">
        <v>95</v>
      </c>
      <c r="F17" s="1" t="s">
        <v>157</v>
      </c>
      <c r="G17" s="1" t="s">
        <v>158</v>
      </c>
      <c r="H17" s="1" t="s">
        <v>159</v>
      </c>
      <c r="I17" s="1" t="s">
        <v>160</v>
      </c>
      <c r="J17" s="2" t="n">
        <v>0.46</v>
      </c>
      <c r="K17" s="1" t="s">
        <v>161</v>
      </c>
    </row>
    <row r="18" customFormat="false" ht="15" hidden="false" customHeight="false" outlineLevel="0" collapsed="false">
      <c r="A18" s="1" t="s">
        <v>162</v>
      </c>
      <c r="B18" s="1" t="s">
        <v>163</v>
      </c>
      <c r="C18" s="1" t="s">
        <v>164</v>
      </c>
      <c r="D18" s="1" t="s">
        <v>165</v>
      </c>
      <c r="E18" s="1" t="s">
        <v>166</v>
      </c>
      <c r="F18" s="1" t="s">
        <v>167</v>
      </c>
      <c r="G18" s="1" t="s">
        <v>168</v>
      </c>
      <c r="H18" s="1" t="s">
        <v>86</v>
      </c>
      <c r="I18" s="1" t="s">
        <v>151</v>
      </c>
      <c r="J18" s="2" t="n">
        <v>0.76</v>
      </c>
      <c r="K18" s="1" t="s">
        <v>169</v>
      </c>
    </row>
    <row r="19" customFormat="false" ht="15" hidden="false" customHeight="false" outlineLevel="0" collapsed="false">
      <c r="A19" s="1" t="s">
        <v>170</v>
      </c>
      <c r="B19" s="1" t="s">
        <v>171</v>
      </c>
      <c r="C19" s="1" t="s">
        <v>172</v>
      </c>
      <c r="D19" s="1" t="s">
        <v>173</v>
      </c>
      <c r="E19" s="1" t="s">
        <v>174</v>
      </c>
      <c r="F19" s="1" t="s">
        <v>175</v>
      </c>
      <c r="G19" s="1" t="s">
        <v>176</v>
      </c>
      <c r="H19" s="1" t="s">
        <v>28</v>
      </c>
      <c r="I19" s="1" t="s">
        <v>151</v>
      </c>
      <c r="J19" s="2" t="n">
        <v>0.76</v>
      </c>
      <c r="K19" s="1" t="s">
        <v>169</v>
      </c>
    </row>
    <row r="20" customFormat="false" ht="15" hidden="false" customHeight="false" outlineLevel="0" collapsed="false">
      <c r="A20" s="1" t="s">
        <v>177</v>
      </c>
      <c r="B20" s="1" t="s">
        <v>178</v>
      </c>
      <c r="C20" s="1" t="s">
        <v>179</v>
      </c>
      <c r="D20" s="1" t="s">
        <v>180</v>
      </c>
      <c r="E20" s="1" t="s">
        <v>181</v>
      </c>
      <c r="F20" s="1" t="s">
        <v>182</v>
      </c>
      <c r="G20" s="1" t="s">
        <v>183</v>
      </c>
      <c r="H20" s="1" t="s">
        <v>184</v>
      </c>
      <c r="I20" s="1" t="s">
        <v>185</v>
      </c>
      <c r="J20" s="2" t="n">
        <v>0.76</v>
      </c>
      <c r="K20" s="1" t="s">
        <v>42</v>
      </c>
    </row>
    <row r="21" customFormat="false" ht="15" hidden="false" customHeight="false" outlineLevel="0" collapsed="false">
      <c r="A21" s="1" t="s">
        <v>186</v>
      </c>
      <c r="B21" s="1" t="s">
        <v>187</v>
      </c>
      <c r="C21" s="1" t="s">
        <v>188</v>
      </c>
      <c r="D21" s="1" t="s">
        <v>189</v>
      </c>
      <c r="E21" s="1" t="s">
        <v>190</v>
      </c>
      <c r="F21" s="1" t="s">
        <v>191</v>
      </c>
      <c r="G21" s="1" t="s">
        <v>192</v>
      </c>
      <c r="H21" s="1" t="s">
        <v>193</v>
      </c>
      <c r="I21" s="1" t="s">
        <v>95</v>
      </c>
      <c r="J21" s="2" t="n">
        <v>0.51</v>
      </c>
      <c r="K21" s="1" t="s">
        <v>194</v>
      </c>
    </row>
    <row r="22" customFormat="false" ht="15" hidden="false" customHeight="false" outlineLevel="0" collapsed="false">
      <c r="A22" s="1" t="s">
        <v>195</v>
      </c>
      <c r="B22" s="1" t="s">
        <v>196</v>
      </c>
      <c r="C22" s="1" t="s">
        <v>197</v>
      </c>
      <c r="D22" s="1" t="s">
        <v>198</v>
      </c>
      <c r="E22" s="1" t="s">
        <v>199</v>
      </c>
      <c r="F22" s="1" t="s">
        <v>200</v>
      </c>
      <c r="G22" s="1" t="s">
        <v>201</v>
      </c>
      <c r="H22" s="1" t="s">
        <v>38</v>
      </c>
      <c r="I22" s="1" t="s">
        <v>95</v>
      </c>
      <c r="J22" s="2" t="n">
        <v>0.83</v>
      </c>
      <c r="K22" s="1" t="s">
        <v>202</v>
      </c>
    </row>
    <row r="23" customFormat="false" ht="15" hidden="false" customHeight="false" outlineLevel="0" collapsed="false">
      <c r="A23" s="1" t="s">
        <v>203</v>
      </c>
      <c r="B23" s="1" t="s">
        <v>204</v>
      </c>
      <c r="C23" s="1" t="s">
        <v>205</v>
      </c>
      <c r="D23" s="1" t="s">
        <v>206</v>
      </c>
      <c r="E23" s="1" t="s">
        <v>207</v>
      </c>
      <c r="F23" s="1" t="s">
        <v>208</v>
      </c>
      <c r="G23" s="1" t="s">
        <v>209</v>
      </c>
      <c r="H23" s="1" t="s">
        <v>210</v>
      </c>
      <c r="I23" s="1" t="s">
        <v>211</v>
      </c>
      <c r="J23" s="2" t="n">
        <v>0.82</v>
      </c>
      <c r="K23" s="1" t="s">
        <v>212</v>
      </c>
    </row>
    <row r="24" customFormat="false" ht="15" hidden="false" customHeight="false" outlineLevel="0" collapsed="false">
      <c r="A24" s="1" t="s">
        <v>213</v>
      </c>
      <c r="B24" s="1" t="s">
        <v>214</v>
      </c>
      <c r="C24" s="1" t="s">
        <v>215</v>
      </c>
      <c r="D24" s="1" t="s">
        <v>216</v>
      </c>
      <c r="E24" s="1" t="s">
        <v>217</v>
      </c>
      <c r="F24" s="1" t="s">
        <v>218</v>
      </c>
      <c r="G24" s="1" t="s">
        <v>219</v>
      </c>
      <c r="H24" s="1" t="s">
        <v>220</v>
      </c>
      <c r="I24" s="1" t="s">
        <v>221</v>
      </c>
      <c r="J24" s="2" t="n">
        <v>0.69</v>
      </c>
      <c r="K24" s="1" t="s">
        <v>222</v>
      </c>
    </row>
    <row r="25" customFormat="false" ht="15" hidden="false" customHeight="false" outlineLevel="0" collapsed="false">
      <c r="A25" s="1" t="s">
        <v>223</v>
      </c>
      <c r="B25" s="1" t="s">
        <v>224</v>
      </c>
      <c r="C25" s="1" t="s">
        <v>225</v>
      </c>
      <c r="D25" s="1" t="s">
        <v>226</v>
      </c>
      <c r="E25" s="1" t="s">
        <v>227</v>
      </c>
      <c r="F25" s="1" t="s">
        <v>228</v>
      </c>
      <c r="G25" s="1" t="s">
        <v>229</v>
      </c>
      <c r="H25" s="1" t="s">
        <v>230</v>
      </c>
      <c r="I25" s="1" t="s">
        <v>77</v>
      </c>
      <c r="J25" s="2" t="n">
        <v>0.37</v>
      </c>
      <c r="K25" s="1" t="s">
        <v>231</v>
      </c>
    </row>
    <row r="26" customFormat="false" ht="15" hidden="false" customHeight="false" outlineLevel="0" collapsed="false">
      <c r="A26" s="1" t="s">
        <v>232</v>
      </c>
      <c r="B26" s="1" t="s">
        <v>233</v>
      </c>
      <c r="C26" s="1" t="s">
        <v>234</v>
      </c>
      <c r="D26" s="1" t="s">
        <v>235</v>
      </c>
      <c r="E26" s="1" t="s">
        <v>236</v>
      </c>
      <c r="F26" s="1" t="s">
        <v>237</v>
      </c>
      <c r="G26" s="1" t="s">
        <v>238</v>
      </c>
      <c r="H26" s="1" t="s">
        <v>239</v>
      </c>
      <c r="I26" s="1" t="s">
        <v>29</v>
      </c>
      <c r="J26" s="2" t="n">
        <v>0.67</v>
      </c>
      <c r="K26" s="1" t="s">
        <v>240</v>
      </c>
    </row>
    <row r="27" customFormat="false" ht="15" hidden="false" customHeight="false" outlineLevel="0" collapsed="false">
      <c r="A27" s="1" t="s">
        <v>241</v>
      </c>
      <c r="B27" s="1" t="s">
        <v>242</v>
      </c>
      <c r="C27" s="1" t="s">
        <v>243</v>
      </c>
      <c r="D27" s="1" t="s">
        <v>244</v>
      </c>
      <c r="E27" s="1" t="s">
        <v>245</v>
      </c>
      <c r="F27" s="1" t="s">
        <v>246</v>
      </c>
      <c r="G27" s="1" t="s">
        <v>247</v>
      </c>
      <c r="H27" s="1" t="s">
        <v>28</v>
      </c>
      <c r="I27" s="1" t="s">
        <v>103</v>
      </c>
      <c r="J27" s="2" t="n">
        <v>0.31</v>
      </c>
      <c r="K27" s="1" t="s">
        <v>248</v>
      </c>
    </row>
    <row r="28" customFormat="false" ht="15" hidden="false" customHeight="false" outlineLevel="0" collapsed="false">
      <c r="A28" s="1" t="s">
        <v>249</v>
      </c>
      <c r="B28" s="1" t="s">
        <v>250</v>
      </c>
      <c r="C28" s="1" t="s">
        <v>251</v>
      </c>
      <c r="D28" s="1" t="s">
        <v>252</v>
      </c>
      <c r="E28" s="1" t="s">
        <v>253</v>
      </c>
      <c r="F28" s="1" t="s">
        <v>254</v>
      </c>
      <c r="G28" s="1" t="s">
        <v>255</v>
      </c>
      <c r="H28" s="1" t="s">
        <v>256</v>
      </c>
      <c r="I28" s="1" t="s">
        <v>257</v>
      </c>
      <c r="J28" s="2" t="n">
        <v>0.28</v>
      </c>
      <c r="K28" s="1" t="s">
        <v>258</v>
      </c>
    </row>
    <row r="29" customFormat="false" ht="15" hidden="false" customHeight="false" outlineLevel="0" collapsed="false">
      <c r="A29" s="1" t="s">
        <v>259</v>
      </c>
      <c r="B29" s="1" t="s">
        <v>260</v>
      </c>
      <c r="C29" s="1" t="s">
        <v>261</v>
      </c>
      <c r="D29" s="1" t="s">
        <v>262</v>
      </c>
      <c r="E29" s="1" t="s">
        <v>263</v>
      </c>
      <c r="F29" s="1" t="s">
        <v>264</v>
      </c>
      <c r="G29" s="1" t="s">
        <v>265</v>
      </c>
      <c r="H29" s="1" t="s">
        <v>266</v>
      </c>
      <c r="I29" s="1" t="s">
        <v>267</v>
      </c>
      <c r="J29" s="2" t="n">
        <v>0.82</v>
      </c>
      <c r="K29" s="1" t="s">
        <v>268</v>
      </c>
    </row>
    <row r="30" customFormat="false" ht="15" hidden="false" customHeight="false" outlineLevel="0" collapsed="false">
      <c r="A30" s="1" t="s">
        <v>269</v>
      </c>
      <c r="B30" s="1" t="s">
        <v>270</v>
      </c>
      <c r="C30" s="1" t="s">
        <v>169</v>
      </c>
      <c r="D30" s="1" t="s">
        <v>271</v>
      </c>
      <c r="E30" s="1" t="s">
        <v>185</v>
      </c>
      <c r="F30" s="1" t="s">
        <v>272</v>
      </c>
      <c r="G30" s="1" t="s">
        <v>273</v>
      </c>
      <c r="H30" s="1" t="s">
        <v>38</v>
      </c>
      <c r="I30" s="1" t="s">
        <v>274</v>
      </c>
      <c r="J30" s="2" t="n">
        <v>0.8</v>
      </c>
      <c r="K30" s="1" t="s">
        <v>275</v>
      </c>
    </row>
    <row r="31" customFormat="false" ht="15" hidden="false" customHeight="false" outlineLevel="0" collapsed="false">
      <c r="A31" s="1" t="s">
        <v>276</v>
      </c>
      <c r="B31" s="1" t="s">
        <v>277</v>
      </c>
      <c r="C31" s="1" t="s">
        <v>90</v>
      </c>
      <c r="D31" s="1" t="s">
        <v>278</v>
      </c>
      <c r="E31" s="1" t="s">
        <v>253</v>
      </c>
      <c r="F31" s="1" t="s">
        <v>279</v>
      </c>
      <c r="G31" s="1" t="s">
        <v>280</v>
      </c>
      <c r="H31" s="1" t="s">
        <v>220</v>
      </c>
      <c r="I31" s="1" t="s">
        <v>281</v>
      </c>
      <c r="J31" s="2" t="n">
        <v>0.8</v>
      </c>
      <c r="K31" s="1" t="s">
        <v>282</v>
      </c>
    </row>
    <row r="32" customFormat="false" ht="15" hidden="false" customHeight="false" outlineLevel="0" collapsed="false">
      <c r="A32" s="1" t="s">
        <v>283</v>
      </c>
      <c r="B32" s="1" t="s">
        <v>284</v>
      </c>
      <c r="C32" s="1" t="s">
        <v>285</v>
      </c>
      <c r="D32" s="1" t="s">
        <v>286</v>
      </c>
      <c r="E32" s="1" t="s">
        <v>287</v>
      </c>
      <c r="F32" s="1" t="s">
        <v>288</v>
      </c>
      <c r="G32" s="1" t="s">
        <v>289</v>
      </c>
      <c r="H32" s="1" t="s">
        <v>290</v>
      </c>
      <c r="I32" s="1" t="s">
        <v>160</v>
      </c>
      <c r="J32" s="2" t="n">
        <v>0.26</v>
      </c>
      <c r="K32" s="1" t="s">
        <v>33</v>
      </c>
    </row>
    <row r="33" customFormat="false" ht="15" hidden="false" customHeight="false" outlineLevel="0" collapsed="false">
      <c r="A33" s="1" t="s">
        <v>291</v>
      </c>
      <c r="B33" s="1" t="s">
        <v>292</v>
      </c>
      <c r="C33" s="1" t="s">
        <v>293</v>
      </c>
      <c r="D33" s="1" t="s">
        <v>294</v>
      </c>
      <c r="E33" s="1" t="s">
        <v>160</v>
      </c>
      <c r="F33" s="1" t="s">
        <v>295</v>
      </c>
      <c r="G33" s="1" t="s">
        <v>296</v>
      </c>
      <c r="H33" s="1" t="s">
        <v>47</v>
      </c>
      <c r="I33" s="1" t="s">
        <v>151</v>
      </c>
      <c r="J33" s="2" t="n">
        <v>0.93</v>
      </c>
      <c r="K33" s="1" t="s">
        <v>297</v>
      </c>
    </row>
    <row r="34" customFormat="false" ht="15" hidden="false" customHeight="false" outlineLevel="0" collapsed="false">
      <c r="A34" s="1" t="s">
        <v>298</v>
      </c>
      <c r="B34" s="1" t="s">
        <v>299</v>
      </c>
      <c r="C34" s="1" t="s">
        <v>300</v>
      </c>
      <c r="D34" s="1" t="s">
        <v>301</v>
      </c>
      <c r="E34" s="1" t="s">
        <v>77</v>
      </c>
      <c r="F34" s="1" t="s">
        <v>302</v>
      </c>
      <c r="G34" s="1" t="s">
        <v>255</v>
      </c>
      <c r="H34" s="1" t="s">
        <v>303</v>
      </c>
      <c r="I34" s="1" t="s">
        <v>103</v>
      </c>
      <c r="J34" s="2" t="n">
        <v>0.73</v>
      </c>
      <c r="K34" s="1" t="s">
        <v>304</v>
      </c>
    </row>
    <row r="35" customFormat="false" ht="15" hidden="false" customHeight="false" outlineLevel="0" collapsed="false">
      <c r="A35" s="1" t="s">
        <v>305</v>
      </c>
      <c r="B35" s="1" t="s">
        <v>306</v>
      </c>
      <c r="C35" s="1" t="s">
        <v>307</v>
      </c>
      <c r="D35" s="1" t="s">
        <v>308</v>
      </c>
      <c r="E35" s="1" t="s">
        <v>64</v>
      </c>
      <c r="F35" s="1" t="s">
        <v>309</v>
      </c>
      <c r="G35" s="1" t="s">
        <v>310</v>
      </c>
      <c r="H35" s="1" t="s">
        <v>311</v>
      </c>
      <c r="I35" s="1" t="s">
        <v>257</v>
      </c>
      <c r="J35" s="2" t="n">
        <v>0.35</v>
      </c>
      <c r="K35" s="1" t="s">
        <v>304</v>
      </c>
    </row>
    <row r="36" customFormat="false" ht="15" hidden="false" customHeight="false" outlineLevel="0" collapsed="false">
      <c r="A36" s="1" t="s">
        <v>312</v>
      </c>
      <c r="B36" s="1" t="s">
        <v>313</v>
      </c>
      <c r="C36" s="1" t="s">
        <v>314</v>
      </c>
      <c r="D36" s="1" t="s">
        <v>315</v>
      </c>
      <c r="E36" s="1" t="s">
        <v>316</v>
      </c>
      <c r="F36" s="1" t="s">
        <v>317</v>
      </c>
      <c r="G36" s="1" t="s">
        <v>318</v>
      </c>
      <c r="H36" s="1" t="s">
        <v>112</v>
      </c>
      <c r="I36" s="1" t="s">
        <v>319</v>
      </c>
      <c r="J36" s="2" t="n">
        <v>0.69</v>
      </c>
      <c r="K36" s="1" t="s">
        <v>304</v>
      </c>
    </row>
    <row r="37" customFormat="false" ht="15" hidden="false" customHeight="false" outlineLevel="0" collapsed="false">
      <c r="A37" s="1" t="s">
        <v>320</v>
      </c>
      <c r="B37" s="1" t="s">
        <v>321</v>
      </c>
      <c r="C37" s="1" t="s">
        <v>322</v>
      </c>
      <c r="D37" s="1" t="s">
        <v>323</v>
      </c>
      <c r="E37" s="1" t="s">
        <v>324</v>
      </c>
      <c r="F37" s="1" t="s">
        <v>325</v>
      </c>
      <c r="G37" s="1" t="s">
        <v>326</v>
      </c>
      <c r="H37" s="1" t="s">
        <v>327</v>
      </c>
      <c r="I37" s="1" t="s">
        <v>328</v>
      </c>
      <c r="J37" s="2" t="n">
        <v>0.73</v>
      </c>
      <c r="K37" s="1" t="s">
        <v>329</v>
      </c>
    </row>
    <row r="38" customFormat="false" ht="15" hidden="false" customHeight="false" outlineLevel="0" collapsed="false">
      <c r="A38" s="1" t="s">
        <v>330</v>
      </c>
      <c r="B38" s="1" t="s">
        <v>331</v>
      </c>
      <c r="C38" s="1" t="s">
        <v>332</v>
      </c>
      <c r="D38" s="1" t="s">
        <v>333</v>
      </c>
      <c r="E38" s="1" t="s">
        <v>334</v>
      </c>
      <c r="F38" s="1" t="s">
        <v>335</v>
      </c>
      <c r="G38" s="1" t="s">
        <v>336</v>
      </c>
      <c r="H38" s="1" t="s">
        <v>337</v>
      </c>
      <c r="I38" s="1" t="s">
        <v>77</v>
      </c>
      <c r="J38" s="2" t="n">
        <v>0.25</v>
      </c>
      <c r="K38" s="1" t="s">
        <v>338</v>
      </c>
    </row>
    <row r="39" customFormat="false" ht="15" hidden="false" customHeight="false" outlineLevel="0" collapsed="false">
      <c r="A39" s="1" t="s">
        <v>339</v>
      </c>
      <c r="B39" s="1" t="s">
        <v>340</v>
      </c>
      <c r="C39" s="1" t="s">
        <v>341</v>
      </c>
      <c r="D39" s="1" t="s">
        <v>342</v>
      </c>
      <c r="E39" s="1" t="s">
        <v>343</v>
      </c>
      <c r="F39" s="1" t="s">
        <v>344</v>
      </c>
      <c r="G39" s="1" t="s">
        <v>345</v>
      </c>
      <c r="H39" s="1" t="s">
        <v>112</v>
      </c>
      <c r="I39" s="1" t="s">
        <v>211</v>
      </c>
      <c r="J39" s="2" t="n">
        <v>0.6</v>
      </c>
      <c r="K39" s="1" t="s">
        <v>346</v>
      </c>
    </row>
    <row r="40" customFormat="false" ht="15" hidden="false" customHeight="false" outlineLevel="0" collapsed="false">
      <c r="A40" s="1" t="s">
        <v>347</v>
      </c>
      <c r="B40" s="1" t="s">
        <v>348</v>
      </c>
      <c r="C40" s="1" t="s">
        <v>349</v>
      </c>
      <c r="D40" s="1" t="s">
        <v>350</v>
      </c>
      <c r="E40" s="1" t="s">
        <v>351</v>
      </c>
      <c r="F40" s="1" t="s">
        <v>352</v>
      </c>
      <c r="G40" s="1" t="s">
        <v>353</v>
      </c>
      <c r="H40" s="1" t="s">
        <v>193</v>
      </c>
      <c r="I40" s="1" t="s">
        <v>319</v>
      </c>
      <c r="J40" s="2" t="n">
        <v>0.81</v>
      </c>
      <c r="K40" s="1" t="s">
        <v>354</v>
      </c>
    </row>
    <row r="41" customFormat="false" ht="15" hidden="false" customHeight="false" outlineLevel="0" collapsed="false">
      <c r="A41" s="1" t="s">
        <v>355</v>
      </c>
      <c r="B41" s="1" t="s">
        <v>356</v>
      </c>
      <c r="C41" s="1" t="s">
        <v>357</v>
      </c>
      <c r="D41" s="1" t="s">
        <v>358</v>
      </c>
      <c r="E41" s="1" t="s">
        <v>245</v>
      </c>
      <c r="F41" s="1" t="s">
        <v>359</v>
      </c>
      <c r="G41" s="1" t="s">
        <v>360</v>
      </c>
      <c r="H41" s="1" t="s">
        <v>239</v>
      </c>
      <c r="I41" s="1" t="s">
        <v>48</v>
      </c>
      <c r="J41" s="2" t="n">
        <v>0.64</v>
      </c>
      <c r="K41" s="1" t="s">
        <v>361</v>
      </c>
    </row>
    <row r="42" customFormat="false" ht="15" hidden="false" customHeight="false" outlineLevel="0" collapsed="false">
      <c r="A42" s="1" t="s">
        <v>362</v>
      </c>
      <c r="B42" s="1" t="s">
        <v>363</v>
      </c>
      <c r="C42" s="1" t="s">
        <v>364</v>
      </c>
      <c r="D42" s="1" t="s">
        <v>365</v>
      </c>
      <c r="E42" s="1" t="s">
        <v>366</v>
      </c>
      <c r="F42" s="1" t="s">
        <v>367</v>
      </c>
      <c r="G42" s="1" t="s">
        <v>368</v>
      </c>
      <c r="H42" s="1" t="s">
        <v>47</v>
      </c>
      <c r="I42" s="1" t="s">
        <v>151</v>
      </c>
      <c r="J42" s="2" t="n">
        <v>0.84</v>
      </c>
      <c r="K42" s="1" t="s">
        <v>369</v>
      </c>
    </row>
    <row r="43" customFormat="false" ht="15" hidden="false" customHeight="false" outlineLevel="0" collapsed="false">
      <c r="A43" s="1" t="s">
        <v>370</v>
      </c>
      <c r="B43" s="1" t="s">
        <v>371</v>
      </c>
      <c r="C43" s="1" t="s">
        <v>372</v>
      </c>
      <c r="D43" s="1" t="s">
        <v>373</v>
      </c>
      <c r="E43" s="1" t="s">
        <v>374</v>
      </c>
      <c r="F43" s="1" t="s">
        <v>375</v>
      </c>
      <c r="G43" s="1" t="s">
        <v>376</v>
      </c>
      <c r="H43" s="1" t="s">
        <v>239</v>
      </c>
      <c r="I43" s="1" t="s">
        <v>29</v>
      </c>
      <c r="J43" s="2" t="n">
        <v>0.5</v>
      </c>
      <c r="K43" s="1" t="s">
        <v>377</v>
      </c>
    </row>
    <row r="44" customFormat="false" ht="15" hidden="false" customHeight="false" outlineLevel="0" collapsed="false">
      <c r="A44" s="1" t="s">
        <v>378</v>
      </c>
      <c r="B44" s="1" t="s">
        <v>379</v>
      </c>
      <c r="C44" s="1" t="s">
        <v>380</v>
      </c>
      <c r="D44" s="1" t="s">
        <v>381</v>
      </c>
      <c r="E44" s="1" t="s">
        <v>133</v>
      </c>
      <c r="F44" s="1" t="s">
        <v>382</v>
      </c>
      <c r="G44" s="1" t="s">
        <v>383</v>
      </c>
      <c r="H44" s="1" t="s">
        <v>47</v>
      </c>
      <c r="I44" s="1" t="s">
        <v>274</v>
      </c>
      <c r="J44" s="2" t="n">
        <v>0.79</v>
      </c>
      <c r="K44" s="1" t="s">
        <v>384</v>
      </c>
    </row>
    <row r="45" customFormat="false" ht="15" hidden="false" customHeight="false" outlineLevel="0" collapsed="false">
      <c r="A45" s="1" t="s">
        <v>385</v>
      </c>
      <c r="B45" s="1" t="s">
        <v>386</v>
      </c>
      <c r="C45" s="1" t="s">
        <v>387</v>
      </c>
      <c r="D45" s="1" t="s">
        <v>388</v>
      </c>
      <c r="E45" s="1" t="s">
        <v>133</v>
      </c>
      <c r="F45" s="1" t="s">
        <v>389</v>
      </c>
      <c r="G45" s="1" t="s">
        <v>390</v>
      </c>
      <c r="H45" s="1" t="s">
        <v>391</v>
      </c>
      <c r="I45" s="1" t="s">
        <v>160</v>
      </c>
      <c r="J45" s="2" t="n">
        <v>0.67</v>
      </c>
      <c r="K45" s="1" t="s">
        <v>384</v>
      </c>
    </row>
    <row r="46" customFormat="false" ht="15" hidden="false" customHeight="false" outlineLevel="0" collapsed="false">
      <c r="A46" s="1" t="s">
        <v>392</v>
      </c>
      <c r="B46" s="1" t="s">
        <v>393</v>
      </c>
      <c r="C46" s="1" t="s">
        <v>172</v>
      </c>
      <c r="D46" s="1" t="s">
        <v>394</v>
      </c>
      <c r="E46" s="1" t="s">
        <v>395</v>
      </c>
      <c r="F46" s="1" t="s">
        <v>396</v>
      </c>
      <c r="G46" s="1" t="s">
        <v>397</v>
      </c>
      <c r="H46" s="1" t="s">
        <v>398</v>
      </c>
      <c r="I46" s="1" t="s">
        <v>48</v>
      </c>
      <c r="J46" s="2" t="n">
        <v>0.78</v>
      </c>
      <c r="K46" s="1" t="s">
        <v>384</v>
      </c>
    </row>
    <row r="47" customFormat="false" ht="15" hidden="false" customHeight="false" outlineLevel="0" collapsed="false">
      <c r="A47" s="1" t="s">
        <v>399</v>
      </c>
      <c r="B47" s="1" t="s">
        <v>400</v>
      </c>
      <c r="C47" s="1" t="s">
        <v>401</v>
      </c>
      <c r="D47" s="1" t="s">
        <v>402</v>
      </c>
      <c r="E47" s="1" t="s">
        <v>95</v>
      </c>
      <c r="F47" s="1" t="s">
        <v>403</v>
      </c>
      <c r="G47" s="1" t="s">
        <v>404</v>
      </c>
      <c r="H47" s="1" t="s">
        <v>230</v>
      </c>
      <c r="I47" s="1" t="s">
        <v>77</v>
      </c>
      <c r="J47" s="2" t="n">
        <v>0.38</v>
      </c>
      <c r="K47" s="1" t="s">
        <v>405</v>
      </c>
    </row>
    <row r="48" customFormat="false" ht="15" hidden="false" customHeight="false" outlineLevel="0" collapsed="false">
      <c r="A48" s="1" t="s">
        <v>406</v>
      </c>
      <c r="B48" s="1" t="s">
        <v>407</v>
      </c>
      <c r="C48" s="1" t="s">
        <v>408</v>
      </c>
      <c r="D48" s="1" t="s">
        <v>409</v>
      </c>
      <c r="E48" s="1" t="s">
        <v>190</v>
      </c>
      <c r="F48" s="1" t="s">
        <v>410</v>
      </c>
      <c r="G48" s="1" t="s">
        <v>255</v>
      </c>
      <c r="H48" s="1" t="s">
        <v>411</v>
      </c>
      <c r="I48" s="1" t="s">
        <v>412</v>
      </c>
      <c r="J48" s="2" t="n">
        <v>0.57</v>
      </c>
      <c r="K48" s="1" t="s">
        <v>405</v>
      </c>
    </row>
    <row r="49" customFormat="false" ht="15" hidden="false" customHeight="false" outlineLevel="0" collapsed="false">
      <c r="A49" s="1" t="s">
        <v>413</v>
      </c>
      <c r="B49" s="1" t="s">
        <v>414</v>
      </c>
      <c r="C49" s="1" t="s">
        <v>251</v>
      </c>
      <c r="D49" s="1" t="s">
        <v>415</v>
      </c>
      <c r="E49" s="1" t="s">
        <v>416</v>
      </c>
      <c r="F49" s="1" t="s">
        <v>417</v>
      </c>
      <c r="G49" s="1" t="s">
        <v>418</v>
      </c>
      <c r="H49" s="1" t="s">
        <v>419</v>
      </c>
      <c r="I49" s="1" t="s">
        <v>257</v>
      </c>
      <c r="J49" s="2" t="n">
        <v>0.38</v>
      </c>
      <c r="K49" s="1" t="s">
        <v>420</v>
      </c>
    </row>
    <row r="50" customFormat="false" ht="15" hidden="false" customHeight="false" outlineLevel="0" collapsed="false">
      <c r="A50" s="1" t="s">
        <v>421</v>
      </c>
      <c r="B50" s="1" t="s">
        <v>422</v>
      </c>
      <c r="C50" s="1" t="s">
        <v>300</v>
      </c>
      <c r="D50" s="1" t="s">
        <v>423</v>
      </c>
      <c r="E50" s="1" t="s">
        <v>424</v>
      </c>
      <c r="F50" s="1" t="s">
        <v>425</v>
      </c>
      <c r="G50" s="1" t="s">
        <v>426</v>
      </c>
      <c r="H50" s="1" t="s">
        <v>210</v>
      </c>
      <c r="I50" s="1" t="s">
        <v>64</v>
      </c>
      <c r="J50" s="2" t="n">
        <v>0.21</v>
      </c>
      <c r="K50" s="1" t="s">
        <v>427</v>
      </c>
    </row>
    <row r="51" customFormat="false" ht="15" hidden="false" customHeight="false" outlineLevel="0" collapsed="false">
      <c r="A51" s="1" t="s">
        <v>428</v>
      </c>
      <c r="B51" s="1" t="s">
        <v>429</v>
      </c>
      <c r="C51" s="1" t="s">
        <v>430</v>
      </c>
      <c r="D51" s="1" t="s">
        <v>431</v>
      </c>
      <c r="E51" s="1" t="s">
        <v>151</v>
      </c>
      <c r="F51" s="1" t="s">
        <v>432</v>
      </c>
      <c r="G51" s="1" t="s">
        <v>433</v>
      </c>
      <c r="H51" s="1" t="s">
        <v>47</v>
      </c>
      <c r="I51" s="1" t="s">
        <v>48</v>
      </c>
      <c r="J51" s="1" t="s">
        <v>434</v>
      </c>
      <c r="K51" s="1" t="s">
        <v>435</v>
      </c>
    </row>
    <row r="52" customFormat="false" ht="15" hidden="false" customHeight="false" outlineLevel="0" collapsed="false">
      <c r="A52" s="1" t="s">
        <v>436</v>
      </c>
      <c r="B52" s="1" t="s">
        <v>437</v>
      </c>
      <c r="C52" s="1" t="s">
        <v>438</v>
      </c>
      <c r="D52" s="1" t="s">
        <v>439</v>
      </c>
      <c r="E52" s="1" t="s">
        <v>113</v>
      </c>
      <c r="F52" s="1" t="s">
        <v>440</v>
      </c>
      <c r="G52" s="1" t="s">
        <v>441</v>
      </c>
      <c r="H52" s="1" t="s">
        <v>442</v>
      </c>
      <c r="I52" s="1" t="s">
        <v>257</v>
      </c>
      <c r="J52" s="2" t="n">
        <v>0.39</v>
      </c>
      <c r="K52" s="1" t="s">
        <v>435</v>
      </c>
    </row>
    <row r="53" customFormat="false" ht="15" hidden="false" customHeight="false" outlineLevel="0" collapsed="false">
      <c r="A53" s="1" t="s">
        <v>443</v>
      </c>
      <c r="B53" s="1" t="s">
        <v>444</v>
      </c>
      <c r="C53" s="1" t="s">
        <v>445</v>
      </c>
      <c r="D53" s="1" t="s">
        <v>446</v>
      </c>
      <c r="E53" s="1" t="s">
        <v>416</v>
      </c>
      <c r="F53" s="1" t="s">
        <v>447</v>
      </c>
      <c r="G53" s="1" t="s">
        <v>448</v>
      </c>
      <c r="H53" s="1" t="s">
        <v>337</v>
      </c>
      <c r="I53" s="1" t="s">
        <v>123</v>
      </c>
      <c r="J53" s="2" t="n">
        <v>0.56</v>
      </c>
      <c r="K53" s="1" t="s">
        <v>449</v>
      </c>
    </row>
    <row r="54" customFormat="false" ht="15" hidden="false" customHeight="false" outlineLevel="0" collapsed="false">
      <c r="A54" s="1" t="s">
        <v>450</v>
      </c>
      <c r="B54" s="1" t="s">
        <v>451</v>
      </c>
      <c r="C54" s="1" t="s">
        <v>117</v>
      </c>
      <c r="D54" s="1" t="s">
        <v>452</v>
      </c>
      <c r="E54" s="1" t="s">
        <v>245</v>
      </c>
      <c r="F54" s="1" t="s">
        <v>453</v>
      </c>
      <c r="G54" s="1" t="s">
        <v>454</v>
      </c>
      <c r="H54" s="1" t="s">
        <v>455</v>
      </c>
      <c r="I54" s="1" t="s">
        <v>123</v>
      </c>
      <c r="J54" s="2" t="n">
        <v>0.51</v>
      </c>
      <c r="K54" s="1" t="s">
        <v>449</v>
      </c>
    </row>
    <row r="55" customFormat="false" ht="15" hidden="false" customHeight="false" outlineLevel="0" collapsed="false">
      <c r="A55" s="1" t="s">
        <v>456</v>
      </c>
      <c r="B55" s="1" t="s">
        <v>457</v>
      </c>
      <c r="C55" s="1" t="s">
        <v>458</v>
      </c>
      <c r="D55" s="1" t="s">
        <v>459</v>
      </c>
      <c r="E55" s="1" t="s">
        <v>460</v>
      </c>
      <c r="F55" s="1" t="s">
        <v>461</v>
      </c>
      <c r="G55" s="1" t="s">
        <v>462</v>
      </c>
      <c r="H55" s="1" t="s">
        <v>210</v>
      </c>
      <c r="I55" s="1" t="s">
        <v>463</v>
      </c>
      <c r="J55" s="2" t="n">
        <v>0.63</v>
      </c>
      <c r="K55" s="1" t="s">
        <v>464</v>
      </c>
    </row>
    <row r="56" customFormat="false" ht="15" hidden="false" customHeight="false" outlineLevel="0" collapsed="false">
      <c r="A56" s="1" t="s">
        <v>465</v>
      </c>
      <c r="B56" s="1" t="s">
        <v>466</v>
      </c>
      <c r="C56" s="1" t="s">
        <v>467</v>
      </c>
      <c r="D56" s="1" t="s">
        <v>468</v>
      </c>
      <c r="E56" s="1" t="s">
        <v>469</v>
      </c>
      <c r="F56" s="1" t="s">
        <v>470</v>
      </c>
      <c r="G56" s="1" t="s">
        <v>471</v>
      </c>
      <c r="H56" s="1" t="s">
        <v>38</v>
      </c>
      <c r="I56" s="1" t="s">
        <v>19</v>
      </c>
      <c r="J56" s="2" t="n">
        <v>0.86</v>
      </c>
      <c r="K56" s="1" t="s">
        <v>464</v>
      </c>
    </row>
    <row r="57" customFormat="false" ht="15" hidden="false" customHeight="false" outlineLevel="0" collapsed="false">
      <c r="A57" s="1" t="s">
        <v>472</v>
      </c>
      <c r="B57" s="1" t="s">
        <v>473</v>
      </c>
      <c r="C57" s="1" t="s">
        <v>474</v>
      </c>
      <c r="D57" s="1" t="s">
        <v>475</v>
      </c>
      <c r="E57" s="1" t="s">
        <v>123</v>
      </c>
      <c r="F57" s="1" t="s">
        <v>476</v>
      </c>
      <c r="G57" s="1" t="s">
        <v>477</v>
      </c>
      <c r="H57" s="1" t="s">
        <v>478</v>
      </c>
      <c r="I57" s="1" t="s">
        <v>479</v>
      </c>
      <c r="J57" s="2" t="n">
        <v>0.17</v>
      </c>
      <c r="K57" s="1" t="s">
        <v>480</v>
      </c>
    </row>
    <row r="58" customFormat="false" ht="15" hidden="false" customHeight="false" outlineLevel="0" collapsed="false">
      <c r="A58" s="1" t="s">
        <v>481</v>
      </c>
      <c r="B58" s="1" t="s">
        <v>482</v>
      </c>
      <c r="C58" s="1" t="s">
        <v>483</v>
      </c>
      <c r="D58" s="1" t="s">
        <v>484</v>
      </c>
      <c r="E58" s="1" t="s">
        <v>485</v>
      </c>
      <c r="F58" s="1" t="s">
        <v>486</v>
      </c>
      <c r="G58" s="1" t="s">
        <v>487</v>
      </c>
      <c r="H58" s="1" t="s">
        <v>488</v>
      </c>
      <c r="I58" s="1" t="s">
        <v>211</v>
      </c>
      <c r="J58" s="2" t="n">
        <v>0.79</v>
      </c>
      <c r="K58" s="1" t="s">
        <v>480</v>
      </c>
    </row>
    <row r="59" customFormat="false" ht="15" hidden="false" customHeight="false" outlineLevel="0" collapsed="false">
      <c r="A59" s="1" t="s">
        <v>489</v>
      </c>
      <c r="B59" s="1" t="s">
        <v>490</v>
      </c>
      <c r="C59" s="1" t="s">
        <v>384</v>
      </c>
      <c r="D59" s="1" t="s">
        <v>491</v>
      </c>
      <c r="E59" s="1" t="s">
        <v>492</v>
      </c>
      <c r="F59" s="1" t="s">
        <v>493</v>
      </c>
      <c r="G59" s="1" t="s">
        <v>494</v>
      </c>
      <c r="H59" s="1" t="s">
        <v>28</v>
      </c>
      <c r="I59" s="1" t="s">
        <v>495</v>
      </c>
      <c r="J59" s="2" t="n">
        <v>0.18</v>
      </c>
      <c r="K59" s="1" t="s">
        <v>496</v>
      </c>
    </row>
    <row r="60" customFormat="false" ht="15" hidden="false" customHeight="false" outlineLevel="0" collapsed="false">
      <c r="A60" s="1" t="s">
        <v>497</v>
      </c>
      <c r="B60" s="1" t="s">
        <v>498</v>
      </c>
      <c r="C60" s="1" t="s">
        <v>499</v>
      </c>
      <c r="D60" s="1" t="s">
        <v>500</v>
      </c>
      <c r="E60" s="1" t="s">
        <v>501</v>
      </c>
      <c r="F60" s="1" t="s">
        <v>502</v>
      </c>
      <c r="G60" s="1" t="s">
        <v>503</v>
      </c>
      <c r="H60" s="1" t="s">
        <v>504</v>
      </c>
      <c r="I60" s="1" t="s">
        <v>77</v>
      </c>
      <c r="J60" s="2" t="n">
        <v>0.31</v>
      </c>
      <c r="K60" s="1" t="s">
        <v>496</v>
      </c>
    </row>
    <row r="61" customFormat="false" ht="15" hidden="false" customHeight="false" outlineLevel="0" collapsed="false">
      <c r="A61" s="1" t="s">
        <v>505</v>
      </c>
      <c r="B61" s="1" t="s">
        <v>506</v>
      </c>
      <c r="C61" s="1" t="s">
        <v>507</v>
      </c>
      <c r="D61" s="1" t="s">
        <v>508</v>
      </c>
      <c r="E61" s="1" t="s">
        <v>160</v>
      </c>
      <c r="F61" s="1" t="s">
        <v>509</v>
      </c>
      <c r="G61" s="1" t="s">
        <v>510</v>
      </c>
      <c r="H61" s="1" t="s">
        <v>511</v>
      </c>
      <c r="I61" s="1" t="s">
        <v>366</v>
      </c>
      <c r="J61" s="2" t="n">
        <v>0.44</v>
      </c>
      <c r="K61" s="1" t="s">
        <v>512</v>
      </c>
    </row>
    <row r="62" customFormat="false" ht="15" hidden="false" customHeight="false" outlineLevel="0" collapsed="false">
      <c r="A62" s="1" t="s">
        <v>513</v>
      </c>
      <c r="B62" s="1" t="s">
        <v>514</v>
      </c>
      <c r="C62" s="1" t="s">
        <v>515</v>
      </c>
      <c r="D62" s="1" t="s">
        <v>516</v>
      </c>
      <c r="E62" s="1" t="s">
        <v>517</v>
      </c>
      <c r="F62" s="1" t="s">
        <v>518</v>
      </c>
      <c r="G62" s="1" t="s">
        <v>519</v>
      </c>
      <c r="H62" s="1" t="s">
        <v>184</v>
      </c>
      <c r="I62" s="1" t="s">
        <v>520</v>
      </c>
      <c r="J62" s="2" t="n">
        <v>0.55</v>
      </c>
      <c r="K62" s="1" t="s">
        <v>188</v>
      </c>
    </row>
    <row r="63" customFormat="false" ht="15" hidden="false" customHeight="false" outlineLevel="0" collapsed="false">
      <c r="A63" s="1" t="s">
        <v>521</v>
      </c>
      <c r="B63" s="1" t="s">
        <v>522</v>
      </c>
      <c r="C63" s="1" t="s">
        <v>523</v>
      </c>
      <c r="D63" s="1" t="s">
        <v>524</v>
      </c>
      <c r="E63" s="1" t="s">
        <v>424</v>
      </c>
      <c r="F63" s="1" t="s">
        <v>525</v>
      </c>
      <c r="G63" s="1" t="s">
        <v>526</v>
      </c>
      <c r="H63" s="1" t="s">
        <v>122</v>
      </c>
      <c r="I63" s="1" t="s">
        <v>77</v>
      </c>
      <c r="J63" s="2" t="n">
        <v>0.18</v>
      </c>
      <c r="K63" s="1" t="s">
        <v>188</v>
      </c>
    </row>
    <row r="64" customFormat="false" ht="15" hidden="false" customHeight="false" outlineLevel="0" collapsed="false">
      <c r="A64" s="1" t="s">
        <v>527</v>
      </c>
      <c r="B64" s="1" t="s">
        <v>528</v>
      </c>
      <c r="C64" s="1" t="s">
        <v>202</v>
      </c>
      <c r="D64" s="1" t="s">
        <v>529</v>
      </c>
      <c r="E64" s="1" t="s">
        <v>133</v>
      </c>
      <c r="F64" s="1" t="s">
        <v>530</v>
      </c>
      <c r="G64" s="1" t="s">
        <v>531</v>
      </c>
      <c r="H64" s="1" t="s">
        <v>18</v>
      </c>
      <c r="I64" s="1" t="s">
        <v>463</v>
      </c>
      <c r="J64" s="2" t="n">
        <v>0.85</v>
      </c>
      <c r="K64" s="1" t="s">
        <v>188</v>
      </c>
    </row>
    <row r="65" customFormat="false" ht="15" hidden="false" customHeight="false" outlineLevel="0" collapsed="false">
      <c r="A65" s="1" t="s">
        <v>532</v>
      </c>
      <c r="B65" s="1" t="s">
        <v>533</v>
      </c>
      <c r="C65" s="1" t="s">
        <v>534</v>
      </c>
      <c r="D65" s="1" t="s">
        <v>535</v>
      </c>
      <c r="E65" s="1" t="s">
        <v>536</v>
      </c>
      <c r="F65" s="1" t="s">
        <v>537</v>
      </c>
      <c r="G65" s="1" t="s">
        <v>538</v>
      </c>
      <c r="H65" s="1" t="s">
        <v>539</v>
      </c>
      <c r="I65" s="1" t="s">
        <v>274</v>
      </c>
      <c r="J65" s="2" t="n">
        <v>0.58</v>
      </c>
      <c r="K65" s="1" t="s">
        <v>540</v>
      </c>
    </row>
    <row r="66" customFormat="false" ht="15" hidden="false" customHeight="false" outlineLevel="0" collapsed="false">
      <c r="A66" s="1" t="s">
        <v>541</v>
      </c>
      <c r="B66" s="1" t="s">
        <v>542</v>
      </c>
      <c r="C66" s="1" t="s">
        <v>401</v>
      </c>
      <c r="D66" s="1" t="s">
        <v>543</v>
      </c>
      <c r="E66" s="1" t="s">
        <v>64</v>
      </c>
      <c r="F66" s="1" t="s">
        <v>544</v>
      </c>
      <c r="G66" s="1" t="s">
        <v>454</v>
      </c>
      <c r="H66" s="1" t="s">
        <v>455</v>
      </c>
      <c r="I66" s="1" t="s">
        <v>77</v>
      </c>
      <c r="J66" s="2" t="n">
        <v>0.45</v>
      </c>
      <c r="K66" s="1" t="s">
        <v>540</v>
      </c>
    </row>
    <row r="67" customFormat="false" ht="15" hidden="false" customHeight="false" outlineLevel="0" collapsed="false">
      <c r="A67" s="1" t="s">
        <v>545</v>
      </c>
      <c r="B67" s="1" t="s">
        <v>546</v>
      </c>
      <c r="C67" s="1" t="s">
        <v>547</v>
      </c>
      <c r="D67" s="1" t="s">
        <v>548</v>
      </c>
      <c r="E67" s="1" t="s">
        <v>549</v>
      </c>
      <c r="F67" s="1" t="s">
        <v>550</v>
      </c>
      <c r="G67" s="1" t="s">
        <v>551</v>
      </c>
      <c r="H67" s="1" t="s">
        <v>552</v>
      </c>
      <c r="I67" s="1" t="s">
        <v>58</v>
      </c>
      <c r="J67" s="2" t="n">
        <v>0.52</v>
      </c>
      <c r="K67" s="1" t="s">
        <v>553</v>
      </c>
    </row>
    <row r="68" customFormat="false" ht="15" hidden="false" customHeight="false" outlineLevel="0" collapsed="false">
      <c r="A68" s="1" t="s">
        <v>554</v>
      </c>
      <c r="B68" s="1" t="s">
        <v>555</v>
      </c>
      <c r="C68" s="1" t="s">
        <v>556</v>
      </c>
      <c r="D68" s="1" t="s">
        <v>557</v>
      </c>
      <c r="E68" s="1" t="s">
        <v>558</v>
      </c>
      <c r="F68" s="1" t="s">
        <v>559</v>
      </c>
      <c r="G68" s="1" t="s">
        <v>560</v>
      </c>
      <c r="H68" s="1" t="s">
        <v>239</v>
      </c>
      <c r="I68" s="1" t="s">
        <v>29</v>
      </c>
      <c r="J68" s="2" t="n">
        <v>0.63</v>
      </c>
      <c r="K68" s="1" t="s">
        <v>553</v>
      </c>
    </row>
    <row r="69" customFormat="false" ht="15" hidden="false" customHeight="false" outlineLevel="0" collapsed="false">
      <c r="A69" s="1" t="s">
        <v>561</v>
      </c>
      <c r="B69" s="1" t="s">
        <v>562</v>
      </c>
      <c r="C69" s="1" t="s">
        <v>563</v>
      </c>
      <c r="D69" s="1" t="s">
        <v>564</v>
      </c>
      <c r="E69" s="1" t="s">
        <v>565</v>
      </c>
      <c r="F69" s="1" t="s">
        <v>566</v>
      </c>
      <c r="G69" s="1" t="s">
        <v>567</v>
      </c>
      <c r="H69" s="1" t="s">
        <v>539</v>
      </c>
      <c r="I69" s="1" t="s">
        <v>133</v>
      </c>
      <c r="J69" s="2" t="n">
        <v>0.6</v>
      </c>
      <c r="K69" s="1" t="s">
        <v>205</v>
      </c>
    </row>
    <row r="70" customFormat="false" ht="15" hidden="false" customHeight="false" outlineLevel="0" collapsed="false">
      <c r="A70" s="1" t="s">
        <v>568</v>
      </c>
      <c r="B70" s="1" t="s">
        <v>569</v>
      </c>
      <c r="C70" s="1" t="s">
        <v>205</v>
      </c>
      <c r="D70" s="1" t="s">
        <v>570</v>
      </c>
      <c r="E70" s="1" t="s">
        <v>571</v>
      </c>
      <c r="F70" s="1" t="s">
        <v>572</v>
      </c>
      <c r="G70" s="1" t="s">
        <v>573</v>
      </c>
      <c r="H70" s="1" t="s">
        <v>18</v>
      </c>
      <c r="I70" s="1" t="s">
        <v>520</v>
      </c>
      <c r="J70" s="2" t="n">
        <v>0.92</v>
      </c>
      <c r="K70" s="1" t="s">
        <v>205</v>
      </c>
    </row>
    <row r="71" customFormat="false" ht="15" hidden="false" customHeight="false" outlineLevel="0" collapsed="false">
      <c r="A71" s="1" t="s">
        <v>574</v>
      </c>
      <c r="B71" s="1" t="s">
        <v>575</v>
      </c>
      <c r="C71" s="1" t="s">
        <v>576</v>
      </c>
      <c r="D71" s="1" t="s">
        <v>577</v>
      </c>
      <c r="E71" s="1" t="s">
        <v>578</v>
      </c>
      <c r="F71" s="1" t="s">
        <v>579</v>
      </c>
      <c r="G71" s="1" t="s">
        <v>580</v>
      </c>
      <c r="H71" s="1" t="s">
        <v>455</v>
      </c>
      <c r="I71" s="1" t="s">
        <v>123</v>
      </c>
      <c r="J71" s="2" t="n">
        <v>0.49</v>
      </c>
      <c r="K71" s="1" t="s">
        <v>581</v>
      </c>
    </row>
    <row r="72" customFormat="false" ht="15" hidden="false" customHeight="false" outlineLevel="0" collapsed="false">
      <c r="A72" s="1" t="s">
        <v>582</v>
      </c>
      <c r="B72" s="1" t="s">
        <v>583</v>
      </c>
      <c r="C72" s="1" t="s">
        <v>134</v>
      </c>
      <c r="D72" s="1" t="s">
        <v>584</v>
      </c>
      <c r="E72" s="1" t="s">
        <v>565</v>
      </c>
      <c r="F72" s="1" t="s">
        <v>585</v>
      </c>
      <c r="G72" s="1" t="s">
        <v>418</v>
      </c>
      <c r="H72" s="1" t="s">
        <v>586</v>
      </c>
      <c r="I72" s="1" t="s">
        <v>133</v>
      </c>
      <c r="J72" s="2" t="n">
        <v>0.24</v>
      </c>
      <c r="K72" s="1" t="s">
        <v>581</v>
      </c>
    </row>
    <row r="73" customFormat="false" ht="15" hidden="false" customHeight="false" outlineLevel="0" collapsed="false">
      <c r="A73" s="1" t="s">
        <v>587</v>
      </c>
      <c r="B73" s="1" t="s">
        <v>588</v>
      </c>
      <c r="C73" s="1" t="s">
        <v>589</v>
      </c>
      <c r="D73" s="1" t="s">
        <v>590</v>
      </c>
      <c r="E73" s="1" t="s">
        <v>591</v>
      </c>
      <c r="F73" s="1" t="s">
        <v>592</v>
      </c>
      <c r="G73" s="1" t="s">
        <v>593</v>
      </c>
      <c r="H73" s="1" t="s">
        <v>594</v>
      </c>
      <c r="I73" s="1" t="s">
        <v>160</v>
      </c>
      <c r="J73" s="2" t="n">
        <v>0.23</v>
      </c>
      <c r="K73" s="1" t="s">
        <v>581</v>
      </c>
    </row>
    <row r="74" customFormat="false" ht="15" hidden="false" customHeight="false" outlineLevel="0" collapsed="false">
      <c r="A74" s="1" t="s">
        <v>595</v>
      </c>
      <c r="B74" s="1" t="s">
        <v>596</v>
      </c>
      <c r="C74" s="1" t="s">
        <v>597</v>
      </c>
      <c r="D74" s="1" t="s">
        <v>598</v>
      </c>
      <c r="E74" s="1" t="s">
        <v>64</v>
      </c>
      <c r="F74" s="1" t="s">
        <v>599</v>
      </c>
      <c r="G74" s="1" t="s">
        <v>510</v>
      </c>
      <c r="H74" s="1" t="s">
        <v>600</v>
      </c>
      <c r="I74" s="1" t="s">
        <v>160</v>
      </c>
      <c r="J74" s="2" t="n">
        <v>0.47</v>
      </c>
      <c r="K74" s="1" t="s">
        <v>601</v>
      </c>
    </row>
    <row r="75" customFormat="false" ht="15" hidden="false" customHeight="false" outlineLevel="0" collapsed="false">
      <c r="A75" s="1" t="s">
        <v>602</v>
      </c>
      <c r="B75" s="1" t="s">
        <v>603</v>
      </c>
      <c r="C75" s="1" t="s">
        <v>372</v>
      </c>
      <c r="D75" s="1" t="s">
        <v>604</v>
      </c>
      <c r="E75" s="1" t="s">
        <v>19</v>
      </c>
      <c r="F75" s="1" t="s">
        <v>605</v>
      </c>
      <c r="G75" s="1" t="s">
        <v>606</v>
      </c>
      <c r="H75" s="1" t="s">
        <v>57</v>
      </c>
      <c r="I75" s="1" t="s">
        <v>123</v>
      </c>
      <c r="J75" s="2" t="n">
        <v>0.38</v>
      </c>
      <c r="K75" s="1" t="s">
        <v>607</v>
      </c>
    </row>
    <row r="76" customFormat="false" ht="15" hidden="false" customHeight="false" outlineLevel="0" collapsed="false">
      <c r="A76" s="1" t="s">
        <v>608</v>
      </c>
      <c r="B76" s="1" t="s">
        <v>609</v>
      </c>
      <c r="C76" s="1" t="s">
        <v>59</v>
      </c>
      <c r="D76" s="1" t="s">
        <v>610</v>
      </c>
      <c r="E76" s="1" t="s">
        <v>611</v>
      </c>
      <c r="F76" s="1" t="s">
        <v>612</v>
      </c>
      <c r="G76" s="1" t="s">
        <v>613</v>
      </c>
      <c r="H76" s="1" t="s">
        <v>455</v>
      </c>
      <c r="I76" s="1" t="s">
        <v>77</v>
      </c>
      <c r="J76" s="2" t="n">
        <v>0.39</v>
      </c>
      <c r="K76" s="1" t="s">
        <v>614</v>
      </c>
    </row>
    <row r="77" customFormat="false" ht="15" hidden="false" customHeight="false" outlineLevel="0" collapsed="false">
      <c r="A77" s="1" t="s">
        <v>615</v>
      </c>
      <c r="B77" s="1" t="s">
        <v>616</v>
      </c>
      <c r="C77" s="1" t="s">
        <v>71</v>
      </c>
      <c r="D77" s="1" t="s">
        <v>617</v>
      </c>
      <c r="E77" s="1" t="s">
        <v>618</v>
      </c>
      <c r="F77" s="1" t="s">
        <v>619</v>
      </c>
      <c r="G77" s="1" t="s">
        <v>620</v>
      </c>
      <c r="H77" s="1" t="s">
        <v>442</v>
      </c>
      <c r="I77" s="1" t="s">
        <v>257</v>
      </c>
      <c r="J77" s="2" t="n">
        <v>0.18</v>
      </c>
      <c r="K77" s="1" t="s">
        <v>614</v>
      </c>
    </row>
    <row r="78" customFormat="false" ht="15" hidden="false" customHeight="false" outlineLevel="0" collapsed="false">
      <c r="A78" s="1" t="s">
        <v>621</v>
      </c>
      <c r="B78" s="1" t="s">
        <v>622</v>
      </c>
      <c r="C78" s="1" t="s">
        <v>68</v>
      </c>
      <c r="D78" s="1" t="s">
        <v>623</v>
      </c>
      <c r="E78" s="1" t="s">
        <v>624</v>
      </c>
      <c r="F78" s="1" t="s">
        <v>625</v>
      </c>
      <c r="G78" s="1" t="s">
        <v>626</v>
      </c>
      <c r="H78" s="1" t="s">
        <v>230</v>
      </c>
      <c r="I78" s="1" t="s">
        <v>123</v>
      </c>
      <c r="J78" s="2" t="n">
        <v>0.48</v>
      </c>
      <c r="K78" s="1" t="s">
        <v>627</v>
      </c>
    </row>
    <row r="79" customFormat="false" ht="15" hidden="false" customHeight="false" outlineLevel="0" collapsed="false">
      <c r="A79" s="1" t="s">
        <v>628</v>
      </c>
      <c r="B79" s="1" t="s">
        <v>629</v>
      </c>
      <c r="C79" s="1" t="s">
        <v>630</v>
      </c>
      <c r="D79" s="1" t="s">
        <v>631</v>
      </c>
      <c r="E79" s="1" t="s">
        <v>632</v>
      </c>
      <c r="F79" s="1" t="s">
        <v>633</v>
      </c>
      <c r="G79" s="1" t="s">
        <v>634</v>
      </c>
      <c r="H79" s="1" t="s">
        <v>635</v>
      </c>
      <c r="I79" s="1" t="s">
        <v>160</v>
      </c>
      <c r="J79" s="2" t="n">
        <v>0.14</v>
      </c>
      <c r="K79" s="1" t="s">
        <v>636</v>
      </c>
    </row>
    <row r="80" customFormat="false" ht="15" hidden="false" customHeight="false" outlineLevel="0" collapsed="false">
      <c r="A80" s="1" t="s">
        <v>637</v>
      </c>
      <c r="B80" s="1" t="s">
        <v>638</v>
      </c>
      <c r="C80" s="1" t="s">
        <v>99</v>
      </c>
      <c r="D80" s="1" t="s">
        <v>639</v>
      </c>
      <c r="E80" s="1" t="s">
        <v>501</v>
      </c>
      <c r="F80" s="1" t="s">
        <v>640</v>
      </c>
      <c r="G80" s="1" t="s">
        <v>613</v>
      </c>
      <c r="H80" s="1" t="s">
        <v>28</v>
      </c>
      <c r="I80" s="1" t="s">
        <v>67</v>
      </c>
      <c r="J80" s="2" t="n">
        <v>0.7</v>
      </c>
      <c r="K80" s="1" t="s">
        <v>636</v>
      </c>
    </row>
    <row r="81" customFormat="false" ht="15" hidden="false" customHeight="false" outlineLevel="0" collapsed="false">
      <c r="A81" s="1" t="s">
        <v>641</v>
      </c>
      <c r="B81" s="1" t="s">
        <v>642</v>
      </c>
      <c r="C81" s="1" t="s">
        <v>643</v>
      </c>
      <c r="D81" s="1" t="s">
        <v>644</v>
      </c>
      <c r="E81" s="1" t="s">
        <v>645</v>
      </c>
      <c r="F81" s="1" t="s">
        <v>646</v>
      </c>
      <c r="G81" s="1" t="s">
        <v>647</v>
      </c>
      <c r="H81" s="1" t="s">
        <v>539</v>
      </c>
      <c r="I81" s="1" t="s">
        <v>133</v>
      </c>
      <c r="J81" s="2" t="n">
        <v>0.69</v>
      </c>
      <c r="K81" s="1" t="s">
        <v>636</v>
      </c>
    </row>
    <row r="82" customFormat="false" ht="15" hidden="false" customHeight="false" outlineLevel="0" collapsed="false">
      <c r="A82" s="1" t="s">
        <v>648</v>
      </c>
      <c r="B82" s="1" t="s">
        <v>649</v>
      </c>
      <c r="C82" s="1" t="s">
        <v>458</v>
      </c>
      <c r="D82" s="1" t="s">
        <v>650</v>
      </c>
      <c r="E82" s="1" t="s">
        <v>651</v>
      </c>
      <c r="F82" s="1" t="s">
        <v>652</v>
      </c>
      <c r="G82" s="1" t="s">
        <v>653</v>
      </c>
      <c r="H82" s="1" t="s">
        <v>18</v>
      </c>
      <c r="I82" s="1" t="s">
        <v>211</v>
      </c>
      <c r="J82" s="2" t="n">
        <v>0.98</v>
      </c>
      <c r="K82" s="1" t="s">
        <v>636</v>
      </c>
    </row>
    <row r="83" customFormat="false" ht="15" hidden="false" customHeight="false" outlineLevel="0" collapsed="false">
      <c r="A83" s="1" t="s">
        <v>654</v>
      </c>
      <c r="B83" s="1" t="s">
        <v>655</v>
      </c>
      <c r="C83" s="1" t="s">
        <v>656</v>
      </c>
      <c r="D83" s="1" t="s">
        <v>657</v>
      </c>
      <c r="E83" s="1" t="s">
        <v>658</v>
      </c>
      <c r="F83" s="1" t="s">
        <v>659</v>
      </c>
      <c r="G83" s="1" t="s">
        <v>660</v>
      </c>
      <c r="H83" s="1" t="s">
        <v>661</v>
      </c>
      <c r="I83" s="1" t="s">
        <v>662</v>
      </c>
      <c r="J83" s="2" t="n">
        <v>0.57</v>
      </c>
      <c r="K83" s="1" t="s">
        <v>636</v>
      </c>
    </row>
    <row r="84" customFormat="false" ht="15" hidden="false" customHeight="false" outlineLevel="0" collapsed="false">
      <c r="A84" s="1" t="s">
        <v>663</v>
      </c>
      <c r="B84" s="1" t="s">
        <v>664</v>
      </c>
      <c r="C84" s="1" t="s">
        <v>665</v>
      </c>
      <c r="D84" s="1" t="s">
        <v>666</v>
      </c>
      <c r="E84" s="1" t="s">
        <v>667</v>
      </c>
      <c r="F84" s="1" t="s">
        <v>668</v>
      </c>
      <c r="G84" s="1" t="s">
        <v>669</v>
      </c>
      <c r="H84" s="1" t="s">
        <v>184</v>
      </c>
      <c r="I84" s="1" t="s">
        <v>211</v>
      </c>
      <c r="J84" s="2" t="n">
        <v>0.78</v>
      </c>
      <c r="K84" s="1" t="s">
        <v>636</v>
      </c>
    </row>
    <row r="85" customFormat="false" ht="15" hidden="false" customHeight="false" outlineLevel="0" collapsed="false">
      <c r="A85" s="1" t="s">
        <v>670</v>
      </c>
      <c r="B85" s="1" t="s">
        <v>671</v>
      </c>
      <c r="C85" s="1" t="s">
        <v>672</v>
      </c>
      <c r="D85" s="1" t="s">
        <v>673</v>
      </c>
      <c r="E85" s="1" t="s">
        <v>77</v>
      </c>
      <c r="F85" s="1" t="s">
        <v>674</v>
      </c>
      <c r="G85" s="1" t="s">
        <v>675</v>
      </c>
      <c r="H85" s="1" t="s">
        <v>455</v>
      </c>
      <c r="I85" s="1" t="s">
        <v>123</v>
      </c>
      <c r="J85" s="2" t="n">
        <v>0.25</v>
      </c>
      <c r="K85" s="1" t="s">
        <v>676</v>
      </c>
    </row>
    <row r="86" customFormat="false" ht="15" hidden="false" customHeight="false" outlineLevel="0" collapsed="false">
      <c r="A86" s="1" t="s">
        <v>677</v>
      </c>
      <c r="B86" s="1" t="s">
        <v>678</v>
      </c>
      <c r="C86" s="1" t="s">
        <v>81</v>
      </c>
      <c r="D86" s="1" t="s">
        <v>679</v>
      </c>
      <c r="E86" s="1" t="s">
        <v>680</v>
      </c>
      <c r="F86" s="1" t="s">
        <v>681</v>
      </c>
      <c r="G86" s="1" t="s">
        <v>418</v>
      </c>
      <c r="H86" s="1" t="s">
        <v>239</v>
      </c>
      <c r="I86" s="1" t="s">
        <v>29</v>
      </c>
      <c r="J86" s="2" t="n">
        <v>0.85</v>
      </c>
      <c r="K86" s="1" t="s">
        <v>676</v>
      </c>
    </row>
    <row r="87" customFormat="false" ht="15" hidden="false" customHeight="false" outlineLevel="0" collapsed="false">
      <c r="A87" s="1" t="s">
        <v>682</v>
      </c>
      <c r="B87" s="1" t="s">
        <v>683</v>
      </c>
      <c r="C87" s="1" t="s">
        <v>483</v>
      </c>
      <c r="D87" s="1" t="s">
        <v>684</v>
      </c>
      <c r="E87" s="1" t="s">
        <v>685</v>
      </c>
      <c r="F87" s="1" t="s">
        <v>686</v>
      </c>
      <c r="G87" s="1" t="s">
        <v>687</v>
      </c>
      <c r="H87" s="1" t="s">
        <v>184</v>
      </c>
      <c r="I87" s="1" t="s">
        <v>520</v>
      </c>
      <c r="J87" s="2" t="n">
        <v>0.74</v>
      </c>
      <c r="K87" s="1" t="s">
        <v>676</v>
      </c>
    </row>
    <row r="88" customFormat="false" ht="15" hidden="false" customHeight="false" outlineLevel="0" collapsed="false">
      <c r="A88" s="1" t="s">
        <v>688</v>
      </c>
      <c r="B88" s="1" t="s">
        <v>689</v>
      </c>
      <c r="C88" s="1" t="s">
        <v>690</v>
      </c>
      <c r="D88" s="1" t="s">
        <v>691</v>
      </c>
      <c r="E88" s="1" t="s">
        <v>692</v>
      </c>
      <c r="F88" s="1" t="s">
        <v>693</v>
      </c>
      <c r="G88" s="1" t="s">
        <v>694</v>
      </c>
      <c r="H88" s="1" t="s">
        <v>220</v>
      </c>
      <c r="I88" s="1" t="s">
        <v>185</v>
      </c>
      <c r="J88" s="2" t="n">
        <v>0.85</v>
      </c>
      <c r="K88" s="1" t="s">
        <v>695</v>
      </c>
    </row>
    <row r="89" customFormat="false" ht="15" hidden="false" customHeight="false" outlineLevel="0" collapsed="false">
      <c r="A89" s="1" t="s">
        <v>696</v>
      </c>
      <c r="B89" s="1" t="s">
        <v>697</v>
      </c>
      <c r="C89" s="1" t="s">
        <v>698</v>
      </c>
      <c r="D89" s="1" t="s">
        <v>699</v>
      </c>
      <c r="E89" s="1" t="s">
        <v>119</v>
      </c>
      <c r="F89" s="1" t="s">
        <v>700</v>
      </c>
      <c r="G89" s="1" t="s">
        <v>701</v>
      </c>
      <c r="H89" s="1" t="s">
        <v>539</v>
      </c>
      <c r="I89" s="1" t="s">
        <v>662</v>
      </c>
      <c r="J89" s="2" t="n">
        <v>0.91</v>
      </c>
      <c r="K89" s="1" t="s">
        <v>695</v>
      </c>
    </row>
    <row r="90" customFormat="false" ht="15" hidden="false" customHeight="false" outlineLevel="0" collapsed="false">
      <c r="A90" s="1" t="s">
        <v>702</v>
      </c>
      <c r="B90" s="1" t="s">
        <v>703</v>
      </c>
      <c r="C90" s="1" t="s">
        <v>704</v>
      </c>
      <c r="D90" s="1" t="s">
        <v>705</v>
      </c>
      <c r="E90" s="1" t="s">
        <v>706</v>
      </c>
      <c r="F90" s="1" t="s">
        <v>707</v>
      </c>
      <c r="G90" s="1" t="s">
        <v>708</v>
      </c>
      <c r="H90" s="1" t="s">
        <v>220</v>
      </c>
      <c r="I90" s="1" t="s">
        <v>185</v>
      </c>
      <c r="J90" s="2" t="n">
        <v>0.66</v>
      </c>
      <c r="K90" s="1" t="s">
        <v>695</v>
      </c>
    </row>
    <row r="91" customFormat="false" ht="15" hidden="false" customHeight="false" outlineLevel="0" collapsed="false">
      <c r="A91" s="1" t="s">
        <v>709</v>
      </c>
      <c r="B91" s="1" t="s">
        <v>710</v>
      </c>
      <c r="C91" s="1" t="s">
        <v>146</v>
      </c>
      <c r="D91" s="1" t="s">
        <v>711</v>
      </c>
      <c r="E91" s="1" t="s">
        <v>712</v>
      </c>
      <c r="F91" s="1" t="s">
        <v>713</v>
      </c>
      <c r="G91" s="1" t="s">
        <v>714</v>
      </c>
      <c r="H91" s="1" t="s">
        <v>86</v>
      </c>
      <c r="I91" s="1" t="s">
        <v>151</v>
      </c>
      <c r="J91" s="2" t="n">
        <v>0.56</v>
      </c>
      <c r="K91" s="1" t="s">
        <v>695</v>
      </c>
    </row>
    <row r="92" customFormat="false" ht="15" hidden="false" customHeight="false" outlineLevel="0" collapsed="false">
      <c r="A92" s="1" t="s">
        <v>715</v>
      </c>
      <c r="B92" s="1" t="s">
        <v>716</v>
      </c>
      <c r="C92" s="1" t="s">
        <v>717</v>
      </c>
      <c r="D92" s="1" t="s">
        <v>718</v>
      </c>
      <c r="E92" s="1" t="s">
        <v>64</v>
      </c>
      <c r="F92" s="1" t="s">
        <v>719</v>
      </c>
      <c r="G92" s="1" t="s">
        <v>280</v>
      </c>
      <c r="H92" s="1" t="s">
        <v>210</v>
      </c>
      <c r="I92" s="1" t="s">
        <v>319</v>
      </c>
      <c r="J92" s="2" t="n">
        <v>0.88</v>
      </c>
      <c r="K92" s="1" t="s">
        <v>695</v>
      </c>
    </row>
    <row r="93" customFormat="false" ht="15" hidden="false" customHeight="false" outlineLevel="0" collapsed="false">
      <c r="A93" s="1" t="s">
        <v>720</v>
      </c>
      <c r="B93" s="1" t="s">
        <v>721</v>
      </c>
      <c r="C93" s="1" t="s">
        <v>722</v>
      </c>
      <c r="D93" s="1" t="s">
        <v>723</v>
      </c>
      <c r="E93" s="1" t="s">
        <v>724</v>
      </c>
      <c r="F93" s="1" t="s">
        <v>725</v>
      </c>
      <c r="G93" s="1" t="s">
        <v>726</v>
      </c>
      <c r="H93" s="1" t="s">
        <v>586</v>
      </c>
      <c r="I93" s="1" t="s">
        <v>662</v>
      </c>
      <c r="J93" s="2" t="n">
        <v>0.57</v>
      </c>
      <c r="K93" s="1" t="s">
        <v>695</v>
      </c>
    </row>
    <row r="94" customFormat="false" ht="15" hidden="false" customHeight="false" outlineLevel="0" collapsed="false">
      <c r="A94" s="1" t="s">
        <v>727</v>
      </c>
      <c r="B94" s="1" t="s">
        <v>728</v>
      </c>
      <c r="C94" s="1" t="s">
        <v>729</v>
      </c>
      <c r="D94" s="1" t="s">
        <v>730</v>
      </c>
      <c r="E94" s="1" t="s">
        <v>731</v>
      </c>
      <c r="F94" s="1" t="s">
        <v>732</v>
      </c>
      <c r="G94" s="1" t="s">
        <v>280</v>
      </c>
      <c r="H94" s="1" t="s">
        <v>112</v>
      </c>
      <c r="I94" s="1" t="s">
        <v>67</v>
      </c>
      <c r="J94" s="2" t="n">
        <v>0.86</v>
      </c>
      <c r="K94" s="1" t="s">
        <v>695</v>
      </c>
    </row>
    <row r="95" customFormat="false" ht="15" hidden="false" customHeight="false" outlineLevel="0" collapsed="false">
      <c r="A95" s="1" t="s">
        <v>733</v>
      </c>
      <c r="B95" s="1" t="s">
        <v>734</v>
      </c>
      <c r="C95" s="1" t="s">
        <v>735</v>
      </c>
      <c r="D95" s="1" t="s">
        <v>736</v>
      </c>
      <c r="E95" s="1" t="s">
        <v>737</v>
      </c>
      <c r="F95" s="1" t="s">
        <v>738</v>
      </c>
      <c r="G95" s="1" t="s">
        <v>739</v>
      </c>
      <c r="H95" s="1" t="s">
        <v>193</v>
      </c>
      <c r="I95" s="1" t="s">
        <v>520</v>
      </c>
      <c r="J95" s="2" t="n">
        <v>0.72</v>
      </c>
      <c r="K95" s="1" t="s">
        <v>740</v>
      </c>
    </row>
    <row r="96" customFormat="false" ht="15" hidden="false" customHeight="false" outlineLevel="0" collapsed="false">
      <c r="A96" s="1" t="s">
        <v>741</v>
      </c>
      <c r="B96" s="1" t="s">
        <v>742</v>
      </c>
      <c r="C96" s="1" t="s">
        <v>322</v>
      </c>
      <c r="D96" s="1" t="s">
        <v>743</v>
      </c>
      <c r="E96" s="1" t="s">
        <v>744</v>
      </c>
      <c r="F96" s="1" t="s">
        <v>745</v>
      </c>
      <c r="G96" s="1" t="s">
        <v>580</v>
      </c>
      <c r="H96" s="1" t="s">
        <v>57</v>
      </c>
      <c r="I96" s="1" t="s">
        <v>412</v>
      </c>
      <c r="J96" s="2" t="n">
        <v>0.27</v>
      </c>
      <c r="K96" s="1" t="s">
        <v>740</v>
      </c>
    </row>
    <row r="97" customFormat="false" ht="15" hidden="false" customHeight="false" outlineLevel="0" collapsed="false">
      <c r="A97" s="1" t="s">
        <v>746</v>
      </c>
      <c r="B97" s="1" t="s">
        <v>747</v>
      </c>
      <c r="C97" s="1" t="s">
        <v>748</v>
      </c>
      <c r="D97" s="1" t="s">
        <v>749</v>
      </c>
      <c r="E97" s="1" t="s">
        <v>221</v>
      </c>
      <c r="F97" s="1" t="s">
        <v>750</v>
      </c>
      <c r="G97" s="1" t="s">
        <v>751</v>
      </c>
      <c r="H97" s="1" t="s">
        <v>18</v>
      </c>
      <c r="I97" s="1" t="s">
        <v>95</v>
      </c>
      <c r="J97" s="2" t="n">
        <v>0.79</v>
      </c>
      <c r="K97" s="1" t="s">
        <v>740</v>
      </c>
    </row>
    <row r="98" customFormat="false" ht="15" hidden="false" customHeight="false" outlineLevel="0" collapsed="false">
      <c r="A98" s="1" t="s">
        <v>752</v>
      </c>
      <c r="B98" s="1" t="s">
        <v>753</v>
      </c>
      <c r="C98" s="1" t="s">
        <v>754</v>
      </c>
      <c r="D98" s="1" t="s">
        <v>755</v>
      </c>
      <c r="E98" s="1" t="s">
        <v>756</v>
      </c>
      <c r="F98" s="1" t="s">
        <v>757</v>
      </c>
      <c r="G98" s="1" t="s">
        <v>758</v>
      </c>
      <c r="H98" s="1" t="s">
        <v>193</v>
      </c>
      <c r="I98" s="1" t="s">
        <v>520</v>
      </c>
      <c r="J98" s="2" t="n">
        <v>0.57</v>
      </c>
      <c r="K98" s="1" t="s">
        <v>740</v>
      </c>
    </row>
    <row r="99" customFormat="false" ht="15" hidden="false" customHeight="false" outlineLevel="0" collapsed="false">
      <c r="A99" s="1" t="s">
        <v>759</v>
      </c>
      <c r="B99" s="1" t="s">
        <v>760</v>
      </c>
      <c r="C99" s="1" t="s">
        <v>761</v>
      </c>
      <c r="D99" s="1" t="s">
        <v>762</v>
      </c>
      <c r="E99" s="1" t="s">
        <v>257</v>
      </c>
      <c r="F99" s="1" t="s">
        <v>763</v>
      </c>
      <c r="G99" s="1" t="s">
        <v>764</v>
      </c>
      <c r="H99" s="1" t="s">
        <v>57</v>
      </c>
      <c r="I99" s="1" t="s">
        <v>412</v>
      </c>
      <c r="J99" s="2" t="n">
        <v>0.13</v>
      </c>
      <c r="K99" s="1" t="s">
        <v>765</v>
      </c>
    </row>
    <row r="100" customFormat="false" ht="15" hidden="false" customHeight="false" outlineLevel="0" collapsed="false">
      <c r="A100" s="1" t="s">
        <v>766</v>
      </c>
      <c r="B100" s="1" t="s">
        <v>767</v>
      </c>
      <c r="C100" s="1" t="s">
        <v>768</v>
      </c>
      <c r="D100" s="1" t="s">
        <v>769</v>
      </c>
      <c r="E100" s="1" t="s">
        <v>770</v>
      </c>
      <c r="F100" s="1" t="s">
        <v>771</v>
      </c>
      <c r="G100" s="1" t="s">
        <v>477</v>
      </c>
      <c r="H100" s="1" t="s">
        <v>193</v>
      </c>
      <c r="I100" s="1" t="s">
        <v>211</v>
      </c>
      <c r="J100" s="2" t="n">
        <v>0.56</v>
      </c>
      <c r="K100" s="1" t="s">
        <v>765</v>
      </c>
    </row>
    <row r="101" customFormat="false" ht="15" hidden="false" customHeight="false" outlineLevel="0" collapsed="false">
      <c r="A101" s="1" t="s">
        <v>772</v>
      </c>
      <c r="B101" s="1" t="s">
        <v>773</v>
      </c>
      <c r="C101" s="1" t="s">
        <v>774</v>
      </c>
      <c r="D101" s="1" t="s">
        <v>775</v>
      </c>
      <c r="E101" s="1" t="s">
        <v>776</v>
      </c>
      <c r="F101" s="1" t="s">
        <v>777</v>
      </c>
      <c r="G101" s="1" t="s">
        <v>318</v>
      </c>
      <c r="H101" s="1" t="s">
        <v>661</v>
      </c>
      <c r="I101" s="1" t="s">
        <v>48</v>
      </c>
      <c r="J101" s="2" t="n">
        <v>0.93</v>
      </c>
      <c r="K101" s="1" t="s">
        <v>765</v>
      </c>
    </row>
    <row r="102" customFormat="false" ht="15" hidden="false" customHeight="false" outlineLevel="0" collapsed="false">
      <c r="A102" s="1" t="s">
        <v>778</v>
      </c>
      <c r="B102" s="1" t="s">
        <v>779</v>
      </c>
      <c r="C102" s="1" t="s">
        <v>780</v>
      </c>
      <c r="D102" s="1" t="s">
        <v>781</v>
      </c>
      <c r="E102" s="1" t="s">
        <v>782</v>
      </c>
      <c r="F102" s="1" t="s">
        <v>783</v>
      </c>
      <c r="G102" s="1" t="s">
        <v>784</v>
      </c>
      <c r="H102" s="1" t="s">
        <v>193</v>
      </c>
      <c r="I102" s="1" t="s">
        <v>520</v>
      </c>
      <c r="J102" s="2" t="n">
        <v>0.74</v>
      </c>
      <c r="K102" s="1" t="s">
        <v>765</v>
      </c>
    </row>
    <row r="103" customFormat="false" ht="15" hidden="false" customHeight="false" outlineLevel="0" collapsed="false">
      <c r="A103" s="1" t="s">
        <v>785</v>
      </c>
      <c r="B103" s="1" t="s">
        <v>786</v>
      </c>
      <c r="C103" s="1" t="s">
        <v>787</v>
      </c>
      <c r="D103" s="1" t="s">
        <v>788</v>
      </c>
      <c r="E103" s="1" t="s">
        <v>789</v>
      </c>
      <c r="F103" s="1" t="s">
        <v>790</v>
      </c>
      <c r="G103" s="1" t="s">
        <v>626</v>
      </c>
      <c r="H103" s="1" t="s">
        <v>311</v>
      </c>
      <c r="I103" s="1" t="s">
        <v>123</v>
      </c>
      <c r="J103" s="2" t="n">
        <v>0.43</v>
      </c>
      <c r="K103" s="1" t="s">
        <v>765</v>
      </c>
    </row>
    <row r="104" customFormat="false" ht="15" hidden="false" customHeight="false" outlineLevel="0" collapsed="false">
      <c r="A104" s="1" t="s">
        <v>791</v>
      </c>
      <c r="B104" s="1" t="s">
        <v>792</v>
      </c>
      <c r="C104" s="1" t="s">
        <v>793</v>
      </c>
      <c r="D104" s="1" t="s">
        <v>794</v>
      </c>
      <c r="E104" s="1" t="s">
        <v>706</v>
      </c>
      <c r="F104" s="1" t="s">
        <v>795</v>
      </c>
      <c r="G104" s="1" t="s">
        <v>796</v>
      </c>
      <c r="H104" s="1" t="s">
        <v>122</v>
      </c>
      <c r="I104" s="1" t="s">
        <v>123</v>
      </c>
      <c r="J104" s="2" t="n">
        <v>0.43</v>
      </c>
      <c r="K104" s="1" t="s">
        <v>797</v>
      </c>
    </row>
    <row r="105" customFormat="false" ht="15" hidden="false" customHeight="false" outlineLevel="0" collapsed="false">
      <c r="A105" s="1" t="s">
        <v>798</v>
      </c>
      <c r="B105" s="1" t="s">
        <v>799</v>
      </c>
      <c r="C105" s="1" t="s">
        <v>800</v>
      </c>
      <c r="D105" s="1" t="s">
        <v>801</v>
      </c>
      <c r="E105" s="1" t="s">
        <v>802</v>
      </c>
      <c r="F105" s="1" t="s">
        <v>803</v>
      </c>
      <c r="G105" s="1" t="s">
        <v>804</v>
      </c>
      <c r="H105" s="1" t="s">
        <v>220</v>
      </c>
      <c r="I105" s="1" t="s">
        <v>281</v>
      </c>
      <c r="J105" s="1" t="s">
        <v>434</v>
      </c>
      <c r="K105" s="1" t="s">
        <v>797</v>
      </c>
    </row>
    <row r="106" customFormat="false" ht="15" hidden="false" customHeight="false" outlineLevel="0" collapsed="false">
      <c r="A106" s="1" t="s">
        <v>805</v>
      </c>
      <c r="B106" s="1" t="s">
        <v>806</v>
      </c>
      <c r="C106" s="1" t="s">
        <v>372</v>
      </c>
      <c r="D106" s="1" t="s">
        <v>807</v>
      </c>
      <c r="E106" s="1" t="s">
        <v>151</v>
      </c>
      <c r="F106" s="1" t="s">
        <v>808</v>
      </c>
      <c r="G106" s="1" t="s">
        <v>809</v>
      </c>
      <c r="H106" s="1" t="s">
        <v>810</v>
      </c>
      <c r="I106" s="1" t="s">
        <v>662</v>
      </c>
      <c r="J106" s="2" t="n">
        <v>0.36</v>
      </c>
      <c r="K106" s="1" t="s">
        <v>261</v>
      </c>
    </row>
    <row r="107" customFormat="false" ht="15" hidden="false" customHeight="false" outlineLevel="0" collapsed="false">
      <c r="A107" s="1" t="s">
        <v>811</v>
      </c>
      <c r="B107" s="1" t="s">
        <v>812</v>
      </c>
      <c r="C107" s="1" t="s">
        <v>152</v>
      </c>
      <c r="D107" s="1" t="s">
        <v>813</v>
      </c>
      <c r="E107" s="1" t="s">
        <v>77</v>
      </c>
      <c r="F107" s="1" t="s">
        <v>814</v>
      </c>
      <c r="G107" s="1" t="s">
        <v>815</v>
      </c>
      <c r="H107" s="1" t="s">
        <v>239</v>
      </c>
      <c r="I107" s="1" t="s">
        <v>133</v>
      </c>
      <c r="J107" s="2" t="n">
        <v>0.62</v>
      </c>
      <c r="K107" s="1" t="s">
        <v>261</v>
      </c>
    </row>
    <row r="108" customFormat="false" ht="15" hidden="false" customHeight="false" outlineLevel="0" collapsed="false">
      <c r="A108" s="1" t="s">
        <v>816</v>
      </c>
      <c r="B108" s="1" t="s">
        <v>817</v>
      </c>
      <c r="C108" s="1" t="s">
        <v>818</v>
      </c>
      <c r="D108" s="1" t="s">
        <v>819</v>
      </c>
      <c r="E108" s="1" t="s">
        <v>820</v>
      </c>
      <c r="F108" s="1" t="s">
        <v>821</v>
      </c>
      <c r="G108" s="1" t="s">
        <v>448</v>
      </c>
      <c r="H108" s="1" t="s">
        <v>184</v>
      </c>
      <c r="I108" s="1" t="s">
        <v>281</v>
      </c>
      <c r="J108" s="2" t="n">
        <v>0.76</v>
      </c>
      <c r="K108" s="1" t="s">
        <v>261</v>
      </c>
    </row>
    <row r="109" customFormat="false" ht="15" hidden="false" customHeight="false" outlineLevel="0" collapsed="false">
      <c r="A109" s="1" t="s">
        <v>822</v>
      </c>
      <c r="B109" s="1" t="s">
        <v>823</v>
      </c>
      <c r="C109" s="1" t="s">
        <v>824</v>
      </c>
      <c r="D109" s="1" t="s">
        <v>825</v>
      </c>
      <c r="E109" s="1" t="s">
        <v>351</v>
      </c>
      <c r="F109" s="1" t="s">
        <v>826</v>
      </c>
      <c r="G109" s="1" t="s">
        <v>827</v>
      </c>
      <c r="H109" s="1" t="s">
        <v>47</v>
      </c>
      <c r="I109" s="1" t="s">
        <v>103</v>
      </c>
      <c r="J109" s="2" t="n">
        <v>0.78</v>
      </c>
      <c r="K109" s="1" t="s">
        <v>261</v>
      </c>
    </row>
    <row r="110" customFormat="false" ht="15" hidden="false" customHeight="false" outlineLevel="0" collapsed="false">
      <c r="A110" s="1" t="s">
        <v>828</v>
      </c>
      <c r="B110" s="1" t="s">
        <v>829</v>
      </c>
      <c r="C110" s="1" t="s">
        <v>830</v>
      </c>
      <c r="D110" s="1" t="s">
        <v>831</v>
      </c>
      <c r="E110" s="1" t="s">
        <v>832</v>
      </c>
      <c r="F110" s="1" t="s">
        <v>833</v>
      </c>
      <c r="G110" s="1" t="s">
        <v>834</v>
      </c>
      <c r="H110" s="1" t="s">
        <v>86</v>
      </c>
      <c r="I110" s="1" t="s">
        <v>48</v>
      </c>
      <c r="J110" s="2" t="n">
        <v>0.78</v>
      </c>
      <c r="K110" s="1" t="s">
        <v>261</v>
      </c>
    </row>
    <row r="111" customFormat="false" ht="15" hidden="false" customHeight="false" outlineLevel="0" collapsed="false">
      <c r="A111" s="1" t="s">
        <v>835</v>
      </c>
      <c r="B111" s="1" t="s">
        <v>836</v>
      </c>
      <c r="C111" s="1" t="s">
        <v>534</v>
      </c>
      <c r="D111" s="1" t="s">
        <v>837</v>
      </c>
      <c r="E111" s="1" t="s">
        <v>838</v>
      </c>
      <c r="F111" s="1" t="s">
        <v>839</v>
      </c>
      <c r="G111" s="1" t="s">
        <v>840</v>
      </c>
      <c r="H111" s="1" t="s">
        <v>239</v>
      </c>
      <c r="I111" s="1" t="s">
        <v>133</v>
      </c>
      <c r="J111" s="2" t="n">
        <v>0.57</v>
      </c>
      <c r="K111" s="1" t="s">
        <v>841</v>
      </c>
    </row>
    <row r="112" customFormat="false" ht="15" hidden="false" customHeight="false" outlineLevel="0" collapsed="false">
      <c r="A112" s="1" t="s">
        <v>842</v>
      </c>
      <c r="B112" s="1" t="s">
        <v>843</v>
      </c>
      <c r="C112" s="1" t="s">
        <v>844</v>
      </c>
      <c r="D112" s="1" t="s">
        <v>845</v>
      </c>
      <c r="E112" s="1" t="s">
        <v>495</v>
      </c>
      <c r="F112" s="1" t="s">
        <v>846</v>
      </c>
      <c r="G112" s="1" t="s">
        <v>613</v>
      </c>
      <c r="H112" s="1" t="s">
        <v>661</v>
      </c>
      <c r="I112" s="1" t="s">
        <v>133</v>
      </c>
      <c r="J112" s="2" t="n">
        <v>0.36</v>
      </c>
      <c r="K112" s="1" t="s">
        <v>841</v>
      </c>
    </row>
    <row r="113" customFormat="false" ht="15" hidden="false" customHeight="false" outlineLevel="0" collapsed="false">
      <c r="A113" s="1" t="s">
        <v>847</v>
      </c>
      <c r="B113" s="1" t="s">
        <v>848</v>
      </c>
      <c r="C113" s="1" t="s">
        <v>849</v>
      </c>
      <c r="D113" s="1" t="s">
        <v>850</v>
      </c>
      <c r="E113" s="1" t="s">
        <v>851</v>
      </c>
      <c r="F113" s="1" t="s">
        <v>852</v>
      </c>
      <c r="G113" s="1" t="s">
        <v>853</v>
      </c>
      <c r="H113" s="1" t="s">
        <v>86</v>
      </c>
      <c r="I113" s="1" t="s">
        <v>29</v>
      </c>
      <c r="J113" s="2" t="n">
        <v>0.73</v>
      </c>
      <c r="K113" s="1" t="s">
        <v>841</v>
      </c>
    </row>
    <row r="114" customFormat="false" ht="15" hidden="false" customHeight="false" outlineLevel="0" collapsed="false">
      <c r="A114" s="1" t="s">
        <v>854</v>
      </c>
      <c r="B114" s="1" t="s">
        <v>855</v>
      </c>
      <c r="C114" s="1" t="s">
        <v>856</v>
      </c>
      <c r="D114" s="1" t="s">
        <v>857</v>
      </c>
      <c r="E114" s="1" t="s">
        <v>591</v>
      </c>
      <c r="F114" s="1" t="s">
        <v>858</v>
      </c>
      <c r="G114" s="1" t="s">
        <v>404</v>
      </c>
      <c r="H114" s="1" t="s">
        <v>539</v>
      </c>
      <c r="I114" s="1" t="s">
        <v>859</v>
      </c>
      <c r="J114" s="2" t="n">
        <v>0.53</v>
      </c>
      <c r="K114" s="1" t="s">
        <v>841</v>
      </c>
    </row>
    <row r="115" customFormat="false" ht="15" hidden="false" customHeight="false" outlineLevel="0" collapsed="false">
      <c r="A115" s="1" t="s">
        <v>860</v>
      </c>
      <c r="B115" s="1" t="s">
        <v>861</v>
      </c>
      <c r="C115" s="1" t="s">
        <v>862</v>
      </c>
      <c r="D115" s="1" t="s">
        <v>863</v>
      </c>
      <c r="E115" s="1" t="s">
        <v>864</v>
      </c>
      <c r="F115" s="1" t="s">
        <v>865</v>
      </c>
      <c r="G115" s="1" t="s">
        <v>866</v>
      </c>
      <c r="H115" s="1" t="s">
        <v>488</v>
      </c>
      <c r="I115" s="1" t="s">
        <v>211</v>
      </c>
      <c r="J115" s="1" t="s">
        <v>434</v>
      </c>
      <c r="K115" s="1" t="s">
        <v>841</v>
      </c>
    </row>
    <row r="116" customFormat="false" ht="15" hidden="false" customHeight="false" outlineLevel="0" collapsed="false">
      <c r="A116" s="1" t="s">
        <v>867</v>
      </c>
      <c r="B116" s="1" t="s">
        <v>868</v>
      </c>
      <c r="C116" s="1" t="s">
        <v>869</v>
      </c>
      <c r="D116" s="1" t="s">
        <v>870</v>
      </c>
      <c r="E116" s="1" t="s">
        <v>190</v>
      </c>
      <c r="F116" s="1" t="s">
        <v>871</v>
      </c>
      <c r="G116" s="1" t="s">
        <v>872</v>
      </c>
      <c r="H116" s="1" t="s">
        <v>38</v>
      </c>
      <c r="I116" s="1" t="s">
        <v>211</v>
      </c>
      <c r="J116" s="2" t="n">
        <v>0.88</v>
      </c>
      <c r="K116" s="1" t="s">
        <v>873</v>
      </c>
    </row>
    <row r="117" customFormat="false" ht="15" hidden="false" customHeight="false" outlineLevel="0" collapsed="false">
      <c r="A117" s="1" t="s">
        <v>874</v>
      </c>
      <c r="B117" s="1" t="s">
        <v>875</v>
      </c>
      <c r="C117" s="1" t="s">
        <v>636</v>
      </c>
      <c r="D117" s="1" t="s">
        <v>876</v>
      </c>
      <c r="E117" s="1" t="s">
        <v>77</v>
      </c>
      <c r="F117" s="1" t="s">
        <v>877</v>
      </c>
      <c r="G117" s="1" t="s">
        <v>878</v>
      </c>
      <c r="H117" s="1" t="s">
        <v>193</v>
      </c>
      <c r="I117" s="1" t="s">
        <v>520</v>
      </c>
      <c r="J117" s="2" t="n">
        <v>0.86</v>
      </c>
      <c r="K117" s="1" t="s">
        <v>873</v>
      </c>
    </row>
    <row r="118" customFormat="false" ht="15" hidden="false" customHeight="false" outlineLevel="0" collapsed="false">
      <c r="A118" s="1" t="s">
        <v>879</v>
      </c>
      <c r="B118" s="1" t="s">
        <v>880</v>
      </c>
      <c r="C118" s="1" t="s">
        <v>881</v>
      </c>
      <c r="D118" s="1" t="s">
        <v>882</v>
      </c>
      <c r="E118" s="1" t="s">
        <v>366</v>
      </c>
      <c r="F118" s="1" t="s">
        <v>883</v>
      </c>
      <c r="G118" s="1" t="s">
        <v>613</v>
      </c>
      <c r="H118" s="1" t="s">
        <v>884</v>
      </c>
      <c r="I118" s="1" t="s">
        <v>123</v>
      </c>
      <c r="J118" s="2" t="n">
        <v>0.7</v>
      </c>
      <c r="K118" s="1" t="s">
        <v>873</v>
      </c>
    </row>
    <row r="119" customFormat="false" ht="15" hidden="false" customHeight="false" outlineLevel="0" collapsed="false">
      <c r="A119" s="1" t="s">
        <v>885</v>
      </c>
      <c r="B119" s="1" t="s">
        <v>886</v>
      </c>
      <c r="C119" s="1" t="s">
        <v>887</v>
      </c>
      <c r="D119" s="1" t="s">
        <v>888</v>
      </c>
      <c r="E119" s="1" t="s">
        <v>889</v>
      </c>
      <c r="F119" s="1" t="s">
        <v>890</v>
      </c>
      <c r="G119" s="1" t="s">
        <v>891</v>
      </c>
      <c r="H119" s="1" t="s">
        <v>193</v>
      </c>
      <c r="I119" s="1" t="s">
        <v>319</v>
      </c>
      <c r="J119" s="2" t="n">
        <v>0.54</v>
      </c>
      <c r="K119" s="1" t="s">
        <v>873</v>
      </c>
    </row>
    <row r="120" customFormat="false" ht="15" hidden="false" customHeight="false" outlineLevel="0" collapsed="false">
      <c r="A120" s="1" t="s">
        <v>892</v>
      </c>
      <c r="B120" s="1" t="s">
        <v>893</v>
      </c>
      <c r="C120" s="1" t="s">
        <v>862</v>
      </c>
      <c r="D120" s="1" t="s">
        <v>894</v>
      </c>
      <c r="E120" s="1" t="s">
        <v>479</v>
      </c>
      <c r="F120" s="1" t="s">
        <v>895</v>
      </c>
      <c r="G120" s="1" t="s">
        <v>896</v>
      </c>
      <c r="H120" s="1" t="s">
        <v>18</v>
      </c>
      <c r="I120" s="1" t="s">
        <v>95</v>
      </c>
      <c r="J120" s="2" t="n">
        <v>0.83</v>
      </c>
      <c r="K120" s="1" t="s">
        <v>873</v>
      </c>
    </row>
    <row r="121" customFormat="false" ht="15" hidden="false" customHeight="false" outlineLevel="0" collapsed="false">
      <c r="A121" s="1" t="s">
        <v>897</v>
      </c>
      <c r="B121" s="1" t="s">
        <v>898</v>
      </c>
      <c r="C121" s="1" t="s">
        <v>899</v>
      </c>
      <c r="D121" s="1" t="s">
        <v>900</v>
      </c>
      <c r="E121" s="1" t="s">
        <v>366</v>
      </c>
      <c r="F121" s="1" t="s">
        <v>901</v>
      </c>
      <c r="G121" s="1" t="s">
        <v>902</v>
      </c>
      <c r="H121" s="1" t="s">
        <v>552</v>
      </c>
      <c r="I121" s="1" t="s">
        <v>274</v>
      </c>
      <c r="J121" s="2" t="n">
        <v>0.87</v>
      </c>
      <c r="K121" s="1" t="s">
        <v>873</v>
      </c>
    </row>
    <row r="122" customFormat="false" ht="15" hidden="false" customHeight="false" outlineLevel="0" collapsed="false">
      <c r="A122" s="1" t="s">
        <v>903</v>
      </c>
      <c r="B122" s="1" t="s">
        <v>904</v>
      </c>
      <c r="C122" s="1" t="s">
        <v>905</v>
      </c>
      <c r="D122" s="1" t="s">
        <v>906</v>
      </c>
      <c r="E122" s="1" t="s">
        <v>907</v>
      </c>
      <c r="F122" s="1" t="s">
        <v>908</v>
      </c>
      <c r="G122" s="1" t="s">
        <v>909</v>
      </c>
      <c r="H122" s="1" t="s">
        <v>327</v>
      </c>
      <c r="I122" s="1" t="s">
        <v>328</v>
      </c>
      <c r="J122" s="2" t="n">
        <v>0.8</v>
      </c>
      <c r="K122" s="1" t="s">
        <v>873</v>
      </c>
    </row>
    <row r="123" customFormat="false" ht="15" hidden="false" customHeight="false" outlineLevel="0" collapsed="false">
      <c r="A123" s="1" t="s">
        <v>910</v>
      </c>
      <c r="B123" s="1" t="s">
        <v>911</v>
      </c>
      <c r="C123" s="1" t="s">
        <v>912</v>
      </c>
      <c r="D123" s="1" t="s">
        <v>913</v>
      </c>
      <c r="E123" s="1" t="s">
        <v>770</v>
      </c>
      <c r="F123" s="1" t="s">
        <v>914</v>
      </c>
      <c r="G123" s="1" t="s">
        <v>915</v>
      </c>
      <c r="H123" s="1" t="s">
        <v>38</v>
      </c>
      <c r="I123" s="1" t="s">
        <v>67</v>
      </c>
      <c r="J123" s="2" t="n">
        <v>0.8</v>
      </c>
      <c r="K123" s="1" t="s">
        <v>873</v>
      </c>
    </row>
    <row r="124" customFormat="false" ht="15" hidden="false" customHeight="false" outlineLevel="0" collapsed="false">
      <c r="A124" s="1" t="s">
        <v>916</v>
      </c>
      <c r="B124" s="1" t="s">
        <v>917</v>
      </c>
      <c r="C124" s="1" t="s">
        <v>918</v>
      </c>
      <c r="D124" s="1" t="s">
        <v>919</v>
      </c>
      <c r="E124" s="1" t="s">
        <v>611</v>
      </c>
      <c r="F124" s="1" t="s">
        <v>920</v>
      </c>
      <c r="G124" s="1" t="s">
        <v>404</v>
      </c>
      <c r="H124" s="1" t="s">
        <v>311</v>
      </c>
      <c r="I124" s="1" t="s">
        <v>123</v>
      </c>
      <c r="J124" s="2" t="n">
        <v>0.53</v>
      </c>
      <c r="K124" s="1" t="s">
        <v>921</v>
      </c>
    </row>
    <row r="125" customFormat="false" ht="15" hidden="false" customHeight="false" outlineLevel="0" collapsed="false">
      <c r="A125" s="1" t="s">
        <v>922</v>
      </c>
      <c r="B125" s="1" t="s">
        <v>923</v>
      </c>
      <c r="C125" s="1" t="s">
        <v>924</v>
      </c>
      <c r="D125" s="1" t="s">
        <v>925</v>
      </c>
      <c r="E125" s="1" t="s">
        <v>926</v>
      </c>
      <c r="F125" s="1" t="s">
        <v>927</v>
      </c>
      <c r="G125" s="1" t="s">
        <v>928</v>
      </c>
      <c r="H125" s="1" t="s">
        <v>38</v>
      </c>
      <c r="I125" s="1" t="s">
        <v>19</v>
      </c>
      <c r="J125" s="2" t="n">
        <v>0.63</v>
      </c>
      <c r="K125" s="1" t="s">
        <v>921</v>
      </c>
    </row>
    <row r="126" customFormat="false" ht="15" hidden="false" customHeight="false" outlineLevel="0" collapsed="false">
      <c r="A126" s="1" t="s">
        <v>929</v>
      </c>
      <c r="B126" s="1" t="s">
        <v>930</v>
      </c>
      <c r="C126" s="1" t="s">
        <v>931</v>
      </c>
      <c r="D126" s="1" t="s">
        <v>932</v>
      </c>
      <c r="E126" s="1" t="s">
        <v>933</v>
      </c>
      <c r="F126" s="1" t="s">
        <v>934</v>
      </c>
      <c r="G126" s="1" t="s">
        <v>510</v>
      </c>
      <c r="H126" s="1" t="s">
        <v>935</v>
      </c>
      <c r="I126" s="1" t="s">
        <v>77</v>
      </c>
      <c r="J126" s="2" t="n">
        <v>0.43</v>
      </c>
      <c r="K126" s="1" t="s">
        <v>921</v>
      </c>
    </row>
    <row r="127" customFormat="false" ht="15" hidden="false" customHeight="false" outlineLevel="0" collapsed="false">
      <c r="A127" s="1" t="s">
        <v>936</v>
      </c>
      <c r="B127" s="1" t="s">
        <v>937</v>
      </c>
      <c r="C127" s="1" t="s">
        <v>800</v>
      </c>
      <c r="D127" s="1" t="s">
        <v>938</v>
      </c>
      <c r="E127" s="1" t="s">
        <v>77</v>
      </c>
      <c r="F127" s="1" t="s">
        <v>939</v>
      </c>
      <c r="G127" s="1" t="s">
        <v>940</v>
      </c>
      <c r="H127" s="1" t="s">
        <v>210</v>
      </c>
      <c r="I127" s="1" t="s">
        <v>19</v>
      </c>
      <c r="J127" s="2" t="n">
        <v>0.87</v>
      </c>
      <c r="K127" s="1" t="s">
        <v>921</v>
      </c>
    </row>
    <row r="128" customFormat="false" ht="15" hidden="false" customHeight="false" outlineLevel="0" collapsed="false">
      <c r="A128" s="1" t="s">
        <v>941</v>
      </c>
      <c r="B128" s="1" t="s">
        <v>942</v>
      </c>
      <c r="C128" s="1" t="s">
        <v>943</v>
      </c>
      <c r="D128" s="1" t="s">
        <v>944</v>
      </c>
      <c r="E128" s="1" t="s">
        <v>945</v>
      </c>
      <c r="F128" s="1" t="s">
        <v>946</v>
      </c>
      <c r="G128" s="1" t="s">
        <v>947</v>
      </c>
      <c r="H128" s="1" t="s">
        <v>337</v>
      </c>
      <c r="I128" s="1" t="s">
        <v>257</v>
      </c>
      <c r="J128" s="2" t="n">
        <v>0.57</v>
      </c>
      <c r="K128" s="1" t="s">
        <v>921</v>
      </c>
    </row>
    <row r="129" customFormat="false" ht="15" hidden="false" customHeight="false" outlineLevel="0" collapsed="false">
      <c r="A129" s="1" t="s">
        <v>948</v>
      </c>
      <c r="B129" s="1" t="s">
        <v>949</v>
      </c>
      <c r="C129" s="1" t="s">
        <v>950</v>
      </c>
      <c r="D129" s="1" t="s">
        <v>951</v>
      </c>
      <c r="E129" s="1" t="s">
        <v>952</v>
      </c>
      <c r="F129" s="1" t="s">
        <v>953</v>
      </c>
      <c r="G129" s="1" t="s">
        <v>954</v>
      </c>
      <c r="H129" s="1" t="s">
        <v>586</v>
      </c>
      <c r="I129" s="1" t="s">
        <v>48</v>
      </c>
      <c r="J129" s="2" t="n">
        <v>0.68</v>
      </c>
      <c r="K129" s="1" t="s">
        <v>921</v>
      </c>
    </row>
    <row r="130" customFormat="false" ht="15" hidden="false" customHeight="false" outlineLevel="0" collapsed="false">
      <c r="A130" s="1" t="s">
        <v>955</v>
      </c>
      <c r="B130" s="1" t="s">
        <v>956</v>
      </c>
      <c r="C130" s="1" t="s">
        <v>957</v>
      </c>
      <c r="D130" s="1" t="s">
        <v>958</v>
      </c>
      <c r="E130" s="1" t="s">
        <v>181</v>
      </c>
      <c r="F130" s="1" t="s">
        <v>959</v>
      </c>
      <c r="G130" s="1" t="s">
        <v>960</v>
      </c>
      <c r="H130" s="1" t="s">
        <v>86</v>
      </c>
      <c r="I130" s="1" t="s">
        <v>961</v>
      </c>
      <c r="J130" s="1" t="s">
        <v>434</v>
      </c>
      <c r="K130" s="1" t="s">
        <v>887</v>
      </c>
    </row>
    <row r="131" customFormat="false" ht="15" hidden="false" customHeight="false" outlineLevel="0" collapsed="false">
      <c r="A131" s="1" t="s">
        <v>962</v>
      </c>
      <c r="B131" s="1" t="s">
        <v>963</v>
      </c>
      <c r="C131" s="1" t="s">
        <v>964</v>
      </c>
      <c r="D131" s="1" t="s">
        <v>965</v>
      </c>
      <c r="E131" s="1" t="s">
        <v>966</v>
      </c>
      <c r="F131" s="1" t="s">
        <v>967</v>
      </c>
      <c r="G131" s="1" t="s">
        <v>968</v>
      </c>
      <c r="H131" s="1" t="s">
        <v>112</v>
      </c>
      <c r="I131" s="1" t="s">
        <v>267</v>
      </c>
      <c r="J131" s="2" t="n">
        <v>0.58</v>
      </c>
      <c r="K131" s="1" t="s">
        <v>887</v>
      </c>
    </row>
    <row r="132" customFormat="false" ht="15" hidden="false" customHeight="false" outlineLevel="0" collapsed="false">
      <c r="A132" s="1" t="s">
        <v>969</v>
      </c>
      <c r="B132" s="1" t="s">
        <v>970</v>
      </c>
      <c r="C132" s="1" t="s">
        <v>971</v>
      </c>
      <c r="D132" s="1" t="s">
        <v>972</v>
      </c>
      <c r="E132" s="1" t="s">
        <v>712</v>
      </c>
      <c r="F132" s="1" t="s">
        <v>973</v>
      </c>
      <c r="G132" s="1" t="s">
        <v>974</v>
      </c>
      <c r="H132" s="1" t="s">
        <v>220</v>
      </c>
      <c r="I132" s="1" t="s">
        <v>19</v>
      </c>
      <c r="J132" s="2" t="n">
        <v>0.43</v>
      </c>
      <c r="K132" s="1" t="s">
        <v>887</v>
      </c>
    </row>
    <row r="133" customFormat="false" ht="15" hidden="false" customHeight="false" outlineLevel="0" collapsed="false">
      <c r="A133" s="1" t="s">
        <v>975</v>
      </c>
      <c r="B133" s="1" t="s">
        <v>976</v>
      </c>
      <c r="C133" s="1" t="s">
        <v>977</v>
      </c>
      <c r="D133" s="1" t="s">
        <v>978</v>
      </c>
      <c r="E133" s="1" t="s">
        <v>979</v>
      </c>
      <c r="F133" s="1" t="s">
        <v>980</v>
      </c>
      <c r="G133" s="1" t="s">
        <v>255</v>
      </c>
      <c r="H133" s="1" t="s">
        <v>86</v>
      </c>
      <c r="I133" s="1" t="s">
        <v>19</v>
      </c>
      <c r="J133" s="2" t="n">
        <v>0.58</v>
      </c>
      <c r="K133" s="1" t="s">
        <v>887</v>
      </c>
    </row>
    <row r="134" customFormat="false" ht="15" hidden="false" customHeight="false" outlineLevel="0" collapsed="false">
      <c r="A134" s="1" t="s">
        <v>981</v>
      </c>
      <c r="B134" s="1" t="s">
        <v>982</v>
      </c>
      <c r="C134" s="1" t="s">
        <v>134</v>
      </c>
      <c r="D134" s="1" t="s">
        <v>983</v>
      </c>
      <c r="E134" s="1" t="s">
        <v>463</v>
      </c>
      <c r="F134" s="1" t="s">
        <v>984</v>
      </c>
      <c r="G134" s="1" t="s">
        <v>985</v>
      </c>
      <c r="H134" s="1" t="s">
        <v>442</v>
      </c>
      <c r="I134" s="1" t="s">
        <v>123</v>
      </c>
      <c r="J134" s="2" t="n">
        <v>0.63</v>
      </c>
      <c r="K134" s="1" t="s">
        <v>887</v>
      </c>
    </row>
    <row r="135" customFormat="false" ht="15" hidden="false" customHeight="false" outlineLevel="0" collapsed="false">
      <c r="A135" s="1" t="s">
        <v>986</v>
      </c>
      <c r="B135" s="1" t="s">
        <v>987</v>
      </c>
      <c r="C135" s="1" t="s">
        <v>869</v>
      </c>
      <c r="D135" s="1" t="s">
        <v>988</v>
      </c>
      <c r="E135" s="1" t="s">
        <v>257</v>
      </c>
      <c r="F135" s="1" t="s">
        <v>989</v>
      </c>
      <c r="G135" s="1" t="s">
        <v>990</v>
      </c>
      <c r="H135" s="1" t="s">
        <v>398</v>
      </c>
      <c r="I135" s="1" t="s">
        <v>35</v>
      </c>
      <c r="J135" s="2" t="n">
        <v>0.96</v>
      </c>
      <c r="K135" s="1" t="s">
        <v>90</v>
      </c>
    </row>
    <row r="136" customFormat="false" ht="15" hidden="false" customHeight="false" outlineLevel="0" collapsed="false">
      <c r="A136" s="1" t="s">
        <v>991</v>
      </c>
      <c r="B136" s="1" t="s">
        <v>992</v>
      </c>
      <c r="C136" s="1" t="s">
        <v>964</v>
      </c>
      <c r="D136" s="1" t="s">
        <v>993</v>
      </c>
      <c r="E136" s="1" t="s">
        <v>820</v>
      </c>
      <c r="F136" s="1" t="s">
        <v>994</v>
      </c>
      <c r="G136" s="1" t="s">
        <v>995</v>
      </c>
      <c r="H136" s="1" t="s">
        <v>220</v>
      </c>
      <c r="I136" s="1" t="s">
        <v>520</v>
      </c>
      <c r="J136" s="2" t="n">
        <v>0.52</v>
      </c>
      <c r="K136" s="1" t="s">
        <v>90</v>
      </c>
    </row>
    <row r="137" customFormat="false" ht="15" hidden="false" customHeight="false" outlineLevel="0" collapsed="false">
      <c r="A137" s="1" t="s">
        <v>996</v>
      </c>
      <c r="B137" s="1" t="s">
        <v>997</v>
      </c>
      <c r="C137" s="1" t="s">
        <v>104</v>
      </c>
      <c r="D137" s="1" t="s">
        <v>998</v>
      </c>
      <c r="E137" s="1" t="s">
        <v>999</v>
      </c>
      <c r="F137" s="1" t="s">
        <v>1000</v>
      </c>
      <c r="G137" s="1" t="s">
        <v>1001</v>
      </c>
      <c r="H137" s="1" t="s">
        <v>552</v>
      </c>
      <c r="I137" s="1" t="s">
        <v>29</v>
      </c>
      <c r="J137" s="2" t="n">
        <v>0.67</v>
      </c>
      <c r="K137" s="1" t="s">
        <v>90</v>
      </c>
    </row>
    <row r="138" customFormat="false" ht="15" hidden="false" customHeight="false" outlineLevel="0" collapsed="false">
      <c r="A138" s="1" t="s">
        <v>1002</v>
      </c>
      <c r="B138" s="1" t="s">
        <v>1003</v>
      </c>
      <c r="C138" s="1" t="s">
        <v>607</v>
      </c>
      <c r="D138" s="1" t="s">
        <v>1004</v>
      </c>
      <c r="E138" s="1" t="s">
        <v>1005</v>
      </c>
      <c r="F138" s="1" t="s">
        <v>1006</v>
      </c>
      <c r="G138" s="1" t="s">
        <v>1007</v>
      </c>
      <c r="H138" s="1" t="s">
        <v>38</v>
      </c>
      <c r="I138" s="1" t="s">
        <v>463</v>
      </c>
      <c r="J138" s="2" t="n">
        <v>0.63</v>
      </c>
      <c r="K138" s="1" t="s">
        <v>90</v>
      </c>
    </row>
    <row r="139" customFormat="false" ht="15" hidden="false" customHeight="false" outlineLevel="0" collapsed="false">
      <c r="A139" s="1" t="s">
        <v>1008</v>
      </c>
      <c r="B139" s="1" t="s">
        <v>1009</v>
      </c>
      <c r="C139" s="1" t="s">
        <v>458</v>
      </c>
      <c r="D139" s="1" t="s">
        <v>1010</v>
      </c>
      <c r="E139" s="1" t="s">
        <v>1011</v>
      </c>
      <c r="F139" s="1" t="s">
        <v>1012</v>
      </c>
      <c r="G139" s="1" t="s">
        <v>1013</v>
      </c>
      <c r="H139" s="1" t="s">
        <v>398</v>
      </c>
      <c r="I139" s="1" t="s">
        <v>274</v>
      </c>
      <c r="J139" s="2" t="n">
        <v>0.55</v>
      </c>
      <c r="K139" s="1" t="s">
        <v>90</v>
      </c>
    </row>
    <row r="140" customFormat="false" ht="15" hidden="false" customHeight="false" outlineLevel="0" collapsed="false">
      <c r="A140" s="1" t="s">
        <v>1014</v>
      </c>
      <c r="B140" s="1" t="s">
        <v>1015</v>
      </c>
      <c r="C140" s="1" t="s">
        <v>1016</v>
      </c>
      <c r="D140" s="1" t="s">
        <v>1017</v>
      </c>
      <c r="E140" s="1" t="s">
        <v>1018</v>
      </c>
      <c r="F140" s="1" t="s">
        <v>1019</v>
      </c>
      <c r="G140" s="1" t="s">
        <v>280</v>
      </c>
      <c r="H140" s="1" t="s">
        <v>210</v>
      </c>
      <c r="I140" s="1" t="s">
        <v>151</v>
      </c>
      <c r="J140" s="2" t="n">
        <v>0.96</v>
      </c>
      <c r="K140" s="1" t="s">
        <v>90</v>
      </c>
    </row>
    <row r="141" customFormat="false" ht="15" hidden="false" customHeight="false" outlineLevel="0" collapsed="false">
      <c r="A141" s="1" t="s">
        <v>1020</v>
      </c>
      <c r="B141" s="1" t="s">
        <v>1021</v>
      </c>
      <c r="C141" s="1" t="s">
        <v>341</v>
      </c>
      <c r="D141" s="1" t="s">
        <v>1022</v>
      </c>
      <c r="E141" s="1" t="s">
        <v>1023</v>
      </c>
      <c r="F141" s="1" t="s">
        <v>1024</v>
      </c>
      <c r="G141" s="1" t="s">
        <v>1025</v>
      </c>
      <c r="H141" s="1" t="s">
        <v>184</v>
      </c>
      <c r="I141" s="1" t="s">
        <v>35</v>
      </c>
      <c r="J141" s="2" t="n">
        <v>0.63</v>
      </c>
      <c r="K141" s="1" t="s">
        <v>90</v>
      </c>
    </row>
    <row r="142" customFormat="false" ht="15" hidden="false" customHeight="false" outlineLevel="0" collapsed="false">
      <c r="A142" s="1" t="s">
        <v>1026</v>
      </c>
      <c r="B142" s="1" t="s">
        <v>1027</v>
      </c>
      <c r="C142" s="1" t="s">
        <v>1028</v>
      </c>
      <c r="D142" s="1" t="s">
        <v>1029</v>
      </c>
      <c r="E142" s="1" t="s">
        <v>1030</v>
      </c>
      <c r="F142" s="1" t="s">
        <v>1031</v>
      </c>
      <c r="G142" s="1" t="s">
        <v>494</v>
      </c>
      <c r="H142" s="1" t="s">
        <v>488</v>
      </c>
      <c r="I142" s="1" t="s">
        <v>267</v>
      </c>
      <c r="J142" s="1" t="s">
        <v>434</v>
      </c>
      <c r="K142" s="1" t="s">
        <v>90</v>
      </c>
    </row>
    <row r="143" customFormat="false" ht="15" hidden="false" customHeight="false" outlineLevel="0" collapsed="false">
      <c r="A143" s="1" t="s">
        <v>1032</v>
      </c>
      <c r="B143" s="1" t="s">
        <v>1033</v>
      </c>
      <c r="C143" s="1" t="s">
        <v>1034</v>
      </c>
      <c r="D143" s="1" t="s">
        <v>1035</v>
      </c>
      <c r="E143" s="1" t="s">
        <v>520</v>
      </c>
      <c r="F143" s="1" t="s">
        <v>1036</v>
      </c>
      <c r="G143" s="1" t="s">
        <v>1037</v>
      </c>
      <c r="H143" s="1" t="s">
        <v>18</v>
      </c>
      <c r="I143" s="1" t="s">
        <v>281</v>
      </c>
      <c r="J143" s="2" t="n">
        <v>0.71</v>
      </c>
      <c r="K143" s="1" t="s">
        <v>1038</v>
      </c>
    </row>
    <row r="144" customFormat="false" ht="15" hidden="false" customHeight="false" outlineLevel="0" collapsed="false">
      <c r="A144" s="1" t="s">
        <v>1039</v>
      </c>
      <c r="B144" s="1" t="s">
        <v>1040</v>
      </c>
      <c r="C144" s="1" t="s">
        <v>1041</v>
      </c>
      <c r="D144" s="1" t="s">
        <v>1042</v>
      </c>
      <c r="E144" s="1" t="s">
        <v>469</v>
      </c>
      <c r="F144" s="1" t="s">
        <v>1043</v>
      </c>
      <c r="G144" s="1" t="s">
        <v>1044</v>
      </c>
      <c r="H144" s="1" t="s">
        <v>1045</v>
      </c>
      <c r="I144" s="1" t="s">
        <v>412</v>
      </c>
      <c r="J144" s="2" t="n">
        <v>0.55</v>
      </c>
      <c r="K144" s="1" t="s">
        <v>1038</v>
      </c>
    </row>
    <row r="145" customFormat="false" ht="15" hidden="false" customHeight="false" outlineLevel="0" collapsed="false">
      <c r="A145" s="1" t="s">
        <v>1046</v>
      </c>
      <c r="B145" s="1" t="s">
        <v>1047</v>
      </c>
      <c r="C145" s="1" t="s">
        <v>1048</v>
      </c>
      <c r="D145" s="1" t="s">
        <v>1049</v>
      </c>
      <c r="E145" s="1" t="s">
        <v>1050</v>
      </c>
      <c r="F145" s="1" t="s">
        <v>1051</v>
      </c>
      <c r="G145" s="1" t="s">
        <v>1052</v>
      </c>
      <c r="H145" s="1" t="s">
        <v>1053</v>
      </c>
      <c r="I145" s="1" t="s">
        <v>77</v>
      </c>
      <c r="J145" s="2" t="n">
        <v>0.59</v>
      </c>
      <c r="K145" s="1" t="s">
        <v>1038</v>
      </c>
    </row>
    <row r="146" customFormat="false" ht="15" hidden="false" customHeight="false" outlineLevel="0" collapsed="false">
      <c r="A146" s="1" t="s">
        <v>1054</v>
      </c>
      <c r="B146" s="1" t="s">
        <v>1055</v>
      </c>
      <c r="C146" s="1" t="s">
        <v>1056</v>
      </c>
      <c r="D146" s="1" t="s">
        <v>1057</v>
      </c>
      <c r="E146" s="1" t="s">
        <v>351</v>
      </c>
      <c r="F146" s="1" t="s">
        <v>1058</v>
      </c>
      <c r="G146" s="1" t="s">
        <v>1059</v>
      </c>
      <c r="H146" s="1" t="s">
        <v>552</v>
      </c>
      <c r="I146" s="1" t="s">
        <v>662</v>
      </c>
      <c r="J146" s="2" t="n">
        <v>0.73</v>
      </c>
      <c r="K146" s="1" t="s">
        <v>1038</v>
      </c>
    </row>
    <row r="147" customFormat="false" ht="15" hidden="false" customHeight="false" outlineLevel="0" collapsed="false">
      <c r="A147" s="1" t="s">
        <v>1060</v>
      </c>
      <c r="B147" s="1" t="s">
        <v>1061</v>
      </c>
      <c r="C147" s="1" t="s">
        <v>1062</v>
      </c>
      <c r="D147" s="1" t="s">
        <v>1063</v>
      </c>
      <c r="E147" s="1" t="s">
        <v>92</v>
      </c>
      <c r="F147" s="1" t="s">
        <v>1064</v>
      </c>
      <c r="G147" s="1" t="s">
        <v>1065</v>
      </c>
      <c r="H147" s="1" t="s">
        <v>1066</v>
      </c>
      <c r="I147" s="1" t="s">
        <v>58</v>
      </c>
      <c r="J147" s="2" t="n">
        <v>0.87</v>
      </c>
      <c r="K147" s="1" t="s">
        <v>1038</v>
      </c>
    </row>
    <row r="148" customFormat="false" ht="15" hidden="false" customHeight="false" outlineLevel="0" collapsed="false">
      <c r="A148" s="1" t="s">
        <v>1067</v>
      </c>
      <c r="B148" s="1" t="s">
        <v>1068</v>
      </c>
      <c r="C148" s="1" t="s">
        <v>1069</v>
      </c>
      <c r="D148" s="1" t="s">
        <v>1070</v>
      </c>
      <c r="E148" s="1" t="s">
        <v>558</v>
      </c>
      <c r="F148" s="1" t="s">
        <v>1071</v>
      </c>
      <c r="G148" s="1" t="s">
        <v>1072</v>
      </c>
      <c r="H148" s="1" t="s">
        <v>1073</v>
      </c>
      <c r="I148" s="1" t="s">
        <v>662</v>
      </c>
      <c r="J148" s="2" t="n">
        <v>0.31</v>
      </c>
      <c r="K148" s="1" t="s">
        <v>1038</v>
      </c>
    </row>
    <row r="149" customFormat="false" ht="15" hidden="false" customHeight="false" outlineLevel="0" collapsed="false">
      <c r="A149" s="1" t="s">
        <v>1074</v>
      </c>
      <c r="B149" s="1" t="s">
        <v>1075</v>
      </c>
      <c r="C149" s="1" t="s">
        <v>1076</v>
      </c>
      <c r="D149" s="1" t="s">
        <v>1077</v>
      </c>
      <c r="E149" s="1" t="s">
        <v>245</v>
      </c>
      <c r="F149" s="1" t="s">
        <v>1078</v>
      </c>
      <c r="G149" s="1" t="s">
        <v>1079</v>
      </c>
      <c r="H149" s="1" t="s">
        <v>193</v>
      </c>
      <c r="I149" s="1" t="s">
        <v>1080</v>
      </c>
      <c r="J149" s="2" t="n">
        <v>0.59</v>
      </c>
      <c r="K149" s="1" t="s">
        <v>1038</v>
      </c>
    </row>
    <row r="150" customFormat="false" ht="15" hidden="false" customHeight="false" outlineLevel="0" collapsed="false">
      <c r="A150" s="1" t="s">
        <v>1081</v>
      </c>
      <c r="B150" s="1" t="s">
        <v>1082</v>
      </c>
      <c r="C150" s="1" t="s">
        <v>1083</v>
      </c>
      <c r="D150" s="1" t="s">
        <v>1084</v>
      </c>
      <c r="E150" s="1" t="s">
        <v>139</v>
      </c>
      <c r="F150" s="1" t="s">
        <v>1085</v>
      </c>
      <c r="G150" s="1" t="s">
        <v>593</v>
      </c>
      <c r="H150" s="1" t="s">
        <v>184</v>
      </c>
      <c r="I150" s="1" t="s">
        <v>281</v>
      </c>
      <c r="J150" s="2" t="n">
        <v>0.55</v>
      </c>
      <c r="K150" s="1" t="s">
        <v>1038</v>
      </c>
    </row>
    <row r="151" customFormat="false" ht="15" hidden="false" customHeight="false" outlineLevel="0" collapsed="false">
      <c r="A151" s="1" t="s">
        <v>1086</v>
      </c>
      <c r="B151" s="1" t="s">
        <v>1087</v>
      </c>
      <c r="C151" s="1" t="s">
        <v>1062</v>
      </c>
      <c r="D151" s="1" t="s">
        <v>1088</v>
      </c>
      <c r="E151" s="1" t="s">
        <v>1089</v>
      </c>
      <c r="F151" s="1" t="s">
        <v>1090</v>
      </c>
      <c r="G151" s="1" t="s">
        <v>1091</v>
      </c>
      <c r="H151" s="1" t="s">
        <v>884</v>
      </c>
      <c r="I151" s="1" t="s">
        <v>123</v>
      </c>
      <c r="J151" s="2" t="n">
        <v>0.45</v>
      </c>
      <c r="K151" s="1" t="s">
        <v>1038</v>
      </c>
    </row>
    <row r="152" customFormat="false" ht="15" hidden="false" customHeight="false" outlineLevel="0" collapsed="false">
      <c r="A152" s="1" t="s">
        <v>1092</v>
      </c>
      <c r="B152" s="1" t="s">
        <v>1093</v>
      </c>
      <c r="C152" s="1" t="s">
        <v>1094</v>
      </c>
      <c r="D152" s="1" t="s">
        <v>1095</v>
      </c>
      <c r="E152" s="1" t="s">
        <v>48</v>
      </c>
      <c r="F152" s="1" t="s">
        <v>1096</v>
      </c>
      <c r="G152" s="1" t="s">
        <v>1097</v>
      </c>
      <c r="H152" s="1" t="s">
        <v>18</v>
      </c>
      <c r="I152" s="1" t="s">
        <v>267</v>
      </c>
      <c r="J152" s="2" t="n">
        <v>0.69</v>
      </c>
      <c r="K152" s="1" t="s">
        <v>1098</v>
      </c>
    </row>
    <row r="153" customFormat="false" ht="15" hidden="false" customHeight="false" outlineLevel="0" collapsed="false">
      <c r="A153" s="1" t="s">
        <v>1099</v>
      </c>
      <c r="B153" s="1" t="s">
        <v>1100</v>
      </c>
      <c r="C153" s="1" t="s">
        <v>1101</v>
      </c>
      <c r="D153" s="1" t="s">
        <v>1102</v>
      </c>
      <c r="E153" s="1" t="s">
        <v>1103</v>
      </c>
      <c r="F153" s="1" t="s">
        <v>1104</v>
      </c>
      <c r="G153" s="1" t="s">
        <v>1105</v>
      </c>
      <c r="H153" s="1" t="s">
        <v>398</v>
      </c>
      <c r="I153" s="1" t="s">
        <v>151</v>
      </c>
      <c r="J153" s="2" t="n">
        <v>0.89</v>
      </c>
      <c r="K153" s="1" t="s">
        <v>1098</v>
      </c>
    </row>
    <row r="154" customFormat="false" ht="15" hidden="false" customHeight="false" outlineLevel="0" collapsed="false">
      <c r="A154" s="1" t="s">
        <v>1106</v>
      </c>
      <c r="B154" s="1" t="s">
        <v>1107</v>
      </c>
      <c r="C154" s="1" t="s">
        <v>1108</v>
      </c>
      <c r="D154" s="1" t="s">
        <v>1109</v>
      </c>
      <c r="E154" s="1" t="s">
        <v>1110</v>
      </c>
      <c r="F154" s="1" t="s">
        <v>1111</v>
      </c>
      <c r="G154" s="1" t="s">
        <v>573</v>
      </c>
      <c r="H154" s="1" t="s">
        <v>337</v>
      </c>
      <c r="I154" s="1" t="s">
        <v>412</v>
      </c>
      <c r="J154" s="2" t="n">
        <v>0.73</v>
      </c>
      <c r="K154" s="1" t="s">
        <v>1098</v>
      </c>
    </row>
    <row r="155" customFormat="false" ht="15" hidden="false" customHeight="false" outlineLevel="0" collapsed="false">
      <c r="A155" s="1" t="s">
        <v>1112</v>
      </c>
      <c r="B155" s="1" t="s">
        <v>1113</v>
      </c>
      <c r="C155" s="1" t="s">
        <v>179</v>
      </c>
      <c r="D155" s="1" t="s">
        <v>1114</v>
      </c>
      <c r="E155" s="1" t="s">
        <v>1011</v>
      </c>
      <c r="F155" s="1" t="s">
        <v>1115</v>
      </c>
      <c r="G155" s="1" t="s">
        <v>764</v>
      </c>
      <c r="H155" s="1" t="s">
        <v>18</v>
      </c>
      <c r="I155" s="1" t="s">
        <v>35</v>
      </c>
      <c r="J155" s="2" t="n">
        <v>0.52</v>
      </c>
      <c r="K155" s="1" t="s">
        <v>1098</v>
      </c>
    </row>
    <row r="156" customFormat="false" ht="15" hidden="false" customHeight="false" outlineLevel="0" collapsed="false">
      <c r="A156" s="1" t="s">
        <v>1116</v>
      </c>
      <c r="B156" s="1" t="s">
        <v>1117</v>
      </c>
      <c r="C156" s="1" t="s">
        <v>873</v>
      </c>
      <c r="D156" s="1" t="s">
        <v>1118</v>
      </c>
      <c r="E156" s="1" t="s">
        <v>274</v>
      </c>
      <c r="F156" s="1" t="s">
        <v>1119</v>
      </c>
      <c r="G156" s="1" t="s">
        <v>1120</v>
      </c>
      <c r="H156" s="1" t="s">
        <v>184</v>
      </c>
      <c r="I156" s="1" t="s">
        <v>211</v>
      </c>
      <c r="J156" s="2" t="n">
        <v>0.68</v>
      </c>
      <c r="K156" s="1" t="s">
        <v>1098</v>
      </c>
    </row>
    <row r="157" customFormat="false" ht="15" hidden="false" customHeight="false" outlineLevel="0" collapsed="false">
      <c r="A157" s="1" t="s">
        <v>1121</v>
      </c>
      <c r="B157" s="1" t="s">
        <v>1122</v>
      </c>
      <c r="C157" s="1" t="s">
        <v>1123</v>
      </c>
      <c r="D157" s="1" t="s">
        <v>1124</v>
      </c>
      <c r="E157" s="1" t="s">
        <v>724</v>
      </c>
      <c r="F157" s="1" t="s">
        <v>1125</v>
      </c>
      <c r="G157" s="1" t="s">
        <v>1126</v>
      </c>
      <c r="H157" s="1" t="s">
        <v>442</v>
      </c>
      <c r="I157" s="1" t="s">
        <v>328</v>
      </c>
      <c r="J157" s="2" t="n">
        <v>0.33</v>
      </c>
      <c r="K157" s="1" t="s">
        <v>1098</v>
      </c>
    </row>
    <row r="158" customFormat="false" ht="15" hidden="false" customHeight="false" outlineLevel="0" collapsed="false">
      <c r="A158" s="1" t="s">
        <v>1127</v>
      </c>
      <c r="B158" s="1" t="s">
        <v>1128</v>
      </c>
      <c r="C158" s="1" t="s">
        <v>614</v>
      </c>
      <c r="D158" s="1" t="s">
        <v>1129</v>
      </c>
      <c r="E158" s="1" t="s">
        <v>1130</v>
      </c>
      <c r="F158" s="1" t="s">
        <v>1131</v>
      </c>
      <c r="G158" s="1" t="s">
        <v>1132</v>
      </c>
      <c r="H158" s="1" t="s">
        <v>112</v>
      </c>
      <c r="I158" s="1" t="s">
        <v>961</v>
      </c>
      <c r="J158" s="2" t="n">
        <v>0.41</v>
      </c>
      <c r="K158" s="1" t="s">
        <v>1098</v>
      </c>
    </row>
    <row r="159" customFormat="false" ht="15" hidden="false" customHeight="false" outlineLevel="0" collapsed="false">
      <c r="A159" s="1" t="s">
        <v>1133</v>
      </c>
      <c r="B159" s="1" t="s">
        <v>1134</v>
      </c>
      <c r="C159" s="1" t="s">
        <v>1135</v>
      </c>
      <c r="D159" s="1" t="s">
        <v>1136</v>
      </c>
      <c r="E159" s="1" t="s">
        <v>1137</v>
      </c>
      <c r="F159" s="1" t="s">
        <v>1138</v>
      </c>
      <c r="G159" s="1" t="s">
        <v>947</v>
      </c>
      <c r="H159" s="1" t="s">
        <v>220</v>
      </c>
      <c r="I159" s="1" t="s">
        <v>961</v>
      </c>
      <c r="J159" s="2" t="n">
        <v>0.67</v>
      </c>
      <c r="K159" s="1" t="s">
        <v>1098</v>
      </c>
    </row>
    <row r="160" customFormat="false" ht="15" hidden="false" customHeight="false" outlineLevel="0" collapsed="false">
      <c r="A160" s="1" t="s">
        <v>1139</v>
      </c>
      <c r="B160" s="1" t="s">
        <v>1140</v>
      </c>
      <c r="C160" s="1" t="s">
        <v>1141</v>
      </c>
      <c r="D160" s="1" t="s">
        <v>1142</v>
      </c>
      <c r="E160" s="1" t="s">
        <v>227</v>
      </c>
      <c r="F160" s="1" t="s">
        <v>1143</v>
      </c>
      <c r="G160" s="1" t="s">
        <v>1144</v>
      </c>
      <c r="H160" s="1" t="s">
        <v>661</v>
      </c>
      <c r="I160" s="1" t="s">
        <v>328</v>
      </c>
      <c r="J160" s="2" t="n">
        <v>0.3</v>
      </c>
      <c r="K160" s="1" t="s">
        <v>1083</v>
      </c>
    </row>
    <row r="161" customFormat="false" ht="15" hidden="false" customHeight="false" outlineLevel="0" collapsed="false">
      <c r="A161" s="1" t="s">
        <v>1145</v>
      </c>
      <c r="B161" s="1" t="s">
        <v>1146</v>
      </c>
      <c r="C161" s="1" t="s">
        <v>372</v>
      </c>
      <c r="D161" s="1" t="s">
        <v>1147</v>
      </c>
      <c r="E161" s="1" t="s">
        <v>520</v>
      </c>
      <c r="F161" s="1" t="s">
        <v>1148</v>
      </c>
      <c r="G161" s="1" t="s">
        <v>1149</v>
      </c>
      <c r="H161" s="1" t="s">
        <v>539</v>
      </c>
      <c r="I161" s="1" t="s">
        <v>859</v>
      </c>
      <c r="J161" s="2" t="n">
        <v>0.79</v>
      </c>
      <c r="K161" s="1" t="s">
        <v>1083</v>
      </c>
    </row>
    <row r="162" customFormat="false" ht="15" hidden="false" customHeight="false" outlineLevel="0" collapsed="false">
      <c r="A162" s="1" t="s">
        <v>1150</v>
      </c>
      <c r="B162" s="1" t="s">
        <v>1151</v>
      </c>
      <c r="C162" s="1" t="s">
        <v>1135</v>
      </c>
      <c r="D162" s="1" t="s">
        <v>1152</v>
      </c>
      <c r="E162" s="1" t="s">
        <v>236</v>
      </c>
      <c r="F162" s="1" t="s">
        <v>1153</v>
      </c>
      <c r="G162" s="1" t="s">
        <v>1154</v>
      </c>
      <c r="H162" s="1" t="s">
        <v>539</v>
      </c>
      <c r="I162" s="1" t="s">
        <v>29</v>
      </c>
      <c r="J162" s="2" t="n">
        <v>0.59</v>
      </c>
      <c r="K162" s="1" t="s">
        <v>1083</v>
      </c>
    </row>
    <row r="163" customFormat="false" ht="15" hidden="false" customHeight="false" outlineLevel="0" collapsed="false">
      <c r="A163" s="1" t="s">
        <v>1155</v>
      </c>
      <c r="B163" s="1" t="s">
        <v>1156</v>
      </c>
      <c r="C163" s="1" t="s">
        <v>62</v>
      </c>
      <c r="D163" s="1" t="s">
        <v>1157</v>
      </c>
      <c r="E163" s="1" t="s">
        <v>1158</v>
      </c>
      <c r="F163" s="1" t="s">
        <v>1159</v>
      </c>
      <c r="G163" s="1" t="s">
        <v>1160</v>
      </c>
      <c r="H163" s="1" t="s">
        <v>47</v>
      </c>
      <c r="I163" s="1" t="s">
        <v>35</v>
      </c>
      <c r="J163" s="2" t="n">
        <v>1</v>
      </c>
      <c r="K163" s="1" t="s">
        <v>1083</v>
      </c>
    </row>
    <row r="164" customFormat="false" ht="15" hidden="false" customHeight="false" outlineLevel="0" collapsed="false">
      <c r="A164" s="1" t="s">
        <v>1161</v>
      </c>
      <c r="B164" s="1" t="s">
        <v>1162</v>
      </c>
      <c r="C164" s="1" t="s">
        <v>1163</v>
      </c>
      <c r="D164" s="1" t="s">
        <v>1164</v>
      </c>
      <c r="E164" s="1" t="s">
        <v>1165</v>
      </c>
      <c r="F164" s="1" t="s">
        <v>1166</v>
      </c>
      <c r="G164" s="1" t="s">
        <v>626</v>
      </c>
      <c r="H164" s="1" t="s">
        <v>1167</v>
      </c>
      <c r="I164" s="1" t="s">
        <v>257</v>
      </c>
      <c r="J164" s="2" t="n">
        <v>0.29</v>
      </c>
      <c r="K164" s="1" t="s">
        <v>1083</v>
      </c>
    </row>
    <row r="165" customFormat="false" ht="15" hidden="false" customHeight="false" outlineLevel="0" collapsed="false">
      <c r="A165" s="1" t="s">
        <v>1168</v>
      </c>
      <c r="B165" s="1" t="s">
        <v>1169</v>
      </c>
      <c r="C165" s="1" t="s">
        <v>354</v>
      </c>
      <c r="D165" s="1" t="s">
        <v>1170</v>
      </c>
      <c r="E165" s="1" t="s">
        <v>351</v>
      </c>
      <c r="F165" s="1" t="s">
        <v>1171</v>
      </c>
      <c r="G165" s="1" t="s">
        <v>708</v>
      </c>
      <c r="H165" s="1" t="s">
        <v>586</v>
      </c>
      <c r="I165" s="1" t="s">
        <v>859</v>
      </c>
      <c r="J165" s="2" t="n">
        <v>0.27</v>
      </c>
      <c r="K165" s="1" t="s">
        <v>1083</v>
      </c>
    </row>
    <row r="166" customFormat="false" ht="15" hidden="false" customHeight="false" outlineLevel="0" collapsed="false">
      <c r="A166" s="1" t="s">
        <v>1172</v>
      </c>
      <c r="B166" s="1" t="s">
        <v>1173</v>
      </c>
      <c r="C166" s="1" t="s">
        <v>1174</v>
      </c>
      <c r="D166" s="1" t="s">
        <v>1175</v>
      </c>
      <c r="E166" s="1" t="s">
        <v>257</v>
      </c>
      <c r="F166" s="1" t="s">
        <v>1176</v>
      </c>
      <c r="G166" s="1" t="s">
        <v>1177</v>
      </c>
      <c r="H166" s="1" t="s">
        <v>398</v>
      </c>
      <c r="I166" s="1" t="s">
        <v>29</v>
      </c>
      <c r="J166" s="2" t="n">
        <v>0.46</v>
      </c>
      <c r="K166" s="1" t="s">
        <v>1083</v>
      </c>
    </row>
    <row r="167" customFormat="false" ht="15" hidden="false" customHeight="false" outlineLevel="0" collapsed="false">
      <c r="A167" s="1" t="s">
        <v>1178</v>
      </c>
      <c r="B167" s="1" t="s">
        <v>1179</v>
      </c>
      <c r="C167" s="1" t="s">
        <v>1180</v>
      </c>
      <c r="D167" s="1" t="s">
        <v>1181</v>
      </c>
      <c r="E167" s="1" t="s">
        <v>64</v>
      </c>
      <c r="F167" s="1" t="s">
        <v>1182</v>
      </c>
      <c r="G167" s="1" t="s">
        <v>1183</v>
      </c>
      <c r="H167" s="1" t="s">
        <v>311</v>
      </c>
      <c r="I167" s="1" t="s">
        <v>257</v>
      </c>
      <c r="J167" s="2" t="n">
        <v>0.23</v>
      </c>
      <c r="K167" s="1" t="s">
        <v>1083</v>
      </c>
    </row>
    <row r="168" customFormat="false" ht="15" hidden="false" customHeight="false" outlineLevel="0" collapsed="false">
      <c r="A168" s="1" t="s">
        <v>1184</v>
      </c>
      <c r="B168" s="1" t="s">
        <v>1185</v>
      </c>
      <c r="C168" s="1" t="s">
        <v>643</v>
      </c>
      <c r="D168" s="1" t="s">
        <v>1186</v>
      </c>
      <c r="E168" s="1" t="s">
        <v>1187</v>
      </c>
      <c r="F168" s="1" t="s">
        <v>48</v>
      </c>
      <c r="G168" s="1" t="s">
        <v>947</v>
      </c>
      <c r="H168" s="1" t="s">
        <v>488</v>
      </c>
      <c r="I168" s="1" t="s">
        <v>1080</v>
      </c>
      <c r="J168" s="1" t="s">
        <v>434</v>
      </c>
      <c r="K168" s="1" t="s">
        <v>1083</v>
      </c>
    </row>
    <row r="169" customFormat="false" ht="15" hidden="false" customHeight="false" outlineLevel="0" collapsed="false">
      <c r="A169" s="1" t="s">
        <v>1188</v>
      </c>
      <c r="B169" s="1" t="s">
        <v>1189</v>
      </c>
      <c r="C169" s="1" t="s">
        <v>1083</v>
      </c>
      <c r="D169" s="1" t="s">
        <v>374</v>
      </c>
      <c r="E169" s="1" t="s">
        <v>221</v>
      </c>
      <c r="F169" s="1" t="s">
        <v>1190</v>
      </c>
      <c r="G169" s="1" t="s">
        <v>1191</v>
      </c>
      <c r="H169" s="1" t="s">
        <v>38</v>
      </c>
      <c r="I169" s="1" t="s">
        <v>1080</v>
      </c>
      <c r="J169" s="2" t="n">
        <v>0.68</v>
      </c>
      <c r="K169" s="1" t="s">
        <v>1083</v>
      </c>
    </row>
    <row r="170" customFormat="false" ht="15" hidden="false" customHeight="false" outlineLevel="0" collapsed="false">
      <c r="A170" s="1" t="s">
        <v>1192</v>
      </c>
      <c r="B170" s="1" t="s">
        <v>1193</v>
      </c>
      <c r="C170" s="1" t="s">
        <v>1194</v>
      </c>
      <c r="D170" s="1" t="s">
        <v>1195</v>
      </c>
      <c r="E170" s="1" t="s">
        <v>1196</v>
      </c>
      <c r="F170" s="1" t="s">
        <v>1197</v>
      </c>
      <c r="G170" s="1" t="s">
        <v>1198</v>
      </c>
      <c r="H170" s="1" t="s">
        <v>193</v>
      </c>
      <c r="I170" s="1" t="s">
        <v>95</v>
      </c>
      <c r="J170" s="2" t="n">
        <v>0.88</v>
      </c>
      <c r="K170" s="1" t="s">
        <v>1083</v>
      </c>
    </row>
    <row r="171" customFormat="false" ht="15" hidden="false" customHeight="false" outlineLevel="0" collapsed="false">
      <c r="A171" s="1" t="s">
        <v>1199</v>
      </c>
      <c r="B171" s="1" t="s">
        <v>1200</v>
      </c>
      <c r="C171" s="1" t="s">
        <v>1180</v>
      </c>
      <c r="D171" s="1" t="s">
        <v>1201</v>
      </c>
      <c r="E171" s="1" t="s">
        <v>999</v>
      </c>
      <c r="F171" s="1" t="s">
        <v>1202</v>
      </c>
      <c r="G171" s="1" t="s">
        <v>1203</v>
      </c>
      <c r="H171" s="1" t="s">
        <v>239</v>
      </c>
      <c r="I171" s="1" t="s">
        <v>29</v>
      </c>
      <c r="J171" s="2" t="n">
        <v>0.87</v>
      </c>
      <c r="K171" s="1" t="s">
        <v>1083</v>
      </c>
    </row>
    <row r="172" customFormat="false" ht="15" hidden="false" customHeight="false" outlineLevel="0" collapsed="false">
      <c r="A172" s="1" t="s">
        <v>1204</v>
      </c>
      <c r="B172" s="1" t="s">
        <v>1205</v>
      </c>
      <c r="C172" s="1" t="s">
        <v>194</v>
      </c>
      <c r="D172" s="1" t="s">
        <v>1206</v>
      </c>
      <c r="E172" s="1" t="s">
        <v>351</v>
      </c>
      <c r="F172" s="1" t="s">
        <v>1207</v>
      </c>
      <c r="G172" s="1" t="s">
        <v>1079</v>
      </c>
      <c r="H172" s="1" t="s">
        <v>239</v>
      </c>
      <c r="I172" s="1" t="s">
        <v>103</v>
      </c>
      <c r="J172" s="2" t="n">
        <v>0.65</v>
      </c>
      <c r="K172" s="1" t="s">
        <v>1083</v>
      </c>
    </row>
    <row r="173" customFormat="false" ht="15" hidden="false" customHeight="false" outlineLevel="0" collapsed="false">
      <c r="A173" s="1" t="s">
        <v>1208</v>
      </c>
      <c r="B173" s="1" t="s">
        <v>1209</v>
      </c>
      <c r="C173" s="1" t="s">
        <v>1210</v>
      </c>
      <c r="D173" s="1" t="s">
        <v>1211</v>
      </c>
      <c r="E173" s="1" t="s">
        <v>1212</v>
      </c>
      <c r="F173" s="1" t="s">
        <v>1213</v>
      </c>
      <c r="G173" s="1" t="s">
        <v>1214</v>
      </c>
      <c r="H173" s="1" t="s">
        <v>47</v>
      </c>
      <c r="I173" s="1" t="s">
        <v>29</v>
      </c>
      <c r="J173" s="2" t="n">
        <v>0.68</v>
      </c>
      <c r="K173" s="1" t="s">
        <v>1083</v>
      </c>
    </row>
    <row r="174" customFormat="false" ht="15" hidden="false" customHeight="false" outlineLevel="0" collapsed="false">
      <c r="A174" s="1" t="s">
        <v>1215</v>
      </c>
      <c r="B174" s="1" t="s">
        <v>1216</v>
      </c>
      <c r="C174" s="1" t="s">
        <v>1217</v>
      </c>
      <c r="D174" s="1" t="s">
        <v>1218</v>
      </c>
      <c r="E174" s="1" t="s">
        <v>1219</v>
      </c>
      <c r="F174" s="1" t="s">
        <v>1220</v>
      </c>
      <c r="G174" s="1" t="s">
        <v>1221</v>
      </c>
      <c r="H174" s="1" t="s">
        <v>210</v>
      </c>
      <c r="I174" s="1" t="s">
        <v>48</v>
      </c>
      <c r="J174" s="2" t="n">
        <v>0.35</v>
      </c>
      <c r="K174" s="1" t="s">
        <v>1083</v>
      </c>
    </row>
    <row r="175" customFormat="false" ht="15" hidden="false" customHeight="false" outlineLevel="0" collapsed="false">
      <c r="A175" s="1" t="s">
        <v>1222</v>
      </c>
      <c r="B175" s="1" t="s">
        <v>1223</v>
      </c>
      <c r="C175" s="1" t="s">
        <v>496</v>
      </c>
      <c r="D175" s="1" t="s">
        <v>1224</v>
      </c>
      <c r="E175" s="1" t="s">
        <v>1225</v>
      </c>
      <c r="F175" s="1" t="s">
        <v>1226</v>
      </c>
      <c r="G175" s="1" t="s">
        <v>1149</v>
      </c>
      <c r="H175" s="1" t="s">
        <v>193</v>
      </c>
      <c r="I175" s="1" t="s">
        <v>520</v>
      </c>
      <c r="J175" s="2" t="n">
        <v>0.93</v>
      </c>
      <c r="K175" s="1" t="s">
        <v>1083</v>
      </c>
    </row>
    <row r="176" customFormat="false" ht="15" hidden="false" customHeight="false" outlineLevel="0" collapsed="false">
      <c r="A176" s="1" t="s">
        <v>1227</v>
      </c>
      <c r="B176" s="1" t="s">
        <v>1228</v>
      </c>
      <c r="C176" s="1" t="s">
        <v>1229</v>
      </c>
      <c r="D176" s="1" t="s">
        <v>1230</v>
      </c>
      <c r="E176" s="1" t="s">
        <v>245</v>
      </c>
      <c r="F176" s="1" t="s">
        <v>1231</v>
      </c>
      <c r="G176" s="1" t="s">
        <v>1132</v>
      </c>
      <c r="H176" s="1" t="s">
        <v>38</v>
      </c>
      <c r="I176" s="1" t="s">
        <v>151</v>
      </c>
      <c r="J176" s="2" t="n">
        <v>0.8</v>
      </c>
      <c r="K176" s="1" t="s">
        <v>1083</v>
      </c>
    </row>
    <row r="177" customFormat="false" ht="15" hidden="false" customHeight="false" outlineLevel="0" collapsed="false">
      <c r="A177" s="1" t="s">
        <v>1232</v>
      </c>
      <c r="B177" s="1" t="s">
        <v>1233</v>
      </c>
      <c r="C177" s="1" t="s">
        <v>1098</v>
      </c>
      <c r="D177" s="1" t="s">
        <v>744</v>
      </c>
      <c r="E177" s="1" t="s">
        <v>1234</v>
      </c>
      <c r="F177" s="1" t="s">
        <v>1235</v>
      </c>
      <c r="G177" s="1" t="s">
        <v>1236</v>
      </c>
      <c r="H177" s="1" t="s">
        <v>28</v>
      </c>
      <c r="I177" s="1" t="s">
        <v>267</v>
      </c>
      <c r="J177" s="1" t="s">
        <v>434</v>
      </c>
      <c r="K177" s="1" t="s">
        <v>1083</v>
      </c>
    </row>
    <row r="178" customFormat="false" ht="15" hidden="false" customHeight="false" outlineLevel="0" collapsed="false">
      <c r="A178" s="1" t="s">
        <v>1237</v>
      </c>
      <c r="B178" s="1" t="s">
        <v>1238</v>
      </c>
      <c r="C178" s="1" t="s">
        <v>1041</v>
      </c>
      <c r="D178" s="1" t="s">
        <v>1239</v>
      </c>
      <c r="E178" s="1" t="s">
        <v>160</v>
      </c>
      <c r="F178" s="1" t="s">
        <v>1240</v>
      </c>
      <c r="G178" s="1" t="s">
        <v>714</v>
      </c>
      <c r="H178" s="1" t="s">
        <v>47</v>
      </c>
      <c r="I178" s="1" t="s">
        <v>64</v>
      </c>
      <c r="J178" s="2" t="n">
        <v>0.46</v>
      </c>
      <c r="K178" s="1" t="s">
        <v>1083</v>
      </c>
    </row>
    <row r="179" customFormat="false" ht="15" hidden="false" customHeight="false" outlineLevel="0" collapsed="false">
      <c r="A179" s="1" t="s">
        <v>1241</v>
      </c>
      <c r="B179" s="1" t="s">
        <v>1242</v>
      </c>
      <c r="C179" s="1" t="s">
        <v>1229</v>
      </c>
      <c r="D179" s="1" t="s">
        <v>1243</v>
      </c>
      <c r="E179" s="1" t="s">
        <v>1080</v>
      </c>
      <c r="F179" s="1" t="s">
        <v>1244</v>
      </c>
      <c r="G179" s="1" t="s">
        <v>1245</v>
      </c>
      <c r="H179" s="1" t="s">
        <v>38</v>
      </c>
      <c r="I179" s="1" t="s">
        <v>151</v>
      </c>
      <c r="J179" s="2" t="n">
        <v>0.86</v>
      </c>
      <c r="K179" s="1" t="s">
        <v>1083</v>
      </c>
    </row>
    <row r="180" customFormat="false" ht="15" hidden="false" customHeight="false" outlineLevel="0" collapsed="false">
      <c r="A180" s="1" t="s">
        <v>1246</v>
      </c>
      <c r="B180" s="1" t="s">
        <v>1247</v>
      </c>
      <c r="C180" s="1" t="s">
        <v>1248</v>
      </c>
      <c r="D180" s="1" t="s">
        <v>1249</v>
      </c>
      <c r="E180" s="1" t="s">
        <v>1250</v>
      </c>
      <c r="F180" s="1" t="s">
        <v>1251</v>
      </c>
      <c r="G180" s="1" t="s">
        <v>1252</v>
      </c>
      <c r="H180" s="1" t="s">
        <v>210</v>
      </c>
      <c r="I180" s="1" t="s">
        <v>221</v>
      </c>
      <c r="J180" s="2" t="n">
        <v>0.92</v>
      </c>
      <c r="K180" s="1" t="s">
        <v>1076</v>
      </c>
    </row>
    <row r="181" customFormat="false" ht="15" hidden="false" customHeight="false" outlineLevel="0" collapsed="false">
      <c r="A181" s="1" t="s">
        <v>1253</v>
      </c>
      <c r="B181" s="1" t="s">
        <v>1254</v>
      </c>
      <c r="C181" s="1" t="s">
        <v>275</v>
      </c>
      <c r="D181" s="1" t="s">
        <v>1255</v>
      </c>
      <c r="E181" s="1" t="s">
        <v>469</v>
      </c>
      <c r="F181" s="1" t="s">
        <v>1256</v>
      </c>
      <c r="G181" s="1" t="s">
        <v>1257</v>
      </c>
      <c r="H181" s="1" t="s">
        <v>38</v>
      </c>
      <c r="I181" s="1" t="s">
        <v>961</v>
      </c>
      <c r="J181" s="2" t="n">
        <v>0.94</v>
      </c>
      <c r="K181" s="1" t="s">
        <v>1076</v>
      </c>
    </row>
    <row r="182" customFormat="false" ht="15" hidden="false" customHeight="false" outlineLevel="0" collapsed="false">
      <c r="A182" s="1" t="s">
        <v>1258</v>
      </c>
      <c r="B182" s="1" t="s">
        <v>1259</v>
      </c>
      <c r="C182" s="1" t="s">
        <v>307</v>
      </c>
      <c r="D182" s="1" t="s">
        <v>1260</v>
      </c>
      <c r="E182" s="1" t="s">
        <v>64</v>
      </c>
      <c r="F182" s="1" t="s">
        <v>1261</v>
      </c>
      <c r="G182" s="1" t="s">
        <v>1262</v>
      </c>
      <c r="H182" s="1" t="s">
        <v>419</v>
      </c>
      <c r="I182" s="1" t="s">
        <v>328</v>
      </c>
      <c r="J182" s="2" t="n">
        <v>0.24</v>
      </c>
      <c r="K182" s="1" t="s">
        <v>1076</v>
      </c>
    </row>
    <row r="183" customFormat="false" ht="15" hidden="false" customHeight="false" outlineLevel="0" collapsed="false">
      <c r="A183" s="1" t="s">
        <v>1263</v>
      </c>
      <c r="B183" s="1" t="s">
        <v>1264</v>
      </c>
      <c r="C183" s="1" t="s">
        <v>1265</v>
      </c>
      <c r="D183" s="1" t="s">
        <v>1266</v>
      </c>
      <c r="E183" s="1" t="s">
        <v>351</v>
      </c>
      <c r="F183" s="1" t="s">
        <v>1267</v>
      </c>
      <c r="G183" s="1" t="s">
        <v>714</v>
      </c>
      <c r="H183" s="1" t="s">
        <v>1045</v>
      </c>
      <c r="I183" s="1" t="s">
        <v>64</v>
      </c>
      <c r="J183" s="2" t="n">
        <v>0.87</v>
      </c>
      <c r="K183" s="1" t="s">
        <v>1076</v>
      </c>
    </row>
    <row r="184" customFormat="false" ht="15" hidden="false" customHeight="false" outlineLevel="0" collapsed="false">
      <c r="A184" s="1" t="s">
        <v>1268</v>
      </c>
      <c r="B184" s="1" t="s">
        <v>1269</v>
      </c>
      <c r="C184" s="1" t="s">
        <v>740</v>
      </c>
      <c r="D184" s="1" t="s">
        <v>1270</v>
      </c>
      <c r="E184" s="1" t="s">
        <v>1271</v>
      </c>
      <c r="F184" s="1" t="s">
        <v>1272</v>
      </c>
      <c r="G184" s="1" t="s">
        <v>1273</v>
      </c>
      <c r="H184" s="1" t="s">
        <v>184</v>
      </c>
      <c r="I184" s="1" t="s">
        <v>95</v>
      </c>
      <c r="J184" s="2" t="n">
        <v>0.31</v>
      </c>
      <c r="K184" s="1" t="s">
        <v>1076</v>
      </c>
    </row>
    <row r="185" customFormat="false" ht="15" hidden="false" customHeight="false" outlineLevel="0" collapsed="false">
      <c r="A185" s="1" t="s">
        <v>1274</v>
      </c>
      <c r="B185" s="1" t="s">
        <v>1275</v>
      </c>
      <c r="C185" s="1" t="s">
        <v>1229</v>
      </c>
      <c r="D185" s="1" t="s">
        <v>1276</v>
      </c>
      <c r="E185" s="1" t="s">
        <v>366</v>
      </c>
      <c r="F185" s="1" t="s">
        <v>1277</v>
      </c>
      <c r="G185" s="1" t="s">
        <v>1278</v>
      </c>
      <c r="H185" s="1" t="s">
        <v>398</v>
      </c>
      <c r="I185" s="1" t="s">
        <v>495</v>
      </c>
      <c r="J185" s="2" t="n">
        <v>0.72</v>
      </c>
      <c r="K185" s="1" t="s">
        <v>1076</v>
      </c>
    </row>
    <row r="186" customFormat="false" ht="15" hidden="false" customHeight="false" outlineLevel="0" collapsed="false">
      <c r="A186" s="1" t="s">
        <v>1279</v>
      </c>
      <c r="B186" s="1" t="s">
        <v>1280</v>
      </c>
      <c r="C186" s="1" t="s">
        <v>297</v>
      </c>
      <c r="D186" s="1" t="s">
        <v>1281</v>
      </c>
      <c r="E186" s="1" t="s">
        <v>1282</v>
      </c>
      <c r="F186" s="1" t="s">
        <v>1283</v>
      </c>
      <c r="G186" s="1" t="s">
        <v>1079</v>
      </c>
      <c r="H186" s="1" t="s">
        <v>398</v>
      </c>
      <c r="I186" s="1" t="s">
        <v>495</v>
      </c>
      <c r="J186" s="2" t="n">
        <v>0.64</v>
      </c>
      <c r="K186" s="1" t="s">
        <v>1076</v>
      </c>
    </row>
    <row r="187" customFormat="false" ht="15" hidden="false" customHeight="false" outlineLevel="0" collapsed="false">
      <c r="A187" s="1" t="s">
        <v>1284</v>
      </c>
      <c r="B187" s="1" t="s">
        <v>1285</v>
      </c>
      <c r="C187" s="1" t="s">
        <v>1286</v>
      </c>
      <c r="D187" s="1" t="s">
        <v>1287</v>
      </c>
      <c r="E187" s="1" t="s">
        <v>1288</v>
      </c>
      <c r="F187" s="1" t="s">
        <v>1289</v>
      </c>
      <c r="G187" s="1" t="s">
        <v>1132</v>
      </c>
      <c r="H187" s="1" t="s">
        <v>327</v>
      </c>
      <c r="I187" s="1" t="s">
        <v>257</v>
      </c>
      <c r="J187" s="2" t="n">
        <v>0.46</v>
      </c>
      <c r="K187" s="1" t="s">
        <v>1076</v>
      </c>
    </row>
    <row r="188" customFormat="false" ht="15" hidden="false" customHeight="false" outlineLevel="0" collapsed="false">
      <c r="A188" s="1" t="s">
        <v>1290</v>
      </c>
      <c r="B188" s="1" t="s">
        <v>1291</v>
      </c>
      <c r="C188" s="1" t="s">
        <v>1292</v>
      </c>
      <c r="D188" s="1" t="s">
        <v>1293</v>
      </c>
      <c r="E188" s="1" t="s">
        <v>1294</v>
      </c>
      <c r="F188" s="1" t="s">
        <v>1295</v>
      </c>
      <c r="G188" s="1" t="s">
        <v>1296</v>
      </c>
      <c r="H188" s="1" t="s">
        <v>311</v>
      </c>
      <c r="I188" s="1" t="s">
        <v>123</v>
      </c>
      <c r="J188" s="2" t="n">
        <v>0.74</v>
      </c>
      <c r="K188" s="1" t="s">
        <v>1076</v>
      </c>
    </row>
    <row r="189" customFormat="false" ht="15" hidden="false" customHeight="false" outlineLevel="0" collapsed="false">
      <c r="A189" s="1" t="s">
        <v>1297</v>
      </c>
      <c r="B189" s="1" t="s">
        <v>1298</v>
      </c>
      <c r="C189" s="1" t="s">
        <v>243</v>
      </c>
      <c r="D189" s="1" t="s">
        <v>1299</v>
      </c>
      <c r="E189" s="1" t="s">
        <v>1089</v>
      </c>
      <c r="F189" s="1" t="s">
        <v>1300</v>
      </c>
      <c r="G189" s="1" t="s">
        <v>1301</v>
      </c>
      <c r="H189" s="1" t="s">
        <v>411</v>
      </c>
      <c r="I189" s="1" t="s">
        <v>412</v>
      </c>
      <c r="J189" s="2" t="n">
        <v>0.18</v>
      </c>
      <c r="K189" s="1" t="s">
        <v>1076</v>
      </c>
    </row>
    <row r="190" customFormat="false" ht="15" hidden="false" customHeight="false" outlineLevel="0" collapsed="false">
      <c r="A190" s="1" t="s">
        <v>1302</v>
      </c>
      <c r="B190" s="1" t="s">
        <v>1303</v>
      </c>
      <c r="C190" s="1" t="s">
        <v>1304</v>
      </c>
      <c r="D190" s="1" t="s">
        <v>1305</v>
      </c>
      <c r="E190" s="1" t="s">
        <v>1306</v>
      </c>
      <c r="F190" s="1" t="s">
        <v>1307</v>
      </c>
      <c r="G190" s="1" t="s">
        <v>1132</v>
      </c>
      <c r="H190" s="1" t="s">
        <v>112</v>
      </c>
      <c r="I190" s="1" t="s">
        <v>495</v>
      </c>
      <c r="J190" s="2" t="n">
        <v>0.19</v>
      </c>
      <c r="K190" s="1" t="s">
        <v>1076</v>
      </c>
    </row>
    <row r="191" customFormat="false" ht="15" hidden="false" customHeight="false" outlineLevel="0" collapsed="false">
      <c r="A191" s="1" t="s">
        <v>1308</v>
      </c>
      <c r="B191" s="1" t="s">
        <v>1309</v>
      </c>
      <c r="C191" s="1" t="s">
        <v>293</v>
      </c>
      <c r="D191" s="1" t="s">
        <v>1310</v>
      </c>
      <c r="E191" s="1" t="s">
        <v>1311</v>
      </c>
      <c r="F191" s="1" t="s">
        <v>1312</v>
      </c>
      <c r="G191" s="1" t="s">
        <v>1313</v>
      </c>
      <c r="H191" s="1" t="s">
        <v>193</v>
      </c>
      <c r="I191" s="1" t="s">
        <v>520</v>
      </c>
      <c r="J191" s="2" t="n">
        <v>0.3</v>
      </c>
      <c r="K191" s="1" t="s">
        <v>1076</v>
      </c>
    </row>
    <row r="192" customFormat="false" ht="15" hidden="false" customHeight="false" outlineLevel="0" collapsed="false">
      <c r="A192" s="1" t="s">
        <v>1314</v>
      </c>
      <c r="B192" s="1" t="s">
        <v>1315</v>
      </c>
      <c r="C192" s="1" t="s">
        <v>349</v>
      </c>
      <c r="D192" s="1" t="s">
        <v>1316</v>
      </c>
      <c r="E192" s="1" t="s">
        <v>851</v>
      </c>
      <c r="F192" s="1" t="s">
        <v>1317</v>
      </c>
      <c r="G192" s="1" t="s">
        <v>1318</v>
      </c>
      <c r="H192" s="1" t="s">
        <v>47</v>
      </c>
      <c r="I192" s="1" t="s">
        <v>274</v>
      </c>
      <c r="J192" s="2" t="n">
        <v>0.95</v>
      </c>
      <c r="K192" s="1" t="s">
        <v>1076</v>
      </c>
    </row>
    <row r="193" customFormat="false" ht="15" hidden="false" customHeight="false" outlineLevel="0" collapsed="false">
      <c r="A193" s="1" t="s">
        <v>1319</v>
      </c>
      <c r="B193" s="1" t="s">
        <v>1320</v>
      </c>
      <c r="C193" s="1" t="s">
        <v>1321</v>
      </c>
      <c r="D193" s="1" t="s">
        <v>1322</v>
      </c>
      <c r="E193" s="1" t="s">
        <v>1323</v>
      </c>
      <c r="F193" s="1" t="s">
        <v>1324</v>
      </c>
      <c r="G193" s="1" t="s">
        <v>1325</v>
      </c>
      <c r="H193" s="1" t="s">
        <v>38</v>
      </c>
      <c r="I193" s="1" t="s">
        <v>211</v>
      </c>
      <c r="J193" s="2" t="n">
        <v>0.89</v>
      </c>
      <c r="K193" s="1" t="s">
        <v>1076</v>
      </c>
    </row>
    <row r="194" customFormat="false" ht="15" hidden="false" customHeight="false" outlineLevel="0" collapsed="false">
      <c r="A194" s="1" t="s">
        <v>1326</v>
      </c>
      <c r="B194" s="1" t="s">
        <v>1327</v>
      </c>
      <c r="C194" s="1" t="s">
        <v>1328</v>
      </c>
      <c r="D194" s="1" t="s">
        <v>1329</v>
      </c>
      <c r="E194" s="1" t="s">
        <v>1330</v>
      </c>
      <c r="F194" s="1" t="s">
        <v>1331</v>
      </c>
      <c r="G194" s="1" t="s">
        <v>764</v>
      </c>
      <c r="H194" s="1" t="s">
        <v>57</v>
      </c>
      <c r="I194" s="1" t="s">
        <v>58</v>
      </c>
      <c r="J194" s="2" t="n">
        <v>0.57</v>
      </c>
      <c r="K194" s="1" t="s">
        <v>1076</v>
      </c>
    </row>
    <row r="195" customFormat="false" ht="15" hidden="false" customHeight="false" outlineLevel="0" collapsed="false">
      <c r="A195" s="1" t="s">
        <v>1332</v>
      </c>
      <c r="B195" s="1" t="s">
        <v>1333</v>
      </c>
      <c r="C195" s="1" t="s">
        <v>99</v>
      </c>
      <c r="D195" s="1" t="s">
        <v>1334</v>
      </c>
      <c r="E195" s="1" t="s">
        <v>1335</v>
      </c>
      <c r="F195" s="1" t="s">
        <v>865</v>
      </c>
      <c r="G195" s="1" t="s">
        <v>1336</v>
      </c>
      <c r="H195" s="1" t="s">
        <v>303</v>
      </c>
      <c r="I195" s="1" t="s">
        <v>662</v>
      </c>
      <c r="J195" s="2" t="n">
        <v>0.21</v>
      </c>
      <c r="K195" s="1" t="s">
        <v>1076</v>
      </c>
    </row>
    <row r="196" customFormat="false" ht="15" hidden="false" customHeight="false" outlineLevel="0" collapsed="false">
      <c r="A196" s="1" t="s">
        <v>1337</v>
      </c>
      <c r="B196" s="1" t="s">
        <v>1338</v>
      </c>
      <c r="C196" s="1" t="s">
        <v>1304</v>
      </c>
      <c r="D196" s="1" t="s">
        <v>1339</v>
      </c>
      <c r="E196" s="1" t="s">
        <v>1340</v>
      </c>
      <c r="F196" s="1" t="s">
        <v>1341</v>
      </c>
      <c r="G196" s="1" t="s">
        <v>1342</v>
      </c>
      <c r="H196" s="1" t="s">
        <v>86</v>
      </c>
      <c r="I196" s="1" t="s">
        <v>151</v>
      </c>
      <c r="J196" s="2" t="n">
        <v>0.35</v>
      </c>
      <c r="K196" s="1" t="s">
        <v>1076</v>
      </c>
    </row>
    <row r="197" customFormat="false" ht="15" hidden="false" customHeight="false" outlineLevel="0" collapsed="false">
      <c r="A197" s="1" t="s">
        <v>1343</v>
      </c>
      <c r="B197" s="1" t="s">
        <v>1344</v>
      </c>
      <c r="C197" s="1" t="s">
        <v>179</v>
      </c>
      <c r="D197" s="1" t="s">
        <v>1345</v>
      </c>
      <c r="E197" s="1" t="s">
        <v>1084</v>
      </c>
      <c r="F197" s="1" t="s">
        <v>1346</v>
      </c>
      <c r="G197" s="1" t="s">
        <v>1342</v>
      </c>
      <c r="H197" s="1" t="s">
        <v>210</v>
      </c>
      <c r="I197" s="1" t="s">
        <v>67</v>
      </c>
      <c r="J197" s="2" t="n">
        <v>0.53</v>
      </c>
      <c r="K197" s="1" t="s">
        <v>1076</v>
      </c>
    </row>
    <row r="198" customFormat="false" ht="15" hidden="false" customHeight="false" outlineLevel="0" collapsed="false">
      <c r="A198" s="1" t="s">
        <v>1347</v>
      </c>
      <c r="B198" s="1" t="s">
        <v>1348</v>
      </c>
      <c r="C198" s="1" t="s">
        <v>377</v>
      </c>
      <c r="D198" s="1" t="s">
        <v>1349</v>
      </c>
      <c r="E198" s="1" t="s">
        <v>1350</v>
      </c>
      <c r="F198" s="1" t="s">
        <v>1351</v>
      </c>
      <c r="G198" s="1" t="s">
        <v>1352</v>
      </c>
      <c r="H198" s="1" t="s">
        <v>210</v>
      </c>
      <c r="I198" s="1" t="s">
        <v>319</v>
      </c>
      <c r="J198" s="2" t="n">
        <v>0.44</v>
      </c>
      <c r="K198" s="1" t="s">
        <v>1076</v>
      </c>
    </row>
    <row r="199" customFormat="false" ht="15" hidden="false" customHeight="false" outlineLevel="0" collapsed="false">
      <c r="A199" s="1" t="s">
        <v>1353</v>
      </c>
      <c r="B199" s="1" t="s">
        <v>1354</v>
      </c>
      <c r="C199" s="1" t="s">
        <v>161</v>
      </c>
      <c r="D199" s="1" t="s">
        <v>1355</v>
      </c>
      <c r="E199" s="1" t="s">
        <v>1330</v>
      </c>
      <c r="F199" s="1" t="s">
        <v>1356</v>
      </c>
      <c r="G199" s="1" t="s">
        <v>764</v>
      </c>
      <c r="H199" s="1" t="s">
        <v>57</v>
      </c>
      <c r="I199" s="1" t="s">
        <v>412</v>
      </c>
      <c r="J199" s="2" t="n">
        <v>0.24</v>
      </c>
      <c r="K199" s="1" t="s">
        <v>1076</v>
      </c>
    </row>
    <row r="200" customFormat="false" ht="15" hidden="false" customHeight="false" outlineLevel="0" collapsed="false">
      <c r="A200" s="1" t="s">
        <v>1357</v>
      </c>
      <c r="B200" s="1" t="s">
        <v>1358</v>
      </c>
      <c r="C200" s="1" t="s">
        <v>215</v>
      </c>
      <c r="D200" s="1" t="s">
        <v>1359</v>
      </c>
      <c r="E200" s="1" t="s">
        <v>1360</v>
      </c>
      <c r="F200" s="1" t="s">
        <v>1270</v>
      </c>
      <c r="G200" s="1" t="s">
        <v>1361</v>
      </c>
      <c r="H200" s="1" t="s">
        <v>398</v>
      </c>
      <c r="I200" s="1" t="s">
        <v>520</v>
      </c>
      <c r="J200" s="2" t="n">
        <v>0.96</v>
      </c>
      <c r="K200" s="1" t="s">
        <v>1076</v>
      </c>
    </row>
    <row r="201" customFormat="false" ht="15" hidden="false" customHeight="false" outlineLevel="0" collapsed="false">
      <c r="A201" s="1" t="s">
        <v>1362</v>
      </c>
      <c r="B201" s="1" t="s">
        <v>1363</v>
      </c>
      <c r="C201" s="1" t="s">
        <v>1364</v>
      </c>
      <c r="D201" s="1" t="s">
        <v>1365</v>
      </c>
      <c r="E201" s="1" t="s">
        <v>460</v>
      </c>
      <c r="F201" s="1" t="s">
        <v>1366</v>
      </c>
      <c r="G201" s="1" t="s">
        <v>1342</v>
      </c>
      <c r="H201" s="1" t="s">
        <v>586</v>
      </c>
      <c r="I201" s="1" t="s">
        <v>495</v>
      </c>
      <c r="J201" s="2" t="n">
        <v>0.56</v>
      </c>
      <c r="K201" s="1" t="s">
        <v>1076</v>
      </c>
    </row>
    <row r="202" customFormat="false" ht="15" hidden="false" customHeight="false" outlineLevel="0" collapsed="false">
      <c r="A202" s="1" t="s">
        <v>1367</v>
      </c>
      <c r="B202" s="1" t="s">
        <v>1368</v>
      </c>
      <c r="C202" s="1" t="s">
        <v>212</v>
      </c>
      <c r="D202" s="1" t="s">
        <v>1369</v>
      </c>
      <c r="E202" s="1" t="s">
        <v>1370</v>
      </c>
      <c r="F202" s="1" t="s">
        <v>1371</v>
      </c>
      <c r="G202" s="1" t="s">
        <v>1132</v>
      </c>
      <c r="H202" s="1" t="s">
        <v>398</v>
      </c>
      <c r="I202" s="1" t="s">
        <v>495</v>
      </c>
      <c r="J202" s="2" t="n">
        <v>0.26</v>
      </c>
      <c r="K202" s="1" t="s">
        <v>1076</v>
      </c>
    </row>
    <row r="203" customFormat="false" ht="15" hidden="false" customHeight="false" outlineLevel="0" collapsed="false">
      <c r="A203" s="1" t="s">
        <v>1372</v>
      </c>
      <c r="B203" s="1" t="s">
        <v>1373</v>
      </c>
      <c r="C203" s="1" t="s">
        <v>197</v>
      </c>
      <c r="D203" s="1" t="s">
        <v>1374</v>
      </c>
      <c r="E203" s="1" t="s">
        <v>1375</v>
      </c>
      <c r="F203" s="1" t="s">
        <v>1376</v>
      </c>
      <c r="H203" s="1" t="s">
        <v>434</v>
      </c>
      <c r="I203" s="1" t="s">
        <v>434</v>
      </c>
      <c r="J203" s="2" t="n">
        <v>0.53</v>
      </c>
      <c r="K203" s="1" t="s">
        <v>1076</v>
      </c>
    </row>
    <row r="204" customFormat="false" ht="15" hidden="false" customHeight="false" outlineLevel="0" collapsed="false">
      <c r="A204" s="1" t="s">
        <v>1377</v>
      </c>
      <c r="B204" s="1" t="s">
        <v>686</v>
      </c>
      <c r="C204" s="1" t="s">
        <v>627</v>
      </c>
      <c r="D204" s="1" t="s">
        <v>712</v>
      </c>
      <c r="E204" s="1" t="s">
        <v>1335</v>
      </c>
      <c r="F204" s="1" t="s">
        <v>1378</v>
      </c>
      <c r="H204" s="1" t="s">
        <v>434</v>
      </c>
      <c r="I204" s="1" t="s">
        <v>434</v>
      </c>
      <c r="J204" s="2" t="n">
        <v>0.88</v>
      </c>
      <c r="K204" s="1" t="s">
        <v>1076</v>
      </c>
    </row>
    <row r="205" customFormat="false" ht="15" hidden="false" customHeight="false" outlineLevel="0" collapsed="false">
      <c r="A205" s="1" t="s">
        <v>1379</v>
      </c>
      <c r="B205" s="1" t="s">
        <v>1380</v>
      </c>
      <c r="C205" s="1" t="s">
        <v>188</v>
      </c>
      <c r="D205" s="1" t="s">
        <v>1381</v>
      </c>
      <c r="E205" s="1" t="s">
        <v>1382</v>
      </c>
      <c r="F205" s="1" t="s">
        <v>1383</v>
      </c>
      <c r="H205" s="1" t="s">
        <v>434</v>
      </c>
      <c r="I205" s="1" t="s">
        <v>434</v>
      </c>
      <c r="J205" s="2" t="n">
        <v>0.74</v>
      </c>
      <c r="K205" s="1" t="s">
        <v>1076</v>
      </c>
    </row>
    <row r="206" customFormat="false" ht="15" hidden="false" customHeight="false" outlineLevel="0" collapsed="false">
      <c r="A206" s="1" t="s">
        <v>1384</v>
      </c>
      <c r="B206" s="1" t="s">
        <v>1385</v>
      </c>
      <c r="C206" s="1" t="s">
        <v>672</v>
      </c>
      <c r="D206" s="1" t="s">
        <v>1386</v>
      </c>
      <c r="E206" s="1" t="s">
        <v>1387</v>
      </c>
      <c r="F206" s="1" t="s">
        <v>181</v>
      </c>
      <c r="H206" s="1" t="s">
        <v>434</v>
      </c>
      <c r="I206" s="1" t="s">
        <v>434</v>
      </c>
      <c r="J206" s="2" t="n">
        <v>0.97</v>
      </c>
      <c r="K206" s="1" t="s">
        <v>1076</v>
      </c>
    </row>
    <row r="207" customFormat="false" ht="15" hidden="false" customHeight="false" outlineLevel="0" collapsed="false">
      <c r="A207" s="1" t="s">
        <v>1388</v>
      </c>
      <c r="B207" s="1" t="s">
        <v>1389</v>
      </c>
      <c r="C207" s="1" t="s">
        <v>1390</v>
      </c>
      <c r="D207" s="1" t="s">
        <v>1391</v>
      </c>
      <c r="E207" s="1" t="s">
        <v>1392</v>
      </c>
      <c r="F207" s="1" t="s">
        <v>1110</v>
      </c>
      <c r="H207" s="1" t="s">
        <v>434</v>
      </c>
      <c r="I207" s="1" t="s">
        <v>434</v>
      </c>
      <c r="J207" s="2" t="n">
        <v>0.97</v>
      </c>
      <c r="K207" s="1" t="s">
        <v>1076</v>
      </c>
    </row>
    <row r="208" customFormat="false" ht="15" hidden="false" customHeight="false" outlineLevel="0" collapsed="false">
      <c r="A208" s="1" t="s">
        <v>1393</v>
      </c>
      <c r="B208" s="1" t="s">
        <v>1394</v>
      </c>
      <c r="C208" s="1" t="s">
        <v>1395</v>
      </c>
      <c r="D208" s="1" t="s">
        <v>1396</v>
      </c>
      <c r="E208" s="1" t="s">
        <v>1397</v>
      </c>
      <c r="F208" s="1" t="s">
        <v>1351</v>
      </c>
      <c r="H208" s="1" t="s">
        <v>434</v>
      </c>
      <c r="I208" s="1" t="s">
        <v>434</v>
      </c>
      <c r="J208" s="2" t="n">
        <v>0.7</v>
      </c>
      <c r="K208" s="1" t="s">
        <v>1076</v>
      </c>
    </row>
    <row r="209" customFormat="false" ht="15" hidden="false" customHeight="false" outlineLevel="0" collapsed="false">
      <c r="A209" s="1" t="s">
        <v>1398</v>
      </c>
      <c r="B209" s="1" t="s">
        <v>1399</v>
      </c>
      <c r="C209" s="1" t="s">
        <v>282</v>
      </c>
      <c r="D209" s="1" t="s">
        <v>1400</v>
      </c>
      <c r="E209" s="1" t="s">
        <v>1401</v>
      </c>
      <c r="F209" s="1" t="s">
        <v>1366</v>
      </c>
      <c r="H209" s="1" t="s">
        <v>434</v>
      </c>
      <c r="I209" s="1" t="s">
        <v>434</v>
      </c>
      <c r="J209" s="2" t="n">
        <v>0.88</v>
      </c>
      <c r="K209" s="1" t="s">
        <v>1076</v>
      </c>
    </row>
    <row r="210" customFormat="false" ht="15" hidden="false" customHeight="false" outlineLevel="0" collapsed="false">
      <c r="A210" s="1" t="s">
        <v>1402</v>
      </c>
      <c r="B210" s="1" t="s">
        <v>1403</v>
      </c>
      <c r="C210" s="1" t="s">
        <v>614</v>
      </c>
      <c r="D210" s="1" t="s">
        <v>1404</v>
      </c>
      <c r="E210" s="1" t="s">
        <v>1405</v>
      </c>
      <c r="F210" s="1" t="s">
        <v>1406</v>
      </c>
      <c r="H210" s="1" t="s">
        <v>434</v>
      </c>
      <c r="I210" s="1" t="s">
        <v>434</v>
      </c>
      <c r="J210" s="2" t="n">
        <v>0.87</v>
      </c>
      <c r="K210" s="1" t="s">
        <v>1076</v>
      </c>
    </row>
    <row r="211" customFormat="false" ht="15" hidden="false" customHeight="false" outlineLevel="0" collapsed="false">
      <c r="A211" s="1" t="s">
        <v>1407</v>
      </c>
      <c r="B211" s="1" t="s">
        <v>1408</v>
      </c>
      <c r="C211" s="1" t="s">
        <v>1409</v>
      </c>
      <c r="D211" s="1" t="s">
        <v>1410</v>
      </c>
      <c r="E211" s="1" t="s">
        <v>1411</v>
      </c>
      <c r="F211" s="1" t="s">
        <v>1412</v>
      </c>
      <c r="H211" s="1" t="s">
        <v>434</v>
      </c>
      <c r="I211" s="1" t="s">
        <v>434</v>
      </c>
      <c r="J211" s="2" t="n">
        <v>0.88</v>
      </c>
      <c r="K211" s="1" t="s">
        <v>1076</v>
      </c>
    </row>
    <row r="212" customFormat="false" ht="15" hidden="false" customHeight="false" outlineLevel="0" collapsed="false">
      <c r="A212" s="1" t="s">
        <v>1413</v>
      </c>
      <c r="B212" s="1" t="s">
        <v>998</v>
      </c>
      <c r="C212" s="1" t="s">
        <v>1414</v>
      </c>
      <c r="D212" s="1" t="s">
        <v>1415</v>
      </c>
      <c r="E212" s="1" t="s">
        <v>1416</v>
      </c>
      <c r="F212" s="1" t="s">
        <v>1417</v>
      </c>
      <c r="H212" s="1" t="s">
        <v>434</v>
      </c>
      <c r="I212" s="1" t="s">
        <v>434</v>
      </c>
      <c r="J212" s="2" t="n">
        <v>0.33</v>
      </c>
      <c r="K212" s="1" t="s">
        <v>1076</v>
      </c>
    </row>
    <row r="213" customFormat="false" ht="15" hidden="false" customHeight="false" outlineLevel="0" collapsed="false">
      <c r="A213" s="1" t="s">
        <v>1418</v>
      </c>
      <c r="B213" s="1" t="s">
        <v>1419</v>
      </c>
      <c r="C213" s="1" t="s">
        <v>420</v>
      </c>
      <c r="D213" s="1" t="s">
        <v>1420</v>
      </c>
      <c r="E213" s="1" t="s">
        <v>463</v>
      </c>
      <c r="F213" s="1" t="s">
        <v>1421</v>
      </c>
      <c r="H213" s="1" t="s">
        <v>434</v>
      </c>
      <c r="I213" s="1" t="s">
        <v>434</v>
      </c>
      <c r="J213" s="2" t="n">
        <v>0.43</v>
      </c>
      <c r="K213" s="1" t="s">
        <v>1076</v>
      </c>
    </row>
    <row r="214" customFormat="false" ht="15" hidden="false" customHeight="false" outlineLevel="0" collapsed="false">
      <c r="A214" s="1" t="s">
        <v>1422</v>
      </c>
      <c r="B214" s="1" t="s">
        <v>1423</v>
      </c>
      <c r="C214" s="1" t="s">
        <v>161</v>
      </c>
      <c r="D214" s="1" t="s">
        <v>1424</v>
      </c>
      <c r="E214" s="1" t="s">
        <v>1425</v>
      </c>
      <c r="F214" s="1" t="s">
        <v>495</v>
      </c>
      <c r="H214" s="1" t="s">
        <v>434</v>
      </c>
      <c r="I214" s="1" t="s">
        <v>434</v>
      </c>
      <c r="J214" s="2" t="n">
        <v>0.96</v>
      </c>
      <c r="K214" s="1" t="s">
        <v>1076</v>
      </c>
    </row>
    <row r="215" customFormat="false" ht="15" hidden="false" customHeight="false" outlineLevel="0" collapsed="false">
      <c r="A215" s="1" t="s">
        <v>1426</v>
      </c>
      <c r="B215" s="1" t="s">
        <v>1427</v>
      </c>
      <c r="C215" s="1" t="s">
        <v>1414</v>
      </c>
      <c r="D215" s="1" t="s">
        <v>1428</v>
      </c>
      <c r="E215" s="1" t="s">
        <v>1429</v>
      </c>
      <c r="F215" s="1" t="s">
        <v>1430</v>
      </c>
      <c r="H215" s="1" t="s">
        <v>434</v>
      </c>
      <c r="I215" s="1" t="s">
        <v>434</v>
      </c>
      <c r="J215" s="1" t="s">
        <v>434</v>
      </c>
      <c r="K215" s="1" t="s">
        <v>1076</v>
      </c>
    </row>
    <row r="216" customFormat="false" ht="15" hidden="false" customHeight="false" outlineLevel="0" collapsed="false">
      <c r="A216" s="1" t="s">
        <v>1431</v>
      </c>
      <c r="B216" s="1" t="s">
        <v>1432</v>
      </c>
      <c r="C216" s="1" t="s">
        <v>824</v>
      </c>
      <c r="D216" s="1" t="s">
        <v>1433</v>
      </c>
      <c r="E216" s="1" t="s">
        <v>319</v>
      </c>
      <c r="F216" s="1" t="s">
        <v>1434</v>
      </c>
      <c r="H216" s="1" t="s">
        <v>434</v>
      </c>
      <c r="I216" s="1" t="s">
        <v>434</v>
      </c>
      <c r="J216" s="2" t="n">
        <v>0.89</v>
      </c>
      <c r="K216" s="1" t="s">
        <v>1076</v>
      </c>
    </row>
    <row r="217" customFormat="false" ht="15" hidden="false" customHeight="false" outlineLevel="0" collapsed="false">
      <c r="A217" s="1" t="s">
        <v>1435</v>
      </c>
      <c r="B217" s="1" t="s">
        <v>1436</v>
      </c>
      <c r="C217" s="1" t="s">
        <v>1437</v>
      </c>
      <c r="D217" s="1" t="s">
        <v>1438</v>
      </c>
      <c r="E217" s="1" t="s">
        <v>1439</v>
      </c>
      <c r="F217" s="1" t="s">
        <v>611</v>
      </c>
      <c r="H217" s="1" t="s">
        <v>434</v>
      </c>
      <c r="I217" s="1" t="s">
        <v>434</v>
      </c>
      <c r="J217" s="2" t="n">
        <v>0</v>
      </c>
      <c r="K217" s="1" t="s">
        <v>1076</v>
      </c>
    </row>
    <row r="218" customFormat="false" ht="15" hidden="false" customHeight="false" outlineLevel="0" collapsed="false">
      <c r="A218" s="1" t="s">
        <v>1440</v>
      </c>
      <c r="B218" s="1" t="s">
        <v>1441</v>
      </c>
      <c r="C218" s="1" t="s">
        <v>1442</v>
      </c>
      <c r="D218" s="1" t="s">
        <v>756</v>
      </c>
      <c r="E218" s="1" t="s">
        <v>1443</v>
      </c>
      <c r="F218" s="1" t="s">
        <v>1444</v>
      </c>
      <c r="H218" s="1" t="s">
        <v>434</v>
      </c>
      <c r="I218" s="1" t="s">
        <v>434</v>
      </c>
      <c r="J218" s="2" t="n">
        <v>0.15</v>
      </c>
      <c r="K218" s="1" t="s">
        <v>1076</v>
      </c>
    </row>
    <row r="219" customFormat="false" ht="15" hidden="false" customHeight="false" outlineLevel="0" collapsed="false">
      <c r="A219" s="1" t="s">
        <v>1445</v>
      </c>
      <c r="B219" s="1" t="s">
        <v>1446</v>
      </c>
      <c r="C219" s="1" t="s">
        <v>581</v>
      </c>
      <c r="D219" s="1" t="s">
        <v>558</v>
      </c>
      <c r="E219" s="1" t="s">
        <v>1447</v>
      </c>
      <c r="F219" s="1" t="s">
        <v>334</v>
      </c>
      <c r="H219" s="1" t="s">
        <v>434</v>
      </c>
      <c r="I219" s="1" t="s">
        <v>434</v>
      </c>
      <c r="J219" s="2" t="n">
        <v>0.97</v>
      </c>
      <c r="K219" s="1" t="s">
        <v>1076</v>
      </c>
    </row>
    <row r="220" customFormat="false" ht="15" hidden="false" customHeight="false" outlineLevel="0" collapsed="false">
      <c r="A220" s="1" t="s">
        <v>1448</v>
      </c>
      <c r="B220" s="1" t="s">
        <v>1449</v>
      </c>
      <c r="C220" s="1" t="s">
        <v>748</v>
      </c>
      <c r="D220" s="1" t="s">
        <v>1450</v>
      </c>
      <c r="E220" s="1" t="s">
        <v>1451</v>
      </c>
      <c r="F220" s="1" t="s">
        <v>1452</v>
      </c>
      <c r="H220" s="1" t="s">
        <v>434</v>
      </c>
      <c r="I220" s="1" t="s">
        <v>434</v>
      </c>
      <c r="J220" s="1" t="s">
        <v>434</v>
      </c>
      <c r="K220" s="1" t="s">
        <v>1076</v>
      </c>
    </row>
    <row r="221" customFormat="false" ht="15" hidden="false" customHeight="false" outlineLevel="0" collapsed="false">
      <c r="A221" s="1" t="s">
        <v>1453</v>
      </c>
      <c r="B221" s="1" t="s">
        <v>1454</v>
      </c>
      <c r="C221" s="1" t="s">
        <v>243</v>
      </c>
      <c r="D221" s="1" t="s">
        <v>1455</v>
      </c>
      <c r="E221" s="1" t="s">
        <v>1456</v>
      </c>
      <c r="F221" s="1" t="s">
        <v>1457</v>
      </c>
      <c r="H221" s="1" t="s">
        <v>434</v>
      </c>
      <c r="I221" s="1" t="s">
        <v>434</v>
      </c>
      <c r="J221" s="2" t="n">
        <v>0.52</v>
      </c>
      <c r="K221" s="1" t="s">
        <v>1076</v>
      </c>
    </row>
    <row r="222" customFormat="false" ht="15" hidden="false" customHeight="false" outlineLevel="0" collapsed="false">
      <c r="A222" s="1" t="s">
        <v>1458</v>
      </c>
      <c r="B222" s="1" t="s">
        <v>1459</v>
      </c>
      <c r="C222" s="1" t="s">
        <v>1460</v>
      </c>
      <c r="D222" s="1" t="s">
        <v>1461</v>
      </c>
      <c r="E222" s="1" t="s">
        <v>1462</v>
      </c>
      <c r="F222" s="1" t="s">
        <v>1463</v>
      </c>
      <c r="H222" s="1" t="s">
        <v>434</v>
      </c>
      <c r="I222" s="1" t="s">
        <v>434</v>
      </c>
      <c r="J222" s="2" t="n">
        <v>0.75</v>
      </c>
      <c r="K222" s="1" t="s">
        <v>1076</v>
      </c>
    </row>
    <row r="223" customFormat="false" ht="15" hidden="false" customHeight="false" outlineLevel="0" collapsed="false">
      <c r="A223" s="1" t="s">
        <v>1464</v>
      </c>
      <c r="B223" s="1" t="s">
        <v>1465</v>
      </c>
      <c r="C223" s="1" t="s">
        <v>354</v>
      </c>
      <c r="D223" s="1" t="s">
        <v>1466</v>
      </c>
      <c r="E223" s="1" t="s">
        <v>1080</v>
      </c>
      <c r="F223" s="1" t="s">
        <v>1366</v>
      </c>
      <c r="H223" s="1" t="s">
        <v>434</v>
      </c>
      <c r="I223" s="1" t="s">
        <v>434</v>
      </c>
      <c r="J223" s="1" t="s">
        <v>434</v>
      </c>
      <c r="K223" s="1" t="s">
        <v>1076</v>
      </c>
    </row>
    <row r="224" customFormat="false" ht="15" hidden="false" customHeight="false" outlineLevel="0" collapsed="false">
      <c r="A224" s="1" t="s">
        <v>1467</v>
      </c>
      <c r="B224" s="1" t="s">
        <v>1468</v>
      </c>
      <c r="C224" s="1" t="s">
        <v>261</v>
      </c>
      <c r="D224" s="1" t="s">
        <v>366</v>
      </c>
      <c r="E224" s="1" t="s">
        <v>966</v>
      </c>
      <c r="F224" s="1" t="s">
        <v>181</v>
      </c>
      <c r="H224" s="1" t="s">
        <v>434</v>
      </c>
      <c r="I224" s="1" t="s">
        <v>434</v>
      </c>
      <c r="J224" s="2" t="n">
        <v>0.75</v>
      </c>
      <c r="K224" s="1" t="s">
        <v>1076</v>
      </c>
    </row>
    <row r="225" customFormat="false" ht="15" hidden="false" customHeight="false" outlineLevel="0" collapsed="false">
      <c r="A225" s="1" t="s">
        <v>1469</v>
      </c>
      <c r="B225" s="1" t="s">
        <v>1470</v>
      </c>
      <c r="C225" s="1" t="s">
        <v>194</v>
      </c>
      <c r="D225" s="1" t="s">
        <v>1471</v>
      </c>
      <c r="E225" s="1" t="s">
        <v>549</v>
      </c>
      <c r="F225" s="1" t="s">
        <v>1472</v>
      </c>
      <c r="H225" s="1" t="s">
        <v>434</v>
      </c>
      <c r="I225" s="1" t="s">
        <v>434</v>
      </c>
      <c r="J225" s="1" t="s">
        <v>434</v>
      </c>
      <c r="K225" s="1" t="s">
        <v>1076</v>
      </c>
    </row>
    <row r="226" customFormat="false" ht="15" hidden="false" customHeight="false" outlineLevel="0" collapsed="false">
      <c r="A226" s="1" t="s">
        <v>1473</v>
      </c>
      <c r="B226" s="1" t="s">
        <v>1474</v>
      </c>
      <c r="C226" s="1" t="s">
        <v>152</v>
      </c>
      <c r="D226" s="1" t="s">
        <v>1475</v>
      </c>
      <c r="E226" s="1" t="s">
        <v>1476</v>
      </c>
      <c r="F226" s="1" t="s">
        <v>48</v>
      </c>
      <c r="H226" s="1" t="s">
        <v>434</v>
      </c>
      <c r="I226" s="1" t="s">
        <v>434</v>
      </c>
      <c r="J226" s="2" t="n">
        <v>0.62</v>
      </c>
      <c r="K226" s="1" t="s">
        <v>1076</v>
      </c>
    </row>
    <row r="227" customFormat="false" ht="15" hidden="false" customHeight="false" outlineLevel="0" collapsed="false">
      <c r="A227" s="1" t="s">
        <v>1477</v>
      </c>
      <c r="B227" s="1" t="s">
        <v>1478</v>
      </c>
      <c r="C227" s="1" t="s">
        <v>1479</v>
      </c>
      <c r="D227" s="1" t="s">
        <v>1480</v>
      </c>
      <c r="E227" s="1" t="s">
        <v>1462</v>
      </c>
      <c r="F227" s="1" t="s">
        <v>1481</v>
      </c>
      <c r="H227" s="1" t="s">
        <v>434</v>
      </c>
      <c r="I227" s="1" t="s">
        <v>434</v>
      </c>
      <c r="J227" s="2" t="n">
        <v>0</v>
      </c>
      <c r="K227" s="1" t="s">
        <v>1076</v>
      </c>
    </row>
    <row r="228" customFormat="false" ht="15" hidden="false" customHeight="false" outlineLevel="0" collapsed="false">
      <c r="A228" s="1" t="s">
        <v>1482</v>
      </c>
      <c r="B228" s="1" t="s">
        <v>1483</v>
      </c>
      <c r="C228" s="1" t="s">
        <v>717</v>
      </c>
      <c r="D228" s="1" t="s">
        <v>744</v>
      </c>
      <c r="E228" s="1" t="s">
        <v>1484</v>
      </c>
      <c r="F228" s="1" t="s">
        <v>257</v>
      </c>
      <c r="H228" s="1" t="s">
        <v>434</v>
      </c>
      <c r="I228" s="1" t="s">
        <v>434</v>
      </c>
      <c r="J228" s="1" t="s">
        <v>434</v>
      </c>
      <c r="K228" s="1" t="s">
        <v>1076</v>
      </c>
    </row>
    <row r="229" customFormat="false" ht="15" hidden="false" customHeight="false" outlineLevel="0" collapsed="false">
      <c r="A229" s="1" t="s">
        <v>1485</v>
      </c>
      <c r="B229" s="1" t="s">
        <v>1486</v>
      </c>
      <c r="C229" s="1" t="s">
        <v>1487</v>
      </c>
      <c r="D229" s="1" t="s">
        <v>48</v>
      </c>
      <c r="E229" s="1" t="s">
        <v>1378</v>
      </c>
      <c r="F229" s="1" t="s">
        <v>328</v>
      </c>
      <c r="H229" s="1" t="s">
        <v>434</v>
      </c>
      <c r="I229" s="1" t="s">
        <v>434</v>
      </c>
      <c r="J229" s="2" t="n">
        <v>0</v>
      </c>
      <c r="K229" s="1" t="s">
        <v>1076</v>
      </c>
    </row>
    <row r="230" customFormat="false" ht="15" hidden="false" customHeight="false" outlineLevel="0" collapsed="false">
      <c r="A230" s="1" t="s">
        <v>1488</v>
      </c>
      <c r="B230" s="1" t="s">
        <v>1489</v>
      </c>
      <c r="C230" s="1" t="s">
        <v>1487</v>
      </c>
      <c r="D230" s="1" t="s">
        <v>77</v>
      </c>
      <c r="E230" s="1" t="s">
        <v>366</v>
      </c>
      <c r="F230" s="1" t="s">
        <v>1346</v>
      </c>
      <c r="H230" s="1" t="s">
        <v>434</v>
      </c>
      <c r="I230" s="1" t="s">
        <v>434</v>
      </c>
      <c r="J230" s="2" t="n">
        <v>0.27</v>
      </c>
      <c r="K230" s="1" t="s">
        <v>1076</v>
      </c>
    </row>
    <row r="231" customFormat="false" ht="15" hidden="false" customHeight="false" outlineLevel="0" collapsed="false">
      <c r="A231" s="1" t="s">
        <v>1490</v>
      </c>
      <c r="B231" s="1" t="s">
        <v>1491</v>
      </c>
      <c r="C231" s="1" t="s">
        <v>690</v>
      </c>
      <c r="D231" s="1" t="s">
        <v>1492</v>
      </c>
      <c r="E231" s="1" t="s">
        <v>64</v>
      </c>
      <c r="F231" s="1" t="s">
        <v>1493</v>
      </c>
      <c r="H231" s="1" t="s">
        <v>434</v>
      </c>
      <c r="I231" s="1" t="s">
        <v>434</v>
      </c>
      <c r="J231" s="2" t="n">
        <v>1</v>
      </c>
      <c r="K231" s="1" t="s">
        <v>1076</v>
      </c>
    </row>
    <row r="232" customFormat="false" ht="15" hidden="false" customHeight="false" outlineLevel="0" collapsed="false">
      <c r="A232" s="1" t="s">
        <v>1494</v>
      </c>
      <c r="B232" s="1" t="s">
        <v>1495</v>
      </c>
      <c r="C232" s="1" t="s">
        <v>921</v>
      </c>
      <c r="D232" s="1" t="s">
        <v>469</v>
      </c>
      <c r="E232" s="1" t="s">
        <v>1110</v>
      </c>
      <c r="F232" s="1" t="s">
        <v>770</v>
      </c>
      <c r="H232" s="1" t="s">
        <v>434</v>
      </c>
      <c r="I232" s="1" t="s">
        <v>434</v>
      </c>
      <c r="J232" s="2" t="n">
        <v>0.1</v>
      </c>
      <c r="K232" s="1" t="s">
        <v>1076</v>
      </c>
    </row>
    <row r="233" customFormat="false" ht="15" hidden="false" customHeight="false" outlineLevel="0" collapsed="false">
      <c r="A233" s="1" t="s">
        <v>1496</v>
      </c>
      <c r="B233" s="1" t="s">
        <v>1497</v>
      </c>
      <c r="C233" s="1" t="s">
        <v>1498</v>
      </c>
      <c r="D233" s="1" t="s">
        <v>139</v>
      </c>
      <c r="E233" s="1" t="s">
        <v>1405</v>
      </c>
      <c r="F233" s="1" t="s">
        <v>1499</v>
      </c>
      <c r="H233" s="1" t="s">
        <v>434</v>
      </c>
      <c r="I233" s="1" t="s">
        <v>434</v>
      </c>
      <c r="J233" s="2" t="n">
        <v>0.66</v>
      </c>
      <c r="K233" s="1" t="s">
        <v>1076</v>
      </c>
    </row>
    <row r="234" customFormat="false" ht="15" hidden="false" customHeight="false" outlineLevel="0" collapsed="false">
      <c r="A234" s="1" t="s">
        <v>1500</v>
      </c>
      <c r="B234" s="1" t="s">
        <v>1501</v>
      </c>
      <c r="C234" s="1" t="s">
        <v>1395</v>
      </c>
      <c r="D234" s="1" t="s">
        <v>645</v>
      </c>
      <c r="E234" s="1" t="s">
        <v>1502</v>
      </c>
      <c r="F234" s="1" t="s">
        <v>1417</v>
      </c>
      <c r="H234" s="1" t="s">
        <v>434</v>
      </c>
      <c r="I234" s="1" t="s">
        <v>434</v>
      </c>
      <c r="J234" s="2" t="n">
        <v>0.46</v>
      </c>
      <c r="K234" s="1" t="s">
        <v>1076</v>
      </c>
    </row>
    <row r="235" customFormat="false" ht="15" hidden="false" customHeight="false" outlineLevel="0" collapsed="false">
      <c r="A235" s="1" t="s">
        <v>1503</v>
      </c>
      <c r="B235" s="1" t="s">
        <v>1504</v>
      </c>
      <c r="C235" s="1" t="s">
        <v>1505</v>
      </c>
      <c r="D235" s="1" t="s">
        <v>160</v>
      </c>
      <c r="E235" s="1" t="s">
        <v>1506</v>
      </c>
      <c r="F235" s="1" t="s">
        <v>1452</v>
      </c>
      <c r="H235" s="1" t="s">
        <v>434</v>
      </c>
      <c r="I235" s="1" t="s">
        <v>434</v>
      </c>
      <c r="J235" s="2" t="n">
        <v>0</v>
      </c>
      <c r="K235" s="1" t="s">
        <v>1076</v>
      </c>
    </row>
    <row r="236" customFormat="false" ht="15" hidden="false" customHeight="false" outlineLevel="0" collapsed="false">
      <c r="A236" s="1" t="s">
        <v>1507</v>
      </c>
      <c r="B236" s="1" t="s">
        <v>1508</v>
      </c>
      <c r="C236" s="1" t="s">
        <v>188</v>
      </c>
      <c r="D236" s="1" t="s">
        <v>999</v>
      </c>
      <c r="E236" s="1" t="s">
        <v>1509</v>
      </c>
      <c r="F236" s="1" t="s">
        <v>1405</v>
      </c>
      <c r="H236" s="1" t="s">
        <v>434</v>
      </c>
      <c r="I236" s="1" t="s">
        <v>434</v>
      </c>
      <c r="J236" s="1" t="s">
        <v>434</v>
      </c>
      <c r="K236" s="1" t="s">
        <v>1076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3" width="23.86"/>
    <col collapsed="false" customWidth="true" hidden="false" outlineLevel="0" max="2" min="2" style="3" width="11.14"/>
    <col collapsed="false" customWidth="true" hidden="false" outlineLevel="0" max="3" min="3" style="3" width="5.43"/>
    <col collapsed="false" customWidth="true" hidden="false" outlineLevel="0" max="4" min="4" style="3" width="9.14"/>
    <col collapsed="false" customWidth="true" hidden="false" outlineLevel="0" max="5" min="5" style="3" width="6.15"/>
    <col collapsed="false" customWidth="true" hidden="false" outlineLevel="0" max="6" min="6" style="3" width="9.14"/>
    <col collapsed="false" customWidth="true" hidden="false" outlineLevel="0" max="7" min="7" style="3" width="7.86"/>
    <col collapsed="false" customWidth="true" hidden="false" outlineLevel="0" max="9" min="8" style="3" width="5.57"/>
    <col collapsed="false" customWidth="true" hidden="false" outlineLevel="0" max="10" min="10" style="0" width="23.42"/>
    <col collapsed="false" customWidth="true" hidden="false" outlineLevel="0" max="11" min="11" style="3" width="5.7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3" t="str">
        <f aca="false">data!A2</f>
        <v>China</v>
      </c>
      <c r="B1" s="3" t="str">
        <f aca="false">data!B2</f>
        <v>1438207241</v>
      </c>
      <c r="C1" s="3" t="str">
        <f aca="false">SUBSTITUTE(data!C2," %","")</f>
        <v>0.39</v>
      </c>
      <c r="D1" s="3" t="str">
        <f aca="false">data!D2</f>
        <v>5540090</v>
      </c>
      <c r="E1" s="3" t="str">
        <f aca="false">data!E2</f>
        <v>153</v>
      </c>
      <c r="F1" s="3" t="str">
        <f aca="false">data!F2</f>
        <v>9388211</v>
      </c>
      <c r="G1" s="3" t="str">
        <f aca="false">IF(data!G2="","NULL",data!G2)</f>
        <v>-348399.0</v>
      </c>
      <c r="H1" s="3" t="str">
        <f aca="false">IF(data!H2="N.A.","NULL",SUBSTITUTE(data!H2,",","."))</f>
        <v>1.7</v>
      </c>
      <c r="I1" s="3" t="str">
        <f aca="false">IF(data!I2="N.A.","NULL",data!I2)</f>
        <v>38</v>
      </c>
      <c r="J1" s="0" t="str">
        <f aca="false">IF(data!J2="N.A.","NULL",SUBSTITUTE(data!J2,",","."))</f>
        <v>0.61</v>
      </c>
      <c r="K1" s="3" t="str">
        <f aca="false">SUBSTITUTE(data!K2," %","")</f>
        <v>18.47</v>
      </c>
    </row>
    <row r="2" customFormat="false" ht="13.8" hidden="false" customHeight="false" outlineLevel="0" collapsed="false">
      <c r="A2" s="3" t="str">
        <f aca="false">data!A3</f>
        <v>India</v>
      </c>
      <c r="B2" s="3" t="str">
        <f aca="false">data!B3</f>
        <v>1377233523</v>
      </c>
      <c r="C2" s="3" t="str">
        <f aca="false">SUBSTITUTE(data!C3," %","")</f>
        <v>0.99</v>
      </c>
      <c r="D2" s="3" t="str">
        <f aca="false">data!D3</f>
        <v>13586631</v>
      </c>
      <c r="E2" s="3" t="str">
        <f aca="false">data!E3</f>
        <v>464</v>
      </c>
      <c r="F2" s="3" t="str">
        <f aca="false">data!F3</f>
        <v>2973190</v>
      </c>
      <c r="G2" s="3" t="str">
        <f aca="false">IF(data!G3="","NULL",data!G3)</f>
        <v>-532687.0</v>
      </c>
      <c r="H2" s="3" t="str">
        <f aca="false">IF(data!H3="N.A.","NULL",SUBSTITUTE(data!H3,",","."))</f>
        <v>2.2</v>
      </c>
      <c r="I2" s="3" t="str">
        <f aca="false">IF(data!I3="N.A.","NULL",data!I3)</f>
        <v>28</v>
      </c>
      <c r="J2" s="0" t="str">
        <f aca="false">IF(data!J3="N.A.","NULL",SUBSTITUTE(data!J3,",","."))</f>
        <v>0.35</v>
      </c>
      <c r="K2" s="3" t="str">
        <f aca="false">SUBSTITUTE(data!K3," %","")</f>
        <v>17.70</v>
      </c>
    </row>
    <row r="3" customFormat="false" ht="13.8" hidden="false" customHeight="false" outlineLevel="0" collapsed="false">
      <c r="A3" s="3" t="str">
        <f aca="false">data!A4</f>
        <v>United States</v>
      </c>
      <c r="B3" s="3" t="str">
        <f aca="false">data!B4</f>
        <v>330610570</v>
      </c>
      <c r="C3" s="3" t="str">
        <f aca="false">SUBSTITUTE(data!C4," %","")</f>
        <v>0.59</v>
      </c>
      <c r="D3" s="3" t="str">
        <f aca="false">data!D4</f>
        <v>1937734</v>
      </c>
      <c r="E3" s="3" t="str">
        <f aca="false">data!E4</f>
        <v>36</v>
      </c>
      <c r="F3" s="3" t="str">
        <f aca="false">data!F4</f>
        <v>9147420</v>
      </c>
      <c r="G3" s="3" t="str">
        <f aca="false">IF(data!G4="","NULL",data!G4)</f>
        <v>954806.0</v>
      </c>
      <c r="H3" s="3" t="str">
        <f aca="false">IF(data!H4="N.A.","NULL",SUBSTITUTE(data!H4,",","."))</f>
        <v>1.8</v>
      </c>
      <c r="I3" s="3" t="str">
        <f aca="false">IF(data!I4="N.A.","NULL",data!I4)</f>
        <v>38</v>
      </c>
      <c r="J3" s="0" t="str">
        <f aca="false">IF(data!J4="N.A.","NULL",SUBSTITUTE(data!J4,",","."))</f>
        <v>0.83</v>
      </c>
      <c r="K3" s="3" t="str">
        <f aca="false">SUBSTITUTE(data!K4," %","")</f>
        <v>4.25</v>
      </c>
    </row>
    <row r="4" customFormat="false" ht="13.8" hidden="false" customHeight="false" outlineLevel="0" collapsed="false">
      <c r="A4" s="3" t="str">
        <f aca="false">data!A5</f>
        <v>Indonesia</v>
      </c>
      <c r="B4" s="3" t="str">
        <f aca="false">data!B5</f>
        <v>272931713</v>
      </c>
      <c r="C4" s="3" t="str">
        <f aca="false">SUBSTITUTE(data!C5," %","")</f>
        <v>1.07</v>
      </c>
      <c r="D4" s="3" t="str">
        <f aca="false">data!D5</f>
        <v>2898047</v>
      </c>
      <c r="E4" s="3" t="str">
        <f aca="false">data!E5</f>
        <v>151</v>
      </c>
      <c r="F4" s="3" t="str">
        <f aca="false">data!F5</f>
        <v>1811570</v>
      </c>
      <c r="G4" s="3" t="str">
        <f aca="false">IF(data!G5="","NULL",data!G5)</f>
        <v>-98955.0</v>
      </c>
      <c r="H4" s="3" t="str">
        <f aca="false">IF(data!H5="N.A.","NULL",SUBSTITUTE(data!H5,",","."))</f>
        <v>2.3</v>
      </c>
      <c r="I4" s="3" t="str">
        <f aca="false">IF(data!I5="N.A.","NULL",data!I5)</f>
        <v>30</v>
      </c>
      <c r="J4" s="0" t="str">
        <f aca="false">IF(data!J5="N.A.","NULL",SUBSTITUTE(data!J5,",","."))</f>
        <v>0.56</v>
      </c>
      <c r="K4" s="3" t="str">
        <f aca="false">SUBSTITUTE(data!K5," %","")</f>
        <v>3.51</v>
      </c>
    </row>
    <row r="5" customFormat="false" ht="13.8" hidden="false" customHeight="false" outlineLevel="0" collapsed="false">
      <c r="A5" s="3" t="str">
        <f aca="false">data!A6</f>
        <v>Pakistan</v>
      </c>
      <c r="B5" s="3" t="str">
        <f aca="false">data!B6</f>
        <v>219992900</v>
      </c>
      <c r="C5" s="3" t="str">
        <f aca="false">SUBSTITUTE(data!C6," %","")</f>
        <v>2.00</v>
      </c>
      <c r="D5" s="3" t="str">
        <f aca="false">data!D6</f>
        <v>4327022</v>
      </c>
      <c r="E5" s="3" t="str">
        <f aca="false">data!E6</f>
        <v>287</v>
      </c>
      <c r="F5" s="3" t="str">
        <f aca="false">data!F6</f>
        <v>770880</v>
      </c>
      <c r="G5" s="3" t="str">
        <f aca="false">IF(data!G6="","NULL",data!G6)</f>
        <v>-233379.0</v>
      </c>
      <c r="H5" s="3" t="str">
        <f aca="false">IF(data!H6="N.A.","NULL",SUBSTITUTE(data!H6,",","."))</f>
        <v>3.6</v>
      </c>
      <c r="I5" s="3" t="str">
        <f aca="false">IF(data!I6="N.A.","NULL",data!I6)</f>
        <v>23</v>
      </c>
      <c r="J5" s="0" t="str">
        <f aca="false">IF(data!J6="N.A.","NULL",SUBSTITUTE(data!J6,",","."))</f>
        <v>0.35</v>
      </c>
      <c r="K5" s="3" t="str">
        <f aca="false">SUBSTITUTE(data!K6," %","")</f>
        <v>2.83</v>
      </c>
    </row>
    <row r="6" customFormat="false" ht="13.8" hidden="false" customHeight="false" outlineLevel="0" collapsed="false">
      <c r="A6" s="3" t="str">
        <f aca="false">data!A7</f>
        <v>Brazil</v>
      </c>
      <c r="B6" s="3" t="str">
        <f aca="false">data!B7</f>
        <v>212253150</v>
      </c>
      <c r="C6" s="3" t="str">
        <f aca="false">SUBSTITUTE(data!C7," %","")</f>
        <v>0.72</v>
      </c>
      <c r="D6" s="3" t="str">
        <f aca="false">data!D7</f>
        <v>1509890</v>
      </c>
      <c r="E6" s="3" t="str">
        <f aca="false">data!E7</f>
        <v>25</v>
      </c>
      <c r="F6" s="3" t="str">
        <f aca="false">data!F7</f>
        <v>8358140</v>
      </c>
      <c r="G6" s="3" t="str">
        <f aca="false">IF(data!G7="","NULL",data!G7)</f>
        <v>21200.0</v>
      </c>
      <c r="H6" s="3" t="str">
        <f aca="false">IF(data!H7="N.A.","NULL",SUBSTITUTE(data!H7,",","."))</f>
        <v>1.7</v>
      </c>
      <c r="I6" s="3" t="str">
        <f aca="false">IF(data!I7="N.A.","NULL",data!I7)</f>
        <v>33</v>
      </c>
      <c r="J6" s="0" t="str">
        <f aca="false">IF(data!J7="N.A.","NULL",SUBSTITUTE(data!J7,",","."))</f>
        <v>0.88</v>
      </c>
      <c r="K6" s="3" t="str">
        <f aca="false">SUBSTITUTE(data!K7," %","")</f>
        <v>2.73</v>
      </c>
    </row>
    <row r="7" customFormat="false" ht="13.8" hidden="false" customHeight="false" outlineLevel="0" collapsed="false">
      <c r="A7" s="3" t="str">
        <f aca="false">data!A8</f>
        <v>Nigeria</v>
      </c>
      <c r="B7" s="3" t="str">
        <f aca="false">data!B8</f>
        <v>205052107</v>
      </c>
      <c r="C7" s="3" t="str">
        <f aca="false">SUBSTITUTE(data!C8," %","")</f>
        <v>2.58</v>
      </c>
      <c r="D7" s="3" t="str">
        <f aca="false">data!D8</f>
        <v>5175990</v>
      </c>
      <c r="E7" s="3" t="str">
        <f aca="false">data!E8</f>
        <v>226</v>
      </c>
      <c r="F7" s="3" t="str">
        <f aca="false">data!F8</f>
        <v>910770</v>
      </c>
      <c r="G7" s="3" t="str">
        <f aca="false">IF(data!G8="","NULL",data!G8)</f>
        <v>-60000.0</v>
      </c>
      <c r="H7" s="3" t="str">
        <f aca="false">IF(data!H8="N.A.","NULL",SUBSTITUTE(data!H8,",","."))</f>
        <v>5.4</v>
      </c>
      <c r="I7" s="3" t="str">
        <f aca="false">IF(data!I8="N.A.","NULL",data!I8)</f>
        <v>18</v>
      </c>
      <c r="J7" s="0" t="str">
        <f aca="false">IF(data!J8="N.A.","NULL",SUBSTITUTE(data!J8,",","."))</f>
        <v>0.52</v>
      </c>
      <c r="K7" s="3" t="str">
        <f aca="false">SUBSTITUTE(data!K8," %","")</f>
        <v>2.64</v>
      </c>
    </row>
    <row r="8" customFormat="false" ht="13.8" hidden="false" customHeight="false" outlineLevel="0" collapsed="false">
      <c r="A8" s="3" t="str">
        <f aca="false">data!A9</f>
        <v>Bangladesh</v>
      </c>
      <c r="B8" s="3" t="str">
        <f aca="false">data!B9</f>
        <v>164354176</v>
      </c>
      <c r="C8" s="3" t="str">
        <f aca="false">SUBSTITUTE(data!C9," %","")</f>
        <v>1.01</v>
      </c>
      <c r="D8" s="3" t="str">
        <f aca="false">data!D9</f>
        <v>1643222</v>
      </c>
      <c r="E8" s="3" t="str">
        <f aca="false">data!E9</f>
        <v>1265</v>
      </c>
      <c r="F8" s="3" t="str">
        <f aca="false">data!F9</f>
        <v>130170</v>
      </c>
      <c r="G8" s="3" t="str">
        <f aca="false">IF(data!G9="","NULL",data!G9)</f>
        <v>-369501.0</v>
      </c>
      <c r="H8" s="3" t="str">
        <f aca="false">IF(data!H9="N.A.","NULL",SUBSTITUTE(data!H9,",","."))</f>
        <v>2.1</v>
      </c>
      <c r="I8" s="3" t="str">
        <f aca="false">IF(data!I9="N.A.","NULL",data!I9)</f>
        <v>28</v>
      </c>
      <c r="J8" s="0" t="str">
        <f aca="false">IF(data!J9="N.A.","NULL",SUBSTITUTE(data!J9,",","."))</f>
        <v>0.39</v>
      </c>
      <c r="K8" s="3" t="str">
        <f aca="false">SUBSTITUTE(data!K9," %","")</f>
        <v>2.11</v>
      </c>
    </row>
    <row r="9" customFormat="false" ht="13.8" hidden="false" customHeight="false" outlineLevel="0" collapsed="false">
      <c r="A9" s="3" t="str">
        <f aca="false">data!A10</f>
        <v>Russia</v>
      </c>
      <c r="B9" s="3" t="str">
        <f aca="false">data!B10</f>
        <v>145922010</v>
      </c>
      <c r="C9" s="3" t="str">
        <f aca="false">SUBSTITUTE(data!C10," %","")</f>
        <v>0.04</v>
      </c>
      <c r="D9" s="3" t="str">
        <f aca="false">data!D10</f>
        <v>62206</v>
      </c>
      <c r="E9" s="3" t="str">
        <f aca="false">data!E10</f>
        <v>9</v>
      </c>
      <c r="F9" s="3" t="str">
        <f aca="false">data!F10</f>
        <v>16376870</v>
      </c>
      <c r="G9" s="3" t="str">
        <f aca="false">IF(data!G10="","NULL",data!G10)</f>
        <v>182456.0</v>
      </c>
      <c r="H9" s="3" t="str">
        <f aca="false">IF(data!H10="N.A.","NULL",SUBSTITUTE(data!H10,",","."))</f>
        <v>1.8</v>
      </c>
      <c r="I9" s="3" t="str">
        <f aca="false">IF(data!I10="N.A.","NULL",data!I10)</f>
        <v>40</v>
      </c>
      <c r="J9" s="0" t="str">
        <f aca="false">IF(data!J10="N.A.","NULL",SUBSTITUTE(data!J10,",","."))</f>
        <v>0.74</v>
      </c>
      <c r="K9" s="3" t="str">
        <f aca="false">SUBSTITUTE(data!K10," %","")</f>
        <v>1.87</v>
      </c>
    </row>
    <row r="10" customFormat="false" ht="13.8" hidden="false" customHeight="false" outlineLevel="0" collapsed="false">
      <c r="A10" s="3" t="str">
        <f aca="false">data!A11</f>
        <v>Mexico</v>
      </c>
      <c r="B10" s="3" t="str">
        <f aca="false">data!B11</f>
        <v>128655589</v>
      </c>
      <c r="C10" s="3" t="str">
        <f aca="false">SUBSTITUTE(data!C11," %","")</f>
        <v>1.06</v>
      </c>
      <c r="D10" s="3" t="str">
        <f aca="false">data!D11</f>
        <v>1357224</v>
      </c>
      <c r="E10" s="3" t="str">
        <f aca="false">data!E11</f>
        <v>66</v>
      </c>
      <c r="F10" s="3" t="str">
        <f aca="false">data!F11</f>
        <v>1943950</v>
      </c>
      <c r="G10" s="3" t="str">
        <f aca="false">IF(data!G11="","NULL",data!G11)</f>
        <v>-60000.0</v>
      </c>
      <c r="H10" s="3" t="str">
        <f aca="false">IF(data!H11="N.A.","NULL",SUBSTITUTE(data!H11,",","."))</f>
        <v>2.1</v>
      </c>
      <c r="I10" s="3" t="str">
        <f aca="false">IF(data!I11="N.A.","NULL",data!I11)</f>
        <v>29</v>
      </c>
      <c r="J10" s="0" t="str">
        <f aca="false">IF(data!J11="N.A.","NULL",SUBSTITUTE(data!J11,",","."))</f>
        <v>0.84</v>
      </c>
      <c r="K10" s="3" t="str">
        <f aca="false">SUBSTITUTE(data!K11," %","")</f>
        <v>1.65</v>
      </c>
    </row>
    <row r="11" customFormat="false" ht="13.8" hidden="false" customHeight="false" outlineLevel="0" collapsed="false">
      <c r="A11" s="3" t="str">
        <f aca="false">data!A12</f>
        <v>Japan</v>
      </c>
      <c r="B11" s="3" t="str">
        <f aca="false">data!B12</f>
        <v>126552765</v>
      </c>
      <c r="C11" s="3" t="str">
        <f aca="false">SUBSTITUTE(data!C12," %","")</f>
        <v>-0.30</v>
      </c>
      <c r="D11" s="3" t="str">
        <f aca="false">data!D12</f>
        <v>-383840</v>
      </c>
      <c r="E11" s="3" t="str">
        <f aca="false">data!E12</f>
        <v>347</v>
      </c>
      <c r="F11" s="3" t="str">
        <f aca="false">data!F12</f>
        <v>364555</v>
      </c>
      <c r="G11" s="3" t="str">
        <f aca="false">IF(data!G12="","NULL",data!G12)</f>
        <v>71560.0</v>
      </c>
      <c r="H11" s="3" t="str">
        <f aca="false">IF(data!H12="N.A.","NULL",SUBSTITUTE(data!H12,",","."))</f>
        <v>1.4</v>
      </c>
      <c r="I11" s="3" t="str">
        <f aca="false">IF(data!I12="N.A.","NULL",data!I12)</f>
        <v>48</v>
      </c>
      <c r="J11" s="0" t="str">
        <f aca="false">IF(data!J12="N.A.","NULL",SUBSTITUTE(data!J12,",","."))</f>
        <v>0.92</v>
      </c>
      <c r="K11" s="3" t="str">
        <f aca="false">SUBSTITUTE(data!K12," %","")</f>
        <v>1.62</v>
      </c>
    </row>
    <row r="12" customFormat="false" ht="13.8" hidden="false" customHeight="false" outlineLevel="0" collapsed="false">
      <c r="A12" s="3" t="str">
        <f aca="false">data!A13</f>
        <v>Ethiopia</v>
      </c>
      <c r="B12" s="3" t="str">
        <f aca="false">data!B13</f>
        <v>114357494</v>
      </c>
      <c r="C12" s="3" t="str">
        <f aca="false">SUBSTITUTE(data!C13," %","")</f>
        <v>2.57</v>
      </c>
      <c r="D12" s="3" t="str">
        <f aca="false">data!D13</f>
        <v>2884858</v>
      </c>
      <c r="E12" s="3" t="str">
        <f aca="false">data!E13</f>
        <v>115</v>
      </c>
      <c r="F12" s="3" t="str">
        <f aca="false">data!F13</f>
        <v>1000000</v>
      </c>
      <c r="G12" s="3" t="str">
        <f aca="false">IF(data!G13="","NULL",data!G13)</f>
        <v>30000.0</v>
      </c>
      <c r="H12" s="3" t="str">
        <f aca="false">IF(data!H13="N.A.","NULL",SUBSTITUTE(data!H13,",","."))</f>
        <v>4.3</v>
      </c>
      <c r="I12" s="3" t="str">
        <f aca="false">IF(data!I13="N.A.","NULL",data!I13)</f>
        <v>19</v>
      </c>
      <c r="J12" s="0" t="str">
        <f aca="false">IF(data!J13="N.A.","NULL",SUBSTITUTE(data!J13,",","."))</f>
        <v>0.21</v>
      </c>
      <c r="K12" s="3" t="str">
        <f aca="false">SUBSTITUTE(data!K13," %","")</f>
        <v>1.47</v>
      </c>
    </row>
    <row r="13" customFormat="false" ht="13.8" hidden="false" customHeight="false" outlineLevel="0" collapsed="false">
      <c r="A13" s="3" t="str">
        <f aca="false">data!A14</f>
        <v>Philippines</v>
      </c>
      <c r="B13" s="3" t="str">
        <f aca="false">data!B14</f>
        <v>109280343</v>
      </c>
      <c r="C13" s="3" t="str">
        <f aca="false">SUBSTITUTE(data!C14," %","")</f>
        <v>1.35</v>
      </c>
      <c r="D13" s="3" t="str">
        <f aca="false">data!D14</f>
        <v>1464463</v>
      </c>
      <c r="E13" s="3" t="str">
        <f aca="false">data!E14</f>
        <v>368</v>
      </c>
      <c r="F13" s="3" t="str">
        <f aca="false">data!F14</f>
        <v>298170</v>
      </c>
      <c r="G13" s="3" t="str">
        <f aca="false">IF(data!G14="","NULL",data!G14)</f>
        <v>-67152.0</v>
      </c>
      <c r="H13" s="3" t="str">
        <f aca="false">IF(data!H14="N.A.","NULL",SUBSTITUTE(data!H14,",","."))</f>
        <v>2.6</v>
      </c>
      <c r="I13" s="3" t="str">
        <f aca="false">IF(data!I14="N.A.","NULL",data!I14)</f>
        <v>26</v>
      </c>
      <c r="J13" s="0" t="str">
        <f aca="false">IF(data!J14="N.A.","NULL",SUBSTITUTE(data!J14,",","."))</f>
        <v>0.47</v>
      </c>
      <c r="K13" s="3" t="str">
        <f aca="false">SUBSTITUTE(data!K14," %","")</f>
        <v>1.41</v>
      </c>
    </row>
    <row r="14" customFormat="false" ht="13.8" hidden="false" customHeight="false" outlineLevel="0" collapsed="false">
      <c r="A14" s="3" t="str">
        <f aca="false">data!A15</f>
        <v>Egypt</v>
      </c>
      <c r="B14" s="3" t="str">
        <f aca="false">data!B15</f>
        <v>101930276</v>
      </c>
      <c r="C14" s="3" t="str">
        <f aca="false">SUBSTITUTE(data!C15," %","")</f>
        <v>1.94</v>
      </c>
      <c r="D14" s="3" t="str">
        <f aca="false">data!D15</f>
        <v>1946331</v>
      </c>
      <c r="E14" s="3" t="str">
        <f aca="false">data!E15</f>
        <v>103</v>
      </c>
      <c r="F14" s="3" t="str">
        <f aca="false">data!F15</f>
        <v>995450</v>
      </c>
      <c r="G14" s="3" t="str">
        <f aca="false">IF(data!G15="","NULL",data!G15)</f>
        <v>-38033.0</v>
      </c>
      <c r="H14" s="3" t="str">
        <f aca="false">IF(data!H15="N.A.","NULL",SUBSTITUTE(data!H15,",","."))</f>
        <v>3.3</v>
      </c>
      <c r="I14" s="3" t="str">
        <f aca="false">IF(data!I15="N.A.","NULL",data!I15)</f>
        <v>25</v>
      </c>
      <c r="J14" s="0" t="str">
        <f aca="false">IF(data!J15="N.A.","NULL",SUBSTITUTE(data!J15,",","."))</f>
        <v>0.43</v>
      </c>
      <c r="K14" s="3" t="str">
        <f aca="false">SUBSTITUTE(data!K15," %","")</f>
        <v>1.31</v>
      </c>
    </row>
    <row r="15" customFormat="false" ht="13.8" hidden="false" customHeight="false" outlineLevel="0" collapsed="false">
      <c r="A15" s="3" t="str">
        <f aca="false">data!A16</f>
        <v>Vietnam</v>
      </c>
      <c r="B15" s="3" t="str">
        <f aca="false">data!B16</f>
        <v>97160127</v>
      </c>
      <c r="C15" s="3" t="str">
        <f aca="false">SUBSTITUTE(data!C16," %","")</f>
        <v>0.91</v>
      </c>
      <c r="D15" s="3" t="str">
        <f aca="false">data!D16</f>
        <v>876473</v>
      </c>
      <c r="E15" s="3" t="str">
        <f aca="false">data!E16</f>
        <v>314</v>
      </c>
      <c r="F15" s="3" t="str">
        <f aca="false">data!F16</f>
        <v>310070</v>
      </c>
      <c r="G15" s="3" t="str">
        <f aca="false">IF(data!G16="","NULL",data!G16)</f>
        <v>-80000.0</v>
      </c>
      <c r="H15" s="3" t="str">
        <f aca="false">IF(data!H16="N.A.","NULL",SUBSTITUTE(data!H16,",","."))</f>
        <v>2.1</v>
      </c>
      <c r="I15" s="3" t="str">
        <f aca="false">IF(data!I16="N.A.","NULL",data!I16)</f>
        <v>32</v>
      </c>
      <c r="J15" s="0" t="str">
        <f aca="false">IF(data!J16="N.A.","NULL",SUBSTITUTE(data!J16,",","."))</f>
        <v>0.38</v>
      </c>
      <c r="K15" s="3" t="str">
        <f aca="false">SUBSTITUTE(data!K16," %","")</f>
        <v>1.25</v>
      </c>
    </row>
    <row r="16" customFormat="false" ht="13.8" hidden="false" customHeight="false" outlineLevel="0" collapsed="false">
      <c r="A16" s="3" t="str">
        <f aca="false">data!A17</f>
        <v>DR Congo</v>
      </c>
      <c r="B16" s="3" t="str">
        <f aca="false">data!B17</f>
        <v>88972681</v>
      </c>
      <c r="C16" s="3" t="str">
        <f aca="false">SUBSTITUTE(data!C17," %","")</f>
        <v>3.19</v>
      </c>
      <c r="D16" s="3" t="str">
        <f aca="false">data!D17</f>
        <v>2770836</v>
      </c>
      <c r="E16" s="3" t="str">
        <f aca="false">data!E17</f>
        <v>40</v>
      </c>
      <c r="F16" s="3" t="str">
        <f aca="false">data!F17</f>
        <v>2267050</v>
      </c>
      <c r="G16" s="3" t="str">
        <f aca="false">IF(data!G17="","NULL",data!G17)</f>
        <v>23861.0</v>
      </c>
      <c r="H16" s="3" t="str">
        <f aca="false">IF(data!H17="N.A.","NULL",SUBSTITUTE(data!H17,",","."))</f>
        <v>6.0</v>
      </c>
      <c r="I16" s="3" t="str">
        <f aca="false">IF(data!I17="N.A.","NULL",data!I17)</f>
        <v>17</v>
      </c>
      <c r="J16" s="0" t="str">
        <f aca="false">IF(data!J17="N.A.","NULL",SUBSTITUTE(data!J17,",","."))</f>
        <v>0.46</v>
      </c>
      <c r="K16" s="3" t="str">
        <f aca="false">SUBSTITUTE(data!K17," %","")</f>
        <v>1.15</v>
      </c>
    </row>
    <row r="17" customFormat="false" ht="13.8" hidden="false" customHeight="false" outlineLevel="0" collapsed="false">
      <c r="A17" s="3" t="str">
        <f aca="false">data!A18</f>
        <v>Turkey</v>
      </c>
      <c r="B17" s="3" t="str">
        <f aca="false">data!B18</f>
        <v>84153250</v>
      </c>
      <c r="C17" s="3" t="str">
        <f aca="false">SUBSTITUTE(data!C18," %","")</f>
        <v>1.09</v>
      </c>
      <c r="D17" s="3" t="str">
        <f aca="false">data!D18</f>
        <v>909452</v>
      </c>
      <c r="E17" s="3" t="str">
        <f aca="false">data!E18</f>
        <v>110</v>
      </c>
      <c r="F17" s="3" t="str">
        <f aca="false">data!F18</f>
        <v>769630</v>
      </c>
      <c r="G17" s="3" t="str">
        <f aca="false">IF(data!G18="","NULL",data!G18)</f>
        <v>283922.0</v>
      </c>
      <c r="H17" s="3" t="str">
        <f aca="false">IF(data!H18="N.A.","NULL",SUBSTITUTE(data!H18,",","."))</f>
        <v>2.1</v>
      </c>
      <c r="I17" s="3" t="str">
        <f aca="false">IF(data!I18="N.A.","NULL",data!I18)</f>
        <v>32</v>
      </c>
      <c r="J17" s="0" t="str">
        <f aca="false">IF(data!J18="N.A.","NULL",SUBSTITUTE(data!J18,",","."))</f>
        <v>0.76</v>
      </c>
      <c r="K17" s="3" t="str">
        <f aca="false">SUBSTITUTE(data!K18," %","")</f>
        <v>1.08</v>
      </c>
    </row>
    <row r="18" customFormat="false" ht="13.8" hidden="false" customHeight="false" outlineLevel="0" collapsed="false">
      <c r="A18" s="3" t="str">
        <f aca="false">data!A19</f>
        <v>Iran</v>
      </c>
      <c r="B18" s="3" t="str">
        <f aca="false">data!B19</f>
        <v>83771587</v>
      </c>
      <c r="C18" s="3" t="str">
        <f aca="false">SUBSTITUTE(data!C19," %","")</f>
        <v>1.30</v>
      </c>
      <c r="D18" s="3" t="str">
        <f aca="false">data!D19</f>
        <v>1079043</v>
      </c>
      <c r="E18" s="3" t="str">
        <f aca="false">data!E19</f>
        <v>52</v>
      </c>
      <c r="F18" s="3" t="str">
        <f aca="false">data!F19</f>
        <v>1628550</v>
      </c>
      <c r="G18" s="3" t="str">
        <f aca="false">IF(data!G19="","NULL",data!G19)</f>
        <v>-55000.0</v>
      </c>
      <c r="H18" s="3" t="str">
        <f aca="false">IF(data!H19="N.A.","NULL",SUBSTITUTE(data!H19,",","."))</f>
        <v>2.2</v>
      </c>
      <c r="I18" s="3" t="str">
        <f aca="false">IF(data!I19="N.A.","NULL",data!I19)</f>
        <v>32</v>
      </c>
      <c r="J18" s="0" t="str">
        <f aca="false">IF(data!J19="N.A.","NULL",SUBSTITUTE(data!J19,",","."))</f>
        <v>0.76</v>
      </c>
      <c r="K18" s="3" t="str">
        <f aca="false">SUBSTITUTE(data!K19," %","")</f>
        <v>1.08</v>
      </c>
    </row>
    <row r="19" customFormat="false" ht="13.8" hidden="false" customHeight="false" outlineLevel="0" collapsed="false">
      <c r="A19" s="3" t="str">
        <f aca="false">data!A20</f>
        <v>Germany</v>
      </c>
      <c r="B19" s="3" t="str">
        <f aca="false">data!B20</f>
        <v>83730223</v>
      </c>
      <c r="C19" s="3" t="str">
        <f aca="false">SUBSTITUTE(data!C20," %","")</f>
        <v>0.32</v>
      </c>
      <c r="D19" s="3" t="str">
        <f aca="false">data!D20</f>
        <v>266897</v>
      </c>
      <c r="E19" s="3" t="str">
        <f aca="false">data!E20</f>
        <v>240</v>
      </c>
      <c r="F19" s="3" t="str">
        <f aca="false">data!F20</f>
        <v>348560</v>
      </c>
      <c r="G19" s="3" t="str">
        <f aca="false">IF(data!G20="","NULL",data!G20)</f>
        <v>543822.0</v>
      </c>
      <c r="H19" s="3" t="str">
        <f aca="false">IF(data!H20="N.A.","NULL",SUBSTITUTE(data!H20,",","."))</f>
        <v>1.6</v>
      </c>
      <c r="I19" s="3" t="str">
        <f aca="false">IF(data!I20="N.A.","NULL",data!I20)</f>
        <v>46</v>
      </c>
      <c r="J19" s="0" t="str">
        <f aca="false">IF(data!J20="N.A.","NULL",SUBSTITUTE(data!J20,",","."))</f>
        <v>0.76</v>
      </c>
      <c r="K19" s="3" t="str">
        <f aca="false">SUBSTITUTE(data!K20," %","")</f>
        <v>1.07</v>
      </c>
    </row>
    <row r="20" customFormat="false" ht="13.8" hidden="false" customHeight="false" outlineLevel="0" collapsed="false">
      <c r="A20" s="3" t="str">
        <f aca="false">data!A21</f>
        <v>Thailand</v>
      </c>
      <c r="B20" s="3" t="str">
        <f aca="false">data!B21</f>
        <v>69764925</v>
      </c>
      <c r="C20" s="3" t="str">
        <f aca="false">SUBSTITUTE(data!C21," %","")</f>
        <v>0.25</v>
      </c>
      <c r="D20" s="3" t="str">
        <f aca="false">data!D21</f>
        <v>174396</v>
      </c>
      <c r="E20" s="3" t="str">
        <f aca="false">data!E21</f>
        <v>137</v>
      </c>
      <c r="F20" s="3" t="str">
        <f aca="false">data!F21</f>
        <v>510890</v>
      </c>
      <c r="G20" s="3" t="str">
        <f aca="false">IF(data!G21="","NULL",data!G21)</f>
        <v>19444.0</v>
      </c>
      <c r="H20" s="3" t="str">
        <f aca="false">IF(data!H21="N.A.","NULL",SUBSTITUTE(data!H21,",","."))</f>
        <v>1.5</v>
      </c>
      <c r="I20" s="3" t="str">
        <f aca="false">IF(data!I21="N.A.","NULL",data!I21)</f>
        <v>40</v>
      </c>
      <c r="J20" s="0" t="str">
        <f aca="false">IF(data!J21="N.A.","NULL",SUBSTITUTE(data!J21,",","."))</f>
        <v>0.51</v>
      </c>
      <c r="K20" s="3" t="str">
        <f aca="false">SUBSTITUTE(data!K21," %","")</f>
        <v>0.90</v>
      </c>
    </row>
    <row r="21" customFormat="false" ht="13.8" hidden="false" customHeight="false" outlineLevel="0" collapsed="false">
      <c r="A21" s="3" t="str">
        <f aca="false">data!A22</f>
        <v>United Kingdom</v>
      </c>
      <c r="B21" s="3" t="str">
        <f aca="false">data!B22</f>
        <v>67814098</v>
      </c>
      <c r="C21" s="3" t="str">
        <f aca="false">SUBSTITUTE(data!C22," %","")</f>
        <v>0.53</v>
      </c>
      <c r="D21" s="3" t="str">
        <f aca="false">data!D22</f>
        <v>355839</v>
      </c>
      <c r="E21" s="3" t="str">
        <f aca="false">data!E22</f>
        <v>281</v>
      </c>
      <c r="F21" s="3" t="str">
        <f aca="false">data!F22</f>
        <v>241930</v>
      </c>
      <c r="G21" s="3" t="str">
        <f aca="false">IF(data!G22="","NULL",data!G22)</f>
        <v>260650.0</v>
      </c>
      <c r="H21" s="3" t="str">
        <f aca="false">IF(data!H22="N.A.","NULL",SUBSTITUTE(data!H22,",","."))</f>
        <v>1.8</v>
      </c>
      <c r="I21" s="3" t="str">
        <f aca="false">IF(data!I22="N.A.","NULL",data!I22)</f>
        <v>40</v>
      </c>
      <c r="J21" s="0" t="str">
        <f aca="false">IF(data!J22="N.A.","NULL",SUBSTITUTE(data!J22,",","."))</f>
        <v>0.83</v>
      </c>
      <c r="K21" s="3" t="str">
        <f aca="false">SUBSTITUTE(data!K22," %","")</f>
        <v>0.87</v>
      </c>
    </row>
    <row r="22" customFormat="false" ht="13.8" hidden="false" customHeight="false" outlineLevel="0" collapsed="false">
      <c r="A22" s="3" t="str">
        <f aca="false">data!A23</f>
        <v>France</v>
      </c>
      <c r="B22" s="3" t="str">
        <f aca="false">data!B23</f>
        <v>65244628</v>
      </c>
      <c r="C22" s="3" t="str">
        <f aca="false">SUBSTITUTE(data!C23," %","")</f>
        <v>0.22</v>
      </c>
      <c r="D22" s="3" t="str">
        <f aca="false">data!D23</f>
        <v>143783</v>
      </c>
      <c r="E22" s="3" t="str">
        <f aca="false">data!E23</f>
        <v>119</v>
      </c>
      <c r="F22" s="3" t="str">
        <f aca="false">data!F23</f>
        <v>547557</v>
      </c>
      <c r="G22" s="3" t="str">
        <f aca="false">IF(data!G23="","NULL",data!G23)</f>
        <v>36527.0</v>
      </c>
      <c r="H22" s="3" t="str">
        <f aca="false">IF(data!H23="N.A.","NULL",SUBSTITUTE(data!H23,",","."))</f>
        <v>1.9</v>
      </c>
      <c r="I22" s="3" t="str">
        <f aca="false">IF(data!I23="N.A.","NULL",data!I23)</f>
        <v>42</v>
      </c>
      <c r="J22" s="0" t="str">
        <f aca="false">IF(data!J23="N.A.","NULL",SUBSTITUTE(data!J23,",","."))</f>
        <v>0.82</v>
      </c>
      <c r="K22" s="3" t="str">
        <f aca="false">SUBSTITUTE(data!K23," %","")</f>
        <v>0.84</v>
      </c>
    </row>
    <row r="23" customFormat="false" ht="13.8" hidden="false" customHeight="false" outlineLevel="0" collapsed="false">
      <c r="A23" s="3" t="str">
        <f aca="false">data!A24</f>
        <v>Italy</v>
      </c>
      <c r="B23" s="3" t="str">
        <f aca="false">data!B24</f>
        <v>60479424</v>
      </c>
      <c r="C23" s="3" t="str">
        <f aca="false">SUBSTITUTE(data!C24," %","")</f>
        <v>-0.15</v>
      </c>
      <c r="D23" s="3" t="str">
        <f aca="false">data!D24</f>
        <v>-88249</v>
      </c>
      <c r="E23" s="3" t="str">
        <f aca="false">data!E24</f>
        <v>206</v>
      </c>
      <c r="F23" s="3" t="str">
        <f aca="false">data!F24</f>
        <v>294140</v>
      </c>
      <c r="G23" s="3" t="str">
        <f aca="false">IF(data!G24="","NULL",data!G24)</f>
        <v>148943.0</v>
      </c>
      <c r="H23" s="3" t="str">
        <f aca="false">IF(data!H24="N.A.","NULL",SUBSTITUTE(data!H24,",","."))</f>
        <v>1.3</v>
      </c>
      <c r="I23" s="3" t="str">
        <f aca="false">IF(data!I24="N.A.","NULL",data!I24)</f>
        <v>47</v>
      </c>
      <c r="J23" s="0" t="str">
        <f aca="false">IF(data!J24="N.A.","NULL",SUBSTITUTE(data!J24,",","."))</f>
        <v>0.69</v>
      </c>
      <c r="K23" s="3" t="str">
        <f aca="false">SUBSTITUTE(data!K24," %","")</f>
        <v>0.78</v>
      </c>
    </row>
    <row r="24" customFormat="false" ht="13.8" hidden="false" customHeight="false" outlineLevel="0" collapsed="false">
      <c r="A24" s="3" t="str">
        <f aca="false">data!A25</f>
        <v>Tanzania</v>
      </c>
      <c r="B24" s="3" t="str">
        <f aca="false">data!B25</f>
        <v>59368313</v>
      </c>
      <c r="C24" s="3" t="str">
        <f aca="false">SUBSTITUTE(data!C25," %","")</f>
        <v>2.98</v>
      </c>
      <c r="D24" s="3" t="str">
        <f aca="false">data!D25</f>
        <v>1728755</v>
      </c>
      <c r="E24" s="3" t="str">
        <f aca="false">data!E25</f>
        <v>67</v>
      </c>
      <c r="F24" s="3" t="str">
        <f aca="false">data!F25</f>
        <v>885800</v>
      </c>
      <c r="G24" s="3" t="str">
        <f aca="false">IF(data!G25="","NULL",data!G25)</f>
        <v>-40076.0</v>
      </c>
      <c r="H24" s="3" t="str">
        <f aca="false">IF(data!H25="N.A.","NULL",SUBSTITUTE(data!H25,",","."))</f>
        <v>4.9</v>
      </c>
      <c r="I24" s="3" t="str">
        <f aca="false">IF(data!I25="N.A.","NULL",data!I25)</f>
        <v>18</v>
      </c>
      <c r="J24" s="0" t="str">
        <f aca="false">IF(data!J25="N.A.","NULL",SUBSTITUTE(data!J25,",","."))</f>
        <v>0.37</v>
      </c>
      <c r="K24" s="3" t="str">
        <f aca="false">SUBSTITUTE(data!K25," %","")</f>
        <v>0.77</v>
      </c>
    </row>
    <row r="25" customFormat="false" ht="13.8" hidden="false" customHeight="false" outlineLevel="0" collapsed="false">
      <c r="A25" s="3" t="str">
        <f aca="false">data!A26</f>
        <v>South Africa</v>
      </c>
      <c r="B25" s="3" t="str">
        <f aca="false">data!B26</f>
        <v>59154802</v>
      </c>
      <c r="C25" s="3" t="str">
        <f aca="false">SUBSTITUTE(data!C26," %","")</f>
        <v>1.28</v>
      </c>
      <c r="D25" s="3" t="str">
        <f aca="false">data!D26</f>
        <v>750420</v>
      </c>
      <c r="E25" s="3" t="str">
        <f aca="false">data!E26</f>
        <v>49</v>
      </c>
      <c r="F25" s="3" t="str">
        <f aca="false">data!F26</f>
        <v>1213090</v>
      </c>
      <c r="G25" s="3" t="str">
        <f aca="false">IF(data!G26="","NULL",data!G26)</f>
        <v>145405.0</v>
      </c>
      <c r="H25" s="3" t="str">
        <f aca="false">IF(data!H26="N.A.","NULL",SUBSTITUTE(data!H26,",","."))</f>
        <v>2.4</v>
      </c>
      <c r="I25" s="3" t="str">
        <f aca="false">IF(data!I26="N.A.","NULL",data!I26)</f>
        <v>28</v>
      </c>
      <c r="J25" s="0" t="str">
        <f aca="false">IF(data!J26="N.A.","NULL",SUBSTITUTE(data!J26,",","."))</f>
        <v>0.67</v>
      </c>
      <c r="K25" s="3" t="str">
        <f aca="false">SUBSTITUTE(data!K26," %","")</f>
        <v>0.76</v>
      </c>
    </row>
    <row r="26" customFormat="false" ht="13.8" hidden="false" customHeight="false" outlineLevel="0" collapsed="false">
      <c r="A26" s="3" t="str">
        <f aca="false">data!A27</f>
        <v>Myanmar</v>
      </c>
      <c r="B26" s="3" t="str">
        <f aca="false">data!B27</f>
        <v>54335948</v>
      </c>
      <c r="C26" s="3" t="str">
        <f aca="false">SUBSTITUTE(data!C27," %","")</f>
        <v>0.67</v>
      </c>
      <c r="D26" s="3" t="str">
        <f aca="false">data!D27</f>
        <v>364380</v>
      </c>
      <c r="E26" s="3" t="str">
        <f aca="false">data!E27</f>
        <v>83</v>
      </c>
      <c r="F26" s="3" t="str">
        <f aca="false">data!F27</f>
        <v>653290</v>
      </c>
      <c r="G26" s="3" t="str">
        <f aca="false">IF(data!G27="","NULL",data!G27)</f>
        <v>-163313.0</v>
      </c>
      <c r="H26" s="3" t="str">
        <f aca="false">IF(data!H27="N.A.","NULL",SUBSTITUTE(data!H27,",","."))</f>
        <v>2.2</v>
      </c>
      <c r="I26" s="3" t="str">
        <f aca="false">IF(data!I27="N.A.","NULL",data!I27)</f>
        <v>29</v>
      </c>
      <c r="J26" s="0" t="str">
        <f aca="false">IF(data!J27="N.A.","NULL",SUBSTITUTE(data!J27,",","."))</f>
        <v>0.31</v>
      </c>
      <c r="K26" s="3" t="str">
        <f aca="false">SUBSTITUTE(data!K27," %","")</f>
        <v>0.70</v>
      </c>
    </row>
    <row r="27" customFormat="false" ht="13.8" hidden="false" customHeight="false" outlineLevel="0" collapsed="false">
      <c r="A27" s="3" t="str">
        <f aca="false">data!A28</f>
        <v>Kenya</v>
      </c>
      <c r="B27" s="3" t="str">
        <f aca="false">data!B28</f>
        <v>53521116</v>
      </c>
      <c r="C27" s="3" t="str">
        <f aca="false">SUBSTITUTE(data!C28," %","")</f>
        <v>2.28</v>
      </c>
      <c r="D27" s="3" t="str">
        <f aca="false">data!D28</f>
        <v>1197323</v>
      </c>
      <c r="E27" s="3" t="str">
        <f aca="false">data!E28</f>
        <v>94</v>
      </c>
      <c r="F27" s="3" t="str">
        <f aca="false">data!F28</f>
        <v>569140</v>
      </c>
      <c r="G27" s="3" t="str">
        <f aca="false">IF(data!G28="","NULL",data!G28)</f>
        <v>-10000.0</v>
      </c>
      <c r="H27" s="3" t="str">
        <f aca="false">IF(data!H28="N.A.","NULL",SUBSTITUTE(data!H28,",","."))</f>
        <v>3.5</v>
      </c>
      <c r="I27" s="3" t="str">
        <f aca="false">IF(data!I28="N.A.","NULL",data!I28)</f>
        <v>20</v>
      </c>
      <c r="J27" s="0" t="str">
        <f aca="false">IF(data!J28="N.A.","NULL",SUBSTITUTE(data!J28,",","."))</f>
        <v>0.28</v>
      </c>
      <c r="K27" s="3" t="str">
        <f aca="false">SUBSTITUTE(data!K28," %","")</f>
        <v>0.69</v>
      </c>
    </row>
    <row r="28" customFormat="false" ht="13.8" hidden="false" customHeight="false" outlineLevel="0" collapsed="false">
      <c r="A28" s="3" t="str">
        <f aca="false">data!A29</f>
        <v>South Korea</v>
      </c>
      <c r="B28" s="3" t="str">
        <f aca="false">data!B29</f>
        <v>51260395</v>
      </c>
      <c r="C28" s="3" t="str">
        <f aca="false">SUBSTITUTE(data!C29," %","")</f>
        <v>0.09</v>
      </c>
      <c r="D28" s="3" t="str">
        <f aca="false">data!D29</f>
        <v>43877</v>
      </c>
      <c r="E28" s="3" t="str">
        <f aca="false">data!E29</f>
        <v>527</v>
      </c>
      <c r="F28" s="3" t="str">
        <f aca="false">data!F29</f>
        <v>97230</v>
      </c>
      <c r="G28" s="3" t="str">
        <f aca="false">IF(data!G29="","NULL",data!G29)</f>
        <v>11731.0</v>
      </c>
      <c r="H28" s="3" t="str">
        <f aca="false">IF(data!H29="N.A.","NULL",SUBSTITUTE(data!H29,",","."))</f>
        <v>1.1</v>
      </c>
      <c r="I28" s="3" t="str">
        <f aca="false">IF(data!I29="N.A.","NULL",data!I29)</f>
        <v>44</v>
      </c>
      <c r="J28" s="0" t="str">
        <f aca="false">IF(data!J29="N.A.","NULL",SUBSTITUTE(data!J29,",","."))</f>
        <v>0.82</v>
      </c>
      <c r="K28" s="3" t="str">
        <f aca="false">SUBSTITUTE(data!K29," %","")</f>
        <v>0.66</v>
      </c>
    </row>
    <row r="29" customFormat="false" ht="13.8" hidden="false" customHeight="false" outlineLevel="0" collapsed="false">
      <c r="A29" s="3" t="str">
        <f aca="false">data!A30</f>
        <v>Colombia</v>
      </c>
      <c r="B29" s="3" t="str">
        <f aca="false">data!B30</f>
        <v>50771878</v>
      </c>
      <c r="C29" s="3" t="str">
        <f aca="false">SUBSTITUTE(data!C30," %","")</f>
        <v>1.08</v>
      </c>
      <c r="D29" s="3" t="str">
        <f aca="false">data!D30</f>
        <v>543448</v>
      </c>
      <c r="E29" s="3" t="str">
        <f aca="false">data!E30</f>
        <v>46</v>
      </c>
      <c r="F29" s="3" t="str">
        <f aca="false">data!F30</f>
        <v>1109500</v>
      </c>
      <c r="G29" s="3" t="str">
        <f aca="false">IF(data!G30="","NULL",data!G30)</f>
        <v>204796.0</v>
      </c>
      <c r="H29" s="3" t="str">
        <f aca="false">IF(data!H30="N.A.","NULL",SUBSTITUTE(data!H30,",","."))</f>
        <v>1.8</v>
      </c>
      <c r="I29" s="3" t="str">
        <f aca="false">IF(data!I30="N.A.","NULL",data!I30)</f>
        <v>31</v>
      </c>
      <c r="J29" s="0" t="str">
        <f aca="false">IF(data!J30="N.A.","NULL",SUBSTITUTE(data!J30,",","."))</f>
        <v>0.8</v>
      </c>
      <c r="K29" s="3" t="str">
        <f aca="false">SUBSTITUTE(data!K30," %","")</f>
        <v>0.65</v>
      </c>
    </row>
    <row r="30" customFormat="false" ht="13.8" hidden="false" customHeight="false" outlineLevel="0" collapsed="false">
      <c r="A30" s="3" t="str">
        <f aca="false">data!A31</f>
        <v>Spain</v>
      </c>
      <c r="B30" s="3" t="str">
        <f aca="false">data!B31</f>
        <v>46751175</v>
      </c>
      <c r="C30" s="3" t="str">
        <f aca="false">SUBSTITUTE(data!C31," %","")</f>
        <v>0.04</v>
      </c>
      <c r="D30" s="3" t="str">
        <f aca="false">data!D31</f>
        <v>18002</v>
      </c>
      <c r="E30" s="3" t="str">
        <f aca="false">data!E31</f>
        <v>94</v>
      </c>
      <c r="F30" s="3" t="str">
        <f aca="false">data!F31</f>
        <v>498800</v>
      </c>
      <c r="G30" s="3" t="str">
        <f aca="false">IF(data!G31="","NULL",data!G31)</f>
        <v>40000.0</v>
      </c>
      <c r="H30" s="3" t="str">
        <f aca="false">IF(data!H31="N.A.","NULL",SUBSTITUTE(data!H31,",","."))</f>
        <v>1.3</v>
      </c>
      <c r="I30" s="3" t="str">
        <f aca="false">IF(data!I31="N.A.","NULL",data!I31)</f>
        <v>45</v>
      </c>
      <c r="J30" s="0" t="str">
        <f aca="false">IF(data!J31="N.A.","NULL",SUBSTITUTE(data!J31,",","."))</f>
        <v>0.8</v>
      </c>
      <c r="K30" s="3" t="str">
        <f aca="false">SUBSTITUTE(data!K31," %","")</f>
        <v>0.60</v>
      </c>
    </row>
    <row r="31" customFormat="false" ht="13.8" hidden="false" customHeight="false" outlineLevel="0" collapsed="false">
      <c r="A31" s="3" t="str">
        <f aca="false">data!A32</f>
        <v>Uganda</v>
      </c>
      <c r="B31" s="3" t="str">
        <f aca="false">data!B32</f>
        <v>45427637</v>
      </c>
      <c r="C31" s="3" t="str">
        <f aca="false">SUBSTITUTE(data!C32," %","")</f>
        <v>3.32</v>
      </c>
      <c r="D31" s="3" t="str">
        <f aca="false">data!D32</f>
        <v>1471413</v>
      </c>
      <c r="E31" s="3" t="str">
        <f aca="false">data!E32</f>
        <v>229</v>
      </c>
      <c r="F31" s="3" t="str">
        <f aca="false">data!F32</f>
        <v>199810</v>
      </c>
      <c r="G31" s="3" t="str">
        <f aca="false">IF(data!G32="","NULL",data!G32)</f>
        <v>168694.0</v>
      </c>
      <c r="H31" s="3" t="str">
        <f aca="false">IF(data!H32="N.A.","NULL",SUBSTITUTE(data!H32,",","."))</f>
        <v>5.0</v>
      </c>
      <c r="I31" s="3" t="str">
        <f aca="false">IF(data!I32="N.A.","NULL",data!I32)</f>
        <v>17</v>
      </c>
      <c r="J31" s="0" t="str">
        <f aca="false">IF(data!J32="N.A.","NULL",SUBSTITUTE(data!J32,",","."))</f>
        <v>0.26</v>
      </c>
      <c r="K31" s="3" t="str">
        <f aca="false">SUBSTITUTE(data!K32," %","")</f>
        <v>0.59</v>
      </c>
    </row>
    <row r="32" customFormat="false" ht="13.8" hidden="false" customHeight="false" outlineLevel="0" collapsed="false">
      <c r="A32" s="3" t="str">
        <f aca="false">data!A33</f>
        <v>Argentina</v>
      </c>
      <c r="B32" s="3" t="str">
        <f aca="false">data!B33</f>
        <v>45111229</v>
      </c>
      <c r="C32" s="3" t="str">
        <f aca="false">SUBSTITUTE(data!C33," %","")</f>
        <v>0.93</v>
      </c>
      <c r="D32" s="3" t="str">
        <f aca="false">data!D33</f>
        <v>415097</v>
      </c>
      <c r="E32" s="3" t="str">
        <f aca="false">data!E33</f>
        <v>17</v>
      </c>
      <c r="F32" s="3" t="str">
        <f aca="false">data!F33</f>
        <v>2736690</v>
      </c>
      <c r="G32" s="3" t="str">
        <f aca="false">IF(data!G33="","NULL",data!G33)</f>
        <v>4800.0</v>
      </c>
      <c r="H32" s="3" t="str">
        <f aca="false">IF(data!H33="N.A.","NULL",SUBSTITUTE(data!H33,",","."))</f>
        <v>2.3</v>
      </c>
      <c r="I32" s="3" t="str">
        <f aca="false">IF(data!I33="N.A.","NULL",data!I33)</f>
        <v>32</v>
      </c>
      <c r="J32" s="0" t="str">
        <f aca="false">IF(data!J33="N.A.","NULL",SUBSTITUTE(data!J33,",","."))</f>
        <v>0.93</v>
      </c>
      <c r="K32" s="3" t="str">
        <f aca="false">SUBSTITUTE(data!K33," %","")</f>
        <v>0.58</v>
      </c>
    </row>
    <row r="33" customFormat="false" ht="13.8" hidden="false" customHeight="false" outlineLevel="0" collapsed="false">
      <c r="A33" s="3" t="str">
        <f aca="false">data!A34</f>
        <v>Algeria</v>
      </c>
      <c r="B33" s="3" t="str">
        <f aca="false">data!B34</f>
        <v>43685618</v>
      </c>
      <c r="C33" s="3" t="str">
        <f aca="false">SUBSTITUTE(data!C34," %","")</f>
        <v>1.85</v>
      </c>
      <c r="D33" s="3" t="str">
        <f aca="false">data!D34</f>
        <v>797990</v>
      </c>
      <c r="E33" s="3" t="str">
        <f aca="false">data!E34</f>
        <v>18</v>
      </c>
      <c r="F33" s="3" t="str">
        <f aca="false">data!F34</f>
        <v>2381740</v>
      </c>
      <c r="G33" s="3" t="str">
        <f aca="false">IF(data!G34="","NULL",data!G34)</f>
        <v>-10000.0</v>
      </c>
      <c r="H33" s="3" t="str">
        <f aca="false">IF(data!H34="N.A.","NULL",SUBSTITUTE(data!H34,",","."))</f>
        <v>3.1</v>
      </c>
      <c r="I33" s="3" t="str">
        <f aca="false">IF(data!I34="N.A.","NULL",data!I34)</f>
        <v>29</v>
      </c>
      <c r="J33" s="0" t="str">
        <f aca="false">IF(data!J34="N.A.","NULL",SUBSTITUTE(data!J34,",","."))</f>
        <v>0.73</v>
      </c>
      <c r="K33" s="3" t="str">
        <f aca="false">SUBSTITUTE(data!K34," %","")</f>
        <v>0.56</v>
      </c>
    </row>
    <row r="34" customFormat="false" ht="13.8" hidden="false" customHeight="false" outlineLevel="0" collapsed="false">
      <c r="A34" s="3" t="str">
        <f aca="false">data!A35</f>
        <v>Sudan</v>
      </c>
      <c r="B34" s="3" t="str">
        <f aca="false">data!B35</f>
        <v>43632213</v>
      </c>
      <c r="C34" s="3" t="str">
        <f aca="false">SUBSTITUTE(data!C35," %","")</f>
        <v>2.42</v>
      </c>
      <c r="D34" s="3" t="str">
        <f aca="false">data!D35</f>
        <v>1036022</v>
      </c>
      <c r="E34" s="3" t="str">
        <f aca="false">data!E35</f>
        <v>25</v>
      </c>
      <c r="F34" s="3" t="str">
        <f aca="false">data!F35</f>
        <v>1765048</v>
      </c>
      <c r="G34" s="3" t="str">
        <f aca="false">IF(data!G35="","NULL",data!G35)</f>
        <v>-50000.0</v>
      </c>
      <c r="H34" s="3" t="str">
        <f aca="false">IF(data!H35="N.A.","NULL",SUBSTITUTE(data!H35,",","."))</f>
        <v>4.4</v>
      </c>
      <c r="I34" s="3" t="str">
        <f aca="false">IF(data!I35="N.A.","NULL",data!I35)</f>
        <v>20</v>
      </c>
      <c r="J34" s="0" t="str">
        <f aca="false">IF(data!J35="N.A.","NULL",SUBSTITUTE(data!J35,",","."))</f>
        <v>0.35</v>
      </c>
      <c r="K34" s="3" t="str">
        <f aca="false">SUBSTITUTE(data!K35," %","")</f>
        <v>0.56</v>
      </c>
    </row>
    <row r="35" customFormat="false" ht="13.8" hidden="false" customHeight="false" outlineLevel="0" collapsed="false">
      <c r="A35" s="3" t="str">
        <f aca="false">data!A36</f>
        <v>Ukraine</v>
      </c>
      <c r="B35" s="3" t="str">
        <f aca="false">data!B36</f>
        <v>43785122</v>
      </c>
      <c r="C35" s="3" t="str">
        <f aca="false">SUBSTITUTE(data!C36," %","")</f>
        <v>-0.59</v>
      </c>
      <c r="D35" s="3" t="str">
        <f aca="false">data!D36</f>
        <v>-259876</v>
      </c>
      <c r="E35" s="3" t="str">
        <f aca="false">data!E36</f>
        <v>75</v>
      </c>
      <c r="F35" s="3" t="str">
        <f aca="false">data!F36</f>
        <v>579320</v>
      </c>
      <c r="G35" s="3" t="str">
        <f aca="false">IF(data!G36="","NULL",data!G36)</f>
        <v>10000.0</v>
      </c>
      <c r="H35" s="3" t="str">
        <f aca="false">IF(data!H36="N.A.","NULL",SUBSTITUTE(data!H36,",","."))</f>
        <v>1.4</v>
      </c>
      <c r="I35" s="3" t="str">
        <f aca="false">IF(data!I36="N.A.","NULL",data!I36)</f>
        <v>41</v>
      </c>
      <c r="J35" s="0" t="str">
        <f aca="false">IF(data!J36="N.A.","NULL",SUBSTITUTE(data!J36,",","."))</f>
        <v>0.69</v>
      </c>
      <c r="K35" s="3" t="str">
        <f aca="false">SUBSTITUTE(data!K36," %","")</f>
        <v>0.56</v>
      </c>
    </row>
    <row r="36" customFormat="false" ht="13.8" hidden="false" customHeight="false" outlineLevel="0" collapsed="false">
      <c r="A36" s="3" t="str">
        <f aca="false">data!A37</f>
        <v>Iraq</v>
      </c>
      <c r="B36" s="3" t="str">
        <f aca="false">data!B37</f>
        <v>40031626</v>
      </c>
      <c r="C36" s="3" t="str">
        <f aca="false">SUBSTITUTE(data!C37," %","")</f>
        <v>2.32</v>
      </c>
      <c r="D36" s="3" t="str">
        <f aca="false">data!D37</f>
        <v>912710</v>
      </c>
      <c r="E36" s="3" t="str">
        <f aca="false">data!E37</f>
        <v>93</v>
      </c>
      <c r="F36" s="3" t="str">
        <f aca="false">data!F37</f>
        <v>434320</v>
      </c>
      <c r="G36" s="3" t="str">
        <f aca="false">IF(data!G37="","NULL",data!G37)</f>
        <v>7834.0</v>
      </c>
      <c r="H36" s="3" t="str">
        <f aca="false">IF(data!H37="N.A.","NULL",SUBSTITUTE(data!H37,",","."))</f>
        <v>3.7</v>
      </c>
      <c r="I36" s="3" t="str">
        <f aca="false">IF(data!I37="N.A.","NULL",data!I37)</f>
        <v>21</v>
      </c>
      <c r="J36" s="0" t="str">
        <f aca="false">IF(data!J37="N.A.","NULL",SUBSTITUTE(data!J37,",","."))</f>
        <v>0.73</v>
      </c>
      <c r="K36" s="3" t="str">
        <f aca="false">SUBSTITUTE(data!K37," %","")</f>
        <v>0.52</v>
      </c>
    </row>
    <row r="37" customFormat="false" ht="13.8" hidden="false" customHeight="false" outlineLevel="0" collapsed="false">
      <c r="A37" s="3" t="str">
        <f aca="false">data!A38</f>
        <v>Afghanistan</v>
      </c>
      <c r="B37" s="3" t="str">
        <f aca="false">data!B38</f>
        <v>38742911</v>
      </c>
      <c r="C37" s="3" t="str">
        <f aca="false">SUBSTITUTE(data!C38," %","")</f>
        <v>2.33</v>
      </c>
      <c r="D37" s="3" t="str">
        <f aca="false">data!D38</f>
        <v>886592</v>
      </c>
      <c r="E37" s="3" t="str">
        <f aca="false">data!E38</f>
        <v>60</v>
      </c>
      <c r="F37" s="3" t="str">
        <f aca="false">data!F38</f>
        <v>652860</v>
      </c>
      <c r="G37" s="3" t="str">
        <f aca="false">IF(data!G38="","NULL",data!G38)</f>
        <v>-62920.0</v>
      </c>
      <c r="H37" s="3" t="str">
        <f aca="false">IF(data!H38="N.A.","NULL",SUBSTITUTE(data!H38,",","."))</f>
        <v>4.6</v>
      </c>
      <c r="I37" s="3" t="str">
        <f aca="false">IF(data!I38="N.A.","NULL",data!I38)</f>
        <v>18</v>
      </c>
      <c r="J37" s="0" t="str">
        <f aca="false">IF(data!J38="N.A.","NULL",SUBSTITUTE(data!J38,",","."))</f>
        <v>0.25</v>
      </c>
      <c r="K37" s="3" t="str">
        <f aca="false">SUBSTITUTE(data!K38," %","")</f>
        <v>0.50</v>
      </c>
    </row>
    <row r="38" customFormat="false" ht="13.8" hidden="false" customHeight="false" outlineLevel="0" collapsed="false">
      <c r="A38" s="3" t="str">
        <f aca="false">data!A39</f>
        <v>Poland</v>
      </c>
      <c r="B38" s="3" t="str">
        <f aca="false">data!B39</f>
        <v>37854825</v>
      </c>
      <c r="C38" s="3" t="str">
        <f aca="false">SUBSTITUTE(data!C39," %","")</f>
        <v>-0.11</v>
      </c>
      <c r="D38" s="3" t="str">
        <f aca="false">data!D39</f>
        <v>-41157</v>
      </c>
      <c r="E38" s="3" t="str">
        <f aca="false">data!E39</f>
        <v>124</v>
      </c>
      <c r="F38" s="3" t="str">
        <f aca="false">data!F39</f>
        <v>306230</v>
      </c>
      <c r="G38" s="3" t="str">
        <f aca="false">IF(data!G39="","NULL",data!G39)</f>
        <v>-29395.0</v>
      </c>
      <c r="H38" s="3" t="str">
        <f aca="false">IF(data!H39="N.A.","NULL",SUBSTITUTE(data!H39,",","."))</f>
        <v>1.4</v>
      </c>
      <c r="I38" s="3" t="str">
        <f aca="false">IF(data!I39="N.A.","NULL",data!I39)</f>
        <v>42</v>
      </c>
      <c r="J38" s="0" t="str">
        <f aca="false">IF(data!J39="N.A.","NULL",SUBSTITUTE(data!J39,",","."))</f>
        <v>0.6</v>
      </c>
      <c r="K38" s="3" t="str">
        <f aca="false">SUBSTITUTE(data!K39," %","")</f>
        <v>0.49</v>
      </c>
    </row>
    <row r="39" customFormat="false" ht="13.8" hidden="false" customHeight="false" outlineLevel="0" collapsed="false">
      <c r="A39" s="3" t="str">
        <f aca="false">data!A40</f>
        <v>Canada</v>
      </c>
      <c r="B39" s="3" t="str">
        <f aca="false">data!B40</f>
        <v>37674770</v>
      </c>
      <c r="C39" s="3" t="str">
        <f aca="false">SUBSTITUTE(data!C40," %","")</f>
        <v>0.89</v>
      </c>
      <c r="D39" s="3" t="str">
        <f aca="false">data!D40</f>
        <v>331107</v>
      </c>
      <c r="E39" s="3" t="str">
        <f aca="false">data!E40</f>
        <v>4</v>
      </c>
      <c r="F39" s="3" t="str">
        <f aca="false">data!F40</f>
        <v>9093510</v>
      </c>
      <c r="G39" s="3" t="str">
        <f aca="false">IF(data!G40="","NULL",data!G40)</f>
        <v>242032.0</v>
      </c>
      <c r="H39" s="3" t="str">
        <f aca="false">IF(data!H40="N.A.","NULL",SUBSTITUTE(data!H40,",","."))</f>
        <v>1.5</v>
      </c>
      <c r="I39" s="3" t="str">
        <f aca="false">IF(data!I40="N.A.","NULL",data!I40)</f>
        <v>41</v>
      </c>
      <c r="J39" s="0" t="str">
        <f aca="false">IF(data!J40="N.A.","NULL",SUBSTITUTE(data!J40,",","."))</f>
        <v>0.81</v>
      </c>
      <c r="K39" s="3" t="str">
        <f aca="false">SUBSTITUTE(data!K40," %","")</f>
        <v>0.48</v>
      </c>
    </row>
    <row r="40" customFormat="false" ht="13.8" hidden="false" customHeight="false" outlineLevel="0" collapsed="false">
      <c r="A40" s="3" t="str">
        <f aca="false">data!A41</f>
        <v>Morocco</v>
      </c>
      <c r="B40" s="3" t="str">
        <f aca="false">data!B41</f>
        <v>36820713</v>
      </c>
      <c r="C40" s="3" t="str">
        <f aca="false">SUBSTITUTE(data!C41," %","")</f>
        <v>1.20</v>
      </c>
      <c r="D40" s="3" t="str">
        <f aca="false">data!D41</f>
        <v>438791</v>
      </c>
      <c r="E40" s="3" t="str">
        <f aca="false">data!E41</f>
        <v>83</v>
      </c>
      <c r="F40" s="3" t="str">
        <f aca="false">data!F41</f>
        <v>446300</v>
      </c>
      <c r="G40" s="3" t="str">
        <f aca="false">IF(data!G41="","NULL",data!G41)</f>
        <v>-51419.0</v>
      </c>
      <c r="H40" s="3" t="str">
        <f aca="false">IF(data!H41="N.A.","NULL",SUBSTITUTE(data!H41,",","."))</f>
        <v>2.4</v>
      </c>
      <c r="I40" s="3" t="str">
        <f aca="false">IF(data!I41="N.A.","NULL",data!I41)</f>
        <v>30</v>
      </c>
      <c r="J40" s="0" t="str">
        <f aca="false">IF(data!J41="N.A.","NULL",SUBSTITUTE(data!J41,",","."))</f>
        <v>0.64</v>
      </c>
      <c r="K40" s="3" t="str">
        <f aca="false">SUBSTITUTE(data!K41," %","")</f>
        <v>0.47</v>
      </c>
    </row>
    <row r="41" customFormat="false" ht="13.8" hidden="false" customHeight="false" outlineLevel="0" collapsed="false">
      <c r="A41" s="3" t="str">
        <f aca="false">data!A42</f>
        <v>Saudi Arabia</v>
      </c>
      <c r="B41" s="3" t="str">
        <f aca="false">data!B42</f>
        <v>34701377</v>
      </c>
      <c r="C41" s="3" t="str">
        <f aca="false">SUBSTITUTE(data!C42," %","")</f>
        <v>1.59</v>
      </c>
      <c r="D41" s="3" t="str">
        <f aca="false">data!D42</f>
        <v>545343</v>
      </c>
      <c r="E41" s="3" t="str">
        <f aca="false">data!E42</f>
        <v>16</v>
      </c>
      <c r="F41" s="3" t="str">
        <f aca="false">data!F42</f>
        <v>2149690</v>
      </c>
      <c r="G41" s="3" t="str">
        <f aca="false">IF(data!G42="","NULL",data!G42)</f>
        <v>134979.0</v>
      </c>
      <c r="H41" s="3" t="str">
        <f aca="false">IF(data!H42="N.A.","NULL",SUBSTITUTE(data!H42,",","."))</f>
        <v>2.3</v>
      </c>
      <c r="I41" s="3" t="str">
        <f aca="false">IF(data!I42="N.A.","NULL",data!I42)</f>
        <v>32</v>
      </c>
      <c r="J41" s="0" t="str">
        <f aca="false">IF(data!J42="N.A.","NULL",SUBSTITUTE(data!J42,",","."))</f>
        <v>0.84</v>
      </c>
      <c r="K41" s="3" t="str">
        <f aca="false">SUBSTITUTE(data!K42," %","")</f>
        <v>0.45</v>
      </c>
    </row>
    <row r="42" customFormat="false" ht="13.8" hidden="false" customHeight="false" outlineLevel="0" collapsed="false">
      <c r="A42" s="3" t="str">
        <f aca="false">data!A43</f>
        <v>Uzbekistan</v>
      </c>
      <c r="B42" s="3" t="str">
        <f aca="false">data!B43</f>
        <v>33368859</v>
      </c>
      <c r="C42" s="3" t="str">
        <f aca="false">SUBSTITUTE(data!C43," %","")</f>
        <v>1.48</v>
      </c>
      <c r="D42" s="3" t="str">
        <f aca="false">data!D43</f>
        <v>487487</v>
      </c>
      <c r="E42" s="3" t="str">
        <f aca="false">data!E43</f>
        <v>79</v>
      </c>
      <c r="F42" s="3" t="str">
        <f aca="false">data!F43</f>
        <v>425400</v>
      </c>
      <c r="G42" s="3" t="str">
        <f aca="false">IF(data!G43="","NULL",data!G43)</f>
        <v>-8863.0</v>
      </c>
      <c r="H42" s="3" t="str">
        <f aca="false">IF(data!H43="N.A.","NULL",SUBSTITUTE(data!H43,",","."))</f>
        <v>2.4</v>
      </c>
      <c r="I42" s="3" t="str">
        <f aca="false">IF(data!I43="N.A.","NULL",data!I43)</f>
        <v>28</v>
      </c>
      <c r="J42" s="0" t="str">
        <f aca="false">IF(data!J43="N.A.","NULL",SUBSTITUTE(data!J43,",","."))</f>
        <v>0.5</v>
      </c>
      <c r="K42" s="3" t="str">
        <f aca="false">SUBSTITUTE(data!K43," %","")</f>
        <v>0.43</v>
      </c>
    </row>
    <row r="43" customFormat="false" ht="13.8" hidden="false" customHeight="false" outlineLevel="0" collapsed="false">
      <c r="A43" s="3" t="str">
        <f aca="false">data!A44</f>
        <v>Peru</v>
      </c>
      <c r="B43" s="3" t="str">
        <f aca="false">data!B44</f>
        <v>32876986</v>
      </c>
      <c r="C43" s="3" t="str">
        <f aca="false">SUBSTITUTE(data!C44," %","")</f>
        <v>1.42</v>
      </c>
      <c r="D43" s="3" t="str">
        <f aca="false">data!D44</f>
        <v>461401</v>
      </c>
      <c r="E43" s="3" t="str">
        <f aca="false">data!E44</f>
        <v>26</v>
      </c>
      <c r="F43" s="3" t="str">
        <f aca="false">data!F44</f>
        <v>1280000</v>
      </c>
      <c r="G43" s="3" t="str">
        <f aca="false">IF(data!G44="","NULL",data!G44)</f>
        <v>99069.0</v>
      </c>
      <c r="H43" s="3" t="str">
        <f aca="false">IF(data!H44="N.A.","NULL",SUBSTITUTE(data!H44,",","."))</f>
        <v>2.3</v>
      </c>
      <c r="I43" s="3" t="str">
        <f aca="false">IF(data!I44="N.A.","NULL",data!I44)</f>
        <v>31</v>
      </c>
      <c r="J43" s="0" t="str">
        <f aca="false">IF(data!J44="N.A.","NULL",SUBSTITUTE(data!J44,",","."))</f>
        <v>0.79</v>
      </c>
      <c r="K43" s="3" t="str">
        <f aca="false">SUBSTITUTE(data!K44," %","")</f>
        <v>0.42</v>
      </c>
    </row>
    <row r="44" customFormat="false" ht="13.8" hidden="false" customHeight="false" outlineLevel="0" collapsed="false">
      <c r="A44" s="3" t="str">
        <f aca="false">data!A45</f>
        <v>Angola</v>
      </c>
      <c r="B44" s="3" t="str">
        <f aca="false">data!B45</f>
        <v>32644783</v>
      </c>
      <c r="C44" s="3" t="str">
        <f aca="false">SUBSTITUTE(data!C45," %","")</f>
        <v>3.27</v>
      </c>
      <c r="D44" s="3" t="str">
        <f aca="false">data!D45</f>
        <v>1040977</v>
      </c>
      <c r="E44" s="3" t="str">
        <f aca="false">data!E45</f>
        <v>26</v>
      </c>
      <c r="F44" s="3" t="str">
        <f aca="false">data!F45</f>
        <v>1246700</v>
      </c>
      <c r="G44" s="3" t="str">
        <f aca="false">IF(data!G45="","NULL",data!G45)</f>
        <v>6413.0</v>
      </c>
      <c r="H44" s="3" t="str">
        <f aca="false">IF(data!H45="N.A.","NULL",SUBSTITUTE(data!H45,",","."))</f>
        <v>5.6</v>
      </c>
      <c r="I44" s="3" t="str">
        <f aca="false">IF(data!I45="N.A.","NULL",data!I45)</f>
        <v>17</v>
      </c>
      <c r="J44" s="0" t="str">
        <f aca="false">IF(data!J45="N.A.","NULL",SUBSTITUTE(data!J45,",","."))</f>
        <v>0.67</v>
      </c>
      <c r="K44" s="3" t="str">
        <f aca="false">SUBSTITUTE(data!K45," %","")</f>
        <v>0.42</v>
      </c>
    </row>
    <row r="45" customFormat="false" ht="13.8" hidden="false" customHeight="false" outlineLevel="0" collapsed="false">
      <c r="A45" s="3" t="str">
        <f aca="false">data!A46</f>
        <v>Malaysia</v>
      </c>
      <c r="B45" s="3" t="str">
        <f aca="false">data!B46</f>
        <v>32280610</v>
      </c>
      <c r="C45" s="3" t="str">
        <f aca="false">SUBSTITUTE(data!C46," %","")</f>
        <v>1.30</v>
      </c>
      <c r="D45" s="3" t="str">
        <f aca="false">data!D46</f>
        <v>416222</v>
      </c>
      <c r="E45" s="3" t="str">
        <f aca="false">data!E46</f>
        <v>99</v>
      </c>
      <c r="F45" s="3" t="str">
        <f aca="false">data!F46</f>
        <v>328550</v>
      </c>
      <c r="G45" s="3" t="str">
        <f aca="false">IF(data!G46="","NULL",data!G46)</f>
        <v>50000.0</v>
      </c>
      <c r="H45" s="3" t="str">
        <f aca="false">IF(data!H46="N.A.","NULL",SUBSTITUTE(data!H46,",","."))</f>
        <v>2.0</v>
      </c>
      <c r="I45" s="3" t="str">
        <f aca="false">IF(data!I46="N.A.","NULL",data!I46)</f>
        <v>30</v>
      </c>
      <c r="J45" s="0" t="str">
        <f aca="false">IF(data!J46="N.A.","NULL",SUBSTITUTE(data!J46,",","."))</f>
        <v>0.78</v>
      </c>
      <c r="K45" s="3" t="str">
        <f aca="false">SUBSTITUTE(data!K46," %","")</f>
        <v>0.42</v>
      </c>
    </row>
    <row r="46" customFormat="false" ht="13.8" hidden="false" customHeight="false" outlineLevel="0" collapsed="false">
      <c r="A46" s="3" t="str">
        <f aca="false">data!A47</f>
        <v>Mozambique</v>
      </c>
      <c r="B46" s="3" t="str">
        <f aca="false">data!B47</f>
        <v>31067362</v>
      </c>
      <c r="C46" s="3" t="str">
        <f aca="false">SUBSTITUTE(data!C47," %","")</f>
        <v>2.93</v>
      </c>
      <c r="D46" s="3" t="str">
        <f aca="false">data!D47</f>
        <v>889399</v>
      </c>
      <c r="E46" s="3" t="str">
        <f aca="false">data!E47</f>
        <v>40</v>
      </c>
      <c r="F46" s="3" t="str">
        <f aca="false">data!F47</f>
        <v>786380</v>
      </c>
      <c r="G46" s="3" t="str">
        <f aca="false">IF(data!G47="","NULL",data!G47)</f>
        <v>-5000.0</v>
      </c>
      <c r="H46" s="3" t="str">
        <f aca="false">IF(data!H47="N.A.","NULL",SUBSTITUTE(data!H47,",","."))</f>
        <v>4.9</v>
      </c>
      <c r="I46" s="3" t="str">
        <f aca="false">IF(data!I47="N.A.","NULL",data!I47)</f>
        <v>18</v>
      </c>
      <c r="J46" s="0" t="str">
        <f aca="false">IF(data!J47="N.A.","NULL",SUBSTITUTE(data!J47,",","."))</f>
        <v>0.38</v>
      </c>
      <c r="K46" s="3" t="str">
        <f aca="false">SUBSTITUTE(data!K47," %","")</f>
        <v>0.40</v>
      </c>
    </row>
    <row r="47" customFormat="false" ht="13.8" hidden="false" customHeight="false" outlineLevel="0" collapsed="false">
      <c r="A47" s="3" t="str">
        <f aca="false">data!A48</f>
        <v>Ghana</v>
      </c>
      <c r="B47" s="3" t="str">
        <f aca="false">data!B48</f>
        <v>30936375</v>
      </c>
      <c r="C47" s="3" t="str">
        <f aca="false">SUBSTITUTE(data!C48," %","")</f>
        <v>2.15</v>
      </c>
      <c r="D47" s="3" t="str">
        <f aca="false">data!D48</f>
        <v>655084</v>
      </c>
      <c r="E47" s="3" t="str">
        <f aca="false">data!E48</f>
        <v>137</v>
      </c>
      <c r="F47" s="3" t="str">
        <f aca="false">data!F48</f>
        <v>227540</v>
      </c>
      <c r="G47" s="3" t="str">
        <f aca="false">IF(data!G48="","NULL",data!G48)</f>
        <v>-10000.0</v>
      </c>
      <c r="H47" s="3" t="str">
        <f aca="false">IF(data!H48="N.A.","NULL",SUBSTITUTE(data!H48,",","."))</f>
        <v>3.9</v>
      </c>
      <c r="I47" s="3" t="str">
        <f aca="false">IF(data!I48="N.A.","NULL",data!I48)</f>
        <v>22</v>
      </c>
      <c r="J47" s="0" t="str">
        <f aca="false">IF(data!J48="N.A.","NULL",SUBSTITUTE(data!J48,",","."))</f>
        <v>0.57</v>
      </c>
      <c r="K47" s="3" t="str">
        <f aca="false">SUBSTITUTE(data!K48," %","")</f>
        <v>0.40</v>
      </c>
    </row>
    <row r="48" customFormat="false" ht="13.8" hidden="false" customHeight="false" outlineLevel="0" collapsed="false">
      <c r="A48" s="3" t="str">
        <f aca="false">data!A49</f>
        <v>Yemen</v>
      </c>
      <c r="B48" s="3" t="str">
        <f aca="false">data!B49</f>
        <v>29687214</v>
      </c>
      <c r="C48" s="3" t="str">
        <f aca="false">SUBSTITUTE(data!C49," %","")</f>
        <v>2.28</v>
      </c>
      <c r="D48" s="3" t="str">
        <f aca="false">data!D49</f>
        <v>664042</v>
      </c>
      <c r="E48" s="3" t="str">
        <f aca="false">data!E49</f>
        <v>56</v>
      </c>
      <c r="F48" s="3" t="str">
        <f aca="false">data!F49</f>
        <v>527970</v>
      </c>
      <c r="G48" s="3" t="str">
        <f aca="false">IF(data!G49="","NULL",data!G49)</f>
        <v>-30000.0</v>
      </c>
      <c r="H48" s="3" t="str">
        <f aca="false">IF(data!H49="N.A.","NULL",SUBSTITUTE(data!H49,",","."))</f>
        <v>3.8</v>
      </c>
      <c r="I48" s="3" t="str">
        <f aca="false">IF(data!I49="N.A.","NULL",data!I49)</f>
        <v>20</v>
      </c>
      <c r="J48" s="0" t="str">
        <f aca="false">IF(data!J49="N.A.","NULL",SUBSTITUTE(data!J49,",","."))</f>
        <v>0.38</v>
      </c>
      <c r="K48" s="3" t="str">
        <f aca="false">SUBSTITUTE(data!K49," %","")</f>
        <v>0.38</v>
      </c>
    </row>
    <row r="49" customFormat="false" ht="13.8" hidden="false" customHeight="false" outlineLevel="0" collapsed="false">
      <c r="A49" s="3" t="str">
        <f aca="false">data!A50</f>
        <v>Nepal</v>
      </c>
      <c r="B49" s="3" t="str">
        <f aca="false">data!B50</f>
        <v>29027347</v>
      </c>
      <c r="C49" s="3" t="str">
        <f aca="false">SUBSTITUTE(data!C50," %","")</f>
        <v>1.85</v>
      </c>
      <c r="D49" s="3" t="str">
        <f aca="false">data!D50</f>
        <v>528098</v>
      </c>
      <c r="E49" s="3" t="str">
        <f aca="false">data!E50</f>
        <v>203</v>
      </c>
      <c r="F49" s="3" t="str">
        <f aca="false">data!F50</f>
        <v>143350</v>
      </c>
      <c r="G49" s="3" t="str">
        <f aca="false">IF(data!G50="","NULL",data!G50)</f>
        <v>41710.0</v>
      </c>
      <c r="H49" s="3" t="str">
        <f aca="false">IF(data!H50="N.A.","NULL",SUBSTITUTE(data!H50,",","."))</f>
        <v>1.9</v>
      </c>
      <c r="I49" s="3" t="str">
        <f aca="false">IF(data!I50="N.A.","NULL",data!I50)</f>
        <v>25</v>
      </c>
      <c r="J49" s="0" t="str">
        <f aca="false">IF(data!J50="N.A.","NULL",SUBSTITUTE(data!J50,",","."))</f>
        <v>0.21</v>
      </c>
      <c r="K49" s="3" t="str">
        <f aca="false">SUBSTITUTE(data!K50," %","")</f>
        <v>0.37</v>
      </c>
    </row>
    <row r="50" customFormat="false" ht="13.8" hidden="false" customHeight="false" outlineLevel="0" collapsed="false">
      <c r="A50" s="3" t="str">
        <f aca="false">data!A51</f>
        <v>Venezuela</v>
      </c>
      <c r="B50" s="3" t="str">
        <f aca="false">data!B51</f>
        <v>28451828</v>
      </c>
      <c r="C50" s="3" t="str">
        <f aca="false">SUBSTITUTE(data!C51," %","")</f>
        <v>-0.28</v>
      </c>
      <c r="D50" s="3" t="str">
        <f aca="false">data!D51</f>
        <v>-79889</v>
      </c>
      <c r="E50" s="3" t="str">
        <f aca="false">data!E51</f>
        <v>32</v>
      </c>
      <c r="F50" s="3" t="str">
        <f aca="false">data!F51</f>
        <v>882050</v>
      </c>
      <c r="G50" s="3" t="str">
        <f aca="false">IF(data!G51="","NULL",data!G51)</f>
        <v>-653249.0</v>
      </c>
      <c r="H50" s="3" t="str">
        <f aca="false">IF(data!H51="N.A.","NULL",SUBSTITUTE(data!H51,",","."))</f>
        <v>2.3</v>
      </c>
      <c r="I50" s="3" t="str">
        <f aca="false">IF(data!I51="N.A.","NULL",data!I51)</f>
        <v>30</v>
      </c>
      <c r="J50" s="0" t="str">
        <f aca="false">IF(data!J51="N.A.","NULL",SUBSTITUTE(data!J51,",","."))</f>
        <v>NULL</v>
      </c>
      <c r="K50" s="3" t="str">
        <f aca="false">SUBSTITUTE(data!K51," %","")</f>
        <v>0.36</v>
      </c>
    </row>
    <row r="51" customFormat="false" ht="13.8" hidden="false" customHeight="false" outlineLevel="0" collapsed="false">
      <c r="A51" s="3" t="str">
        <f aca="false">data!A52</f>
        <v>Madagascar</v>
      </c>
      <c r="B51" s="3" t="str">
        <f aca="false">data!B52</f>
        <v>27539106</v>
      </c>
      <c r="C51" s="3" t="str">
        <f aca="false">SUBSTITUTE(data!C52," %","")</f>
        <v>2.68</v>
      </c>
      <c r="D51" s="3" t="str">
        <f aca="false">data!D52</f>
        <v>721711</v>
      </c>
      <c r="E51" s="3" t="str">
        <f aca="false">data!E52</f>
        <v>48</v>
      </c>
      <c r="F51" s="3" t="str">
        <f aca="false">data!F52</f>
        <v>581795</v>
      </c>
      <c r="G51" s="3" t="str">
        <f aca="false">IF(data!G52="","NULL",data!G52)</f>
        <v>-1500.0</v>
      </c>
      <c r="H51" s="3" t="str">
        <f aca="false">IF(data!H52="N.A.","NULL",SUBSTITUTE(data!H52,",","."))</f>
        <v>4.1</v>
      </c>
      <c r="I51" s="3" t="str">
        <f aca="false">IF(data!I52="N.A.","NULL",data!I52)</f>
        <v>20</v>
      </c>
      <c r="J51" s="0" t="str">
        <f aca="false">IF(data!J52="N.A.","NULL",SUBSTITUTE(data!J52,",","."))</f>
        <v>0.39</v>
      </c>
      <c r="K51" s="3" t="str">
        <f aca="false">SUBSTITUTE(data!K52," %","")</f>
        <v>0.36</v>
      </c>
    </row>
    <row r="52" customFormat="false" ht="13.8" hidden="false" customHeight="false" outlineLevel="0" collapsed="false">
      <c r="A52" s="3" t="str">
        <f aca="false">data!A53</f>
        <v>Cameroon</v>
      </c>
      <c r="B52" s="3" t="str">
        <f aca="false">data!B53</f>
        <v>26405174</v>
      </c>
      <c r="C52" s="3" t="str">
        <f aca="false">SUBSTITUTE(data!C53," %","")</f>
        <v>2.59</v>
      </c>
      <c r="D52" s="3" t="str">
        <f aca="false">data!D53</f>
        <v>669483</v>
      </c>
      <c r="E52" s="3" t="str">
        <f aca="false">data!E53</f>
        <v>56</v>
      </c>
      <c r="F52" s="3" t="str">
        <f aca="false">data!F53</f>
        <v>472710</v>
      </c>
      <c r="G52" s="3" t="str">
        <f aca="false">IF(data!G53="","NULL",data!G53)</f>
        <v>-4800.0</v>
      </c>
      <c r="H52" s="3" t="str">
        <f aca="false">IF(data!H53="N.A.","NULL",SUBSTITUTE(data!H53,",","."))</f>
        <v>4.6</v>
      </c>
      <c r="I52" s="3" t="str">
        <f aca="false">IF(data!I53="N.A.","NULL",data!I53)</f>
        <v>19</v>
      </c>
      <c r="J52" s="0" t="str">
        <f aca="false">IF(data!J53="N.A.","NULL",SUBSTITUTE(data!J53,",","."))</f>
        <v>0.56</v>
      </c>
      <c r="K52" s="3" t="str">
        <f aca="false">SUBSTITUTE(data!K53," %","")</f>
        <v>0.34</v>
      </c>
    </row>
    <row r="53" customFormat="false" ht="13.8" hidden="false" customHeight="false" outlineLevel="0" collapsed="false">
      <c r="A53" s="3" t="str">
        <f aca="false">data!A54</f>
        <v>CÃ´te d'Ivoire</v>
      </c>
      <c r="B53" s="3" t="str">
        <f aca="false">data!B54</f>
        <v>26239250</v>
      </c>
      <c r="C53" s="3" t="str">
        <f aca="false">SUBSTITUTE(data!C54," %","")</f>
        <v>2.57</v>
      </c>
      <c r="D53" s="3" t="str">
        <f aca="false">data!D54</f>
        <v>661730</v>
      </c>
      <c r="E53" s="3" t="str">
        <f aca="false">data!E54</f>
        <v>83</v>
      </c>
      <c r="F53" s="3" t="str">
        <f aca="false">data!F54</f>
        <v>318000</v>
      </c>
      <c r="G53" s="3" t="str">
        <f aca="false">IF(data!G54="","NULL",data!G54)</f>
        <v>-8000.0</v>
      </c>
      <c r="H53" s="3" t="str">
        <f aca="false">IF(data!H54="N.A.","NULL",SUBSTITUTE(data!H54,",","."))</f>
        <v>4.7</v>
      </c>
      <c r="I53" s="3" t="str">
        <f aca="false">IF(data!I54="N.A.","NULL",data!I54)</f>
        <v>19</v>
      </c>
      <c r="J53" s="0" t="str">
        <f aca="false">IF(data!J54="N.A.","NULL",SUBSTITUTE(data!J54,",","."))</f>
        <v>0.51</v>
      </c>
      <c r="K53" s="3" t="str">
        <f aca="false">SUBSTITUTE(data!K54," %","")</f>
        <v>0.34</v>
      </c>
    </row>
    <row r="54" customFormat="false" ht="13.8" hidden="false" customHeight="false" outlineLevel="0" collapsed="false">
      <c r="A54" s="3" t="str">
        <f aca="false">data!A55</f>
        <v>North Korea</v>
      </c>
      <c r="B54" s="3" t="str">
        <f aca="false">data!B55</f>
        <v>25756088</v>
      </c>
      <c r="C54" s="3" t="str">
        <f aca="false">SUBSTITUTE(data!C55," %","")</f>
        <v>0.44</v>
      </c>
      <c r="D54" s="3" t="str">
        <f aca="false">data!D55</f>
        <v>112655</v>
      </c>
      <c r="E54" s="3" t="str">
        <f aca="false">data!E55</f>
        <v>214</v>
      </c>
      <c r="F54" s="3" t="str">
        <f aca="false">data!F55</f>
        <v>120410</v>
      </c>
      <c r="G54" s="3" t="str">
        <f aca="false">IF(data!G55="","NULL",data!G55)</f>
        <v>-5403.0</v>
      </c>
      <c r="H54" s="3" t="str">
        <f aca="false">IF(data!H55="N.A.","NULL",SUBSTITUTE(data!H55,",","."))</f>
        <v>1.9</v>
      </c>
      <c r="I54" s="3" t="str">
        <f aca="false">IF(data!I55="N.A.","NULL",data!I55)</f>
        <v>35</v>
      </c>
      <c r="J54" s="0" t="str">
        <f aca="false">IF(data!J55="N.A.","NULL",SUBSTITUTE(data!J55,",","."))</f>
        <v>0.63</v>
      </c>
      <c r="K54" s="3" t="str">
        <f aca="false">SUBSTITUTE(data!K55," %","")</f>
        <v>0.33</v>
      </c>
    </row>
    <row r="55" customFormat="false" ht="13.8" hidden="false" customHeight="false" outlineLevel="0" collapsed="false">
      <c r="A55" s="3" t="str">
        <f aca="false">data!A56</f>
        <v>Australia</v>
      </c>
      <c r="B55" s="3" t="str">
        <f aca="false">data!B56</f>
        <v>25439164</v>
      </c>
      <c r="C55" s="3" t="str">
        <f aca="false">SUBSTITUTE(data!C56," %","")</f>
        <v>1.18</v>
      </c>
      <c r="D55" s="3" t="str">
        <f aca="false">data!D56</f>
        <v>296686</v>
      </c>
      <c r="E55" s="3" t="str">
        <f aca="false">data!E56</f>
        <v>3</v>
      </c>
      <c r="F55" s="3" t="str">
        <f aca="false">data!F56</f>
        <v>7682300</v>
      </c>
      <c r="G55" s="3" t="str">
        <f aca="false">IF(data!G56="","NULL",data!G56)</f>
        <v>158246.0</v>
      </c>
      <c r="H55" s="3" t="str">
        <f aca="false">IF(data!H56="N.A.","NULL",SUBSTITUTE(data!H56,",","."))</f>
        <v>1.8</v>
      </c>
      <c r="I55" s="3" t="str">
        <f aca="false">IF(data!I56="N.A.","NULL",data!I56)</f>
        <v>38</v>
      </c>
      <c r="J55" s="0" t="str">
        <f aca="false">IF(data!J56="N.A.","NULL",SUBSTITUTE(data!J56,",","."))</f>
        <v>0.86</v>
      </c>
      <c r="K55" s="3" t="str">
        <f aca="false">SUBSTITUTE(data!K56," %","")</f>
        <v>0.33</v>
      </c>
    </row>
    <row r="56" customFormat="false" ht="13.8" hidden="false" customHeight="false" outlineLevel="0" collapsed="false">
      <c r="A56" s="3" t="str">
        <f aca="false">data!A57</f>
        <v>Niger</v>
      </c>
      <c r="B56" s="3" t="str">
        <f aca="false">data!B57</f>
        <v>24014064</v>
      </c>
      <c r="C56" s="3" t="str">
        <f aca="false">SUBSTITUTE(data!C57," %","")</f>
        <v>3.84</v>
      </c>
      <c r="D56" s="3" t="str">
        <f aca="false">data!D57</f>
        <v>895929</v>
      </c>
      <c r="E56" s="3" t="str">
        <f aca="false">data!E57</f>
        <v>19</v>
      </c>
      <c r="F56" s="3" t="str">
        <f aca="false">data!F57</f>
        <v>1266700</v>
      </c>
      <c r="G56" s="3" t="str">
        <f aca="false">IF(data!G57="","NULL",data!G57)</f>
        <v>4000.0</v>
      </c>
      <c r="H56" s="3" t="str">
        <f aca="false">IF(data!H57="N.A.","NULL",SUBSTITUTE(data!H57,",","."))</f>
        <v>7.0</v>
      </c>
      <c r="I56" s="3" t="str">
        <f aca="false">IF(data!I57="N.A.","NULL",data!I57)</f>
        <v>15</v>
      </c>
      <c r="J56" s="0" t="str">
        <f aca="false">IF(data!J57="N.A.","NULL",SUBSTITUTE(data!J57,",","."))</f>
        <v>0.17</v>
      </c>
      <c r="K56" s="3" t="str">
        <f aca="false">SUBSTITUTE(data!K57," %","")</f>
        <v>0.31</v>
      </c>
    </row>
    <row r="57" customFormat="false" ht="13.8" hidden="false" customHeight="false" outlineLevel="0" collapsed="false">
      <c r="A57" s="3" t="str">
        <f aca="false">data!A58</f>
        <v>Taiwan</v>
      </c>
      <c r="B57" s="3" t="str">
        <f aca="false">data!B58</f>
        <v>23808164</v>
      </c>
      <c r="C57" s="3" t="str">
        <f aca="false">SUBSTITUTE(data!C58," %","")</f>
        <v>0.18</v>
      </c>
      <c r="D57" s="3" t="str">
        <f aca="false">data!D58</f>
        <v>42899</v>
      </c>
      <c r="E57" s="3" t="str">
        <f aca="false">data!E58</f>
        <v>673</v>
      </c>
      <c r="F57" s="3" t="str">
        <f aca="false">data!F58</f>
        <v>35410</v>
      </c>
      <c r="G57" s="3" t="str">
        <f aca="false">IF(data!G58="","NULL",data!G58)</f>
        <v>30001.0</v>
      </c>
      <c r="H57" s="3" t="str">
        <f aca="false">IF(data!H58="N.A.","NULL",SUBSTITUTE(data!H58,",","."))</f>
        <v>1.2</v>
      </c>
      <c r="I57" s="3" t="str">
        <f aca="false">IF(data!I58="N.A.","NULL",data!I58)</f>
        <v>42</v>
      </c>
      <c r="J57" s="0" t="str">
        <f aca="false">IF(data!J58="N.A.","NULL",SUBSTITUTE(data!J58,",","."))</f>
        <v>0.79</v>
      </c>
      <c r="K57" s="3" t="str">
        <f aca="false">SUBSTITUTE(data!K58," %","")</f>
        <v>0.31</v>
      </c>
    </row>
    <row r="58" customFormat="false" ht="13.8" hidden="false" customHeight="false" outlineLevel="0" collapsed="false">
      <c r="A58" s="3" t="str">
        <f aca="false">data!A59</f>
        <v>Sri Lanka</v>
      </c>
      <c r="B58" s="3" t="str">
        <f aca="false">data!B59</f>
        <v>21395196</v>
      </c>
      <c r="C58" s="3" t="str">
        <f aca="false">SUBSTITUTE(data!C59," %","")</f>
        <v>0.42</v>
      </c>
      <c r="D58" s="3" t="str">
        <f aca="false">data!D59</f>
        <v>89516</v>
      </c>
      <c r="E58" s="3" t="str">
        <f aca="false">data!E59</f>
        <v>341</v>
      </c>
      <c r="F58" s="3" t="str">
        <f aca="false">data!F59</f>
        <v>62710</v>
      </c>
      <c r="G58" s="3" t="str">
        <f aca="false">IF(data!G59="","NULL",data!G59)</f>
        <v>-97986.0</v>
      </c>
      <c r="H58" s="3" t="str">
        <f aca="false">IF(data!H59="N.A.","NULL",SUBSTITUTE(data!H59,",","."))</f>
        <v>2.2</v>
      </c>
      <c r="I58" s="3" t="str">
        <f aca="false">IF(data!I59="N.A.","NULL",data!I59)</f>
        <v>34</v>
      </c>
      <c r="J58" s="0" t="str">
        <f aca="false">IF(data!J59="N.A.","NULL",SUBSTITUTE(data!J59,",","."))</f>
        <v>0.18</v>
      </c>
      <c r="K58" s="3" t="str">
        <f aca="false">SUBSTITUTE(data!K59," %","")</f>
        <v>0.27</v>
      </c>
    </row>
    <row r="59" customFormat="false" ht="13.8" hidden="false" customHeight="false" outlineLevel="0" collapsed="false">
      <c r="A59" s="3" t="str">
        <f aca="false">data!A60</f>
        <v>Burkina Faso</v>
      </c>
      <c r="B59" s="3" t="str">
        <f aca="false">data!B60</f>
        <v>20780371</v>
      </c>
      <c r="C59" s="3" t="str">
        <f aca="false">SUBSTITUTE(data!C60," %","")</f>
        <v>2.86</v>
      </c>
      <c r="D59" s="3" t="str">
        <f aca="false">data!D60</f>
        <v>581895</v>
      </c>
      <c r="E59" s="3" t="str">
        <f aca="false">data!E60</f>
        <v>76</v>
      </c>
      <c r="F59" s="3" t="str">
        <f aca="false">data!F60</f>
        <v>273600</v>
      </c>
      <c r="G59" s="3" t="str">
        <f aca="false">IF(data!G60="","NULL",data!G60)</f>
        <v>-25000.0</v>
      </c>
      <c r="H59" s="3" t="str">
        <f aca="false">IF(data!H60="N.A.","NULL",SUBSTITUTE(data!H60,",","."))</f>
        <v>5.2</v>
      </c>
      <c r="I59" s="3" t="str">
        <f aca="false">IF(data!I60="N.A.","NULL",data!I60)</f>
        <v>18</v>
      </c>
      <c r="J59" s="0" t="str">
        <f aca="false">IF(data!J60="N.A.","NULL",SUBSTITUTE(data!J60,",","."))</f>
        <v>0.31</v>
      </c>
      <c r="K59" s="3" t="str">
        <f aca="false">SUBSTITUTE(data!K60," %","")</f>
        <v>0.27</v>
      </c>
    </row>
    <row r="60" customFormat="false" ht="13.8" hidden="false" customHeight="false" outlineLevel="0" collapsed="false">
      <c r="A60" s="3" t="str">
        <f aca="false">data!A61</f>
        <v>Mali</v>
      </c>
      <c r="B60" s="3" t="str">
        <f aca="false">data!B61</f>
        <v>20125282</v>
      </c>
      <c r="C60" s="3" t="str">
        <f aca="false">SUBSTITUTE(data!C61," %","")</f>
        <v>3.02</v>
      </c>
      <c r="D60" s="3" t="str">
        <f aca="false">data!D61</f>
        <v>592802</v>
      </c>
      <c r="E60" s="3" t="str">
        <f aca="false">data!E61</f>
        <v>17</v>
      </c>
      <c r="F60" s="3" t="str">
        <f aca="false">data!F61</f>
        <v>1220190</v>
      </c>
      <c r="G60" s="3" t="str">
        <f aca="false">IF(data!G61="","NULL",data!G61)</f>
        <v>-40000.0</v>
      </c>
      <c r="H60" s="3" t="str">
        <f aca="false">IF(data!H61="N.A.","NULL",SUBSTITUTE(data!H61,",","."))</f>
        <v>5.9</v>
      </c>
      <c r="I60" s="3" t="str">
        <f aca="false">IF(data!I61="N.A.","NULL",data!I61)</f>
        <v>16</v>
      </c>
      <c r="J60" s="0" t="str">
        <f aca="false">IF(data!J61="N.A.","NULL",SUBSTITUTE(data!J61,",","."))</f>
        <v>0.44</v>
      </c>
      <c r="K60" s="3" t="str">
        <f aca="false">SUBSTITUTE(data!K61," %","")</f>
        <v>0.26</v>
      </c>
    </row>
    <row r="61" customFormat="false" ht="13.8" hidden="false" customHeight="false" outlineLevel="0" collapsed="false">
      <c r="A61" s="3" t="str">
        <f aca="false">data!A62</f>
        <v>Romania</v>
      </c>
      <c r="B61" s="3" t="str">
        <f aca="false">data!B62</f>
        <v>19262731</v>
      </c>
      <c r="C61" s="3" t="str">
        <f aca="false">SUBSTITUTE(data!C62," %","")</f>
        <v>-0.66</v>
      </c>
      <c r="D61" s="3" t="str">
        <f aca="false">data!D62</f>
        <v>-126866</v>
      </c>
      <c r="E61" s="3" t="str">
        <f aca="false">data!E62</f>
        <v>84</v>
      </c>
      <c r="F61" s="3" t="str">
        <f aca="false">data!F62</f>
        <v>230170</v>
      </c>
      <c r="G61" s="3" t="str">
        <f aca="false">IF(data!G62="","NULL",data!G62)</f>
        <v>-73999.0</v>
      </c>
      <c r="H61" s="3" t="str">
        <f aca="false">IF(data!H62="N.A.","NULL",SUBSTITUTE(data!H62,",","."))</f>
        <v>1.6</v>
      </c>
      <c r="I61" s="3" t="str">
        <f aca="false">IF(data!I62="N.A.","NULL",data!I62)</f>
        <v>43</v>
      </c>
      <c r="J61" s="0" t="str">
        <f aca="false">IF(data!J62="N.A.","NULL",SUBSTITUTE(data!J62,",","."))</f>
        <v>0.55</v>
      </c>
      <c r="K61" s="3" t="str">
        <f aca="false">SUBSTITUTE(data!K62," %","")</f>
        <v>0.25</v>
      </c>
    </row>
    <row r="62" customFormat="false" ht="13.8" hidden="false" customHeight="false" outlineLevel="0" collapsed="false">
      <c r="A62" s="3" t="str">
        <f aca="false">data!A63</f>
        <v>Malawi</v>
      </c>
      <c r="B62" s="3" t="str">
        <f aca="false">data!B63</f>
        <v>19024426</v>
      </c>
      <c r="C62" s="3" t="str">
        <f aca="false">SUBSTITUTE(data!C63," %","")</f>
        <v>2.69</v>
      </c>
      <c r="D62" s="3" t="str">
        <f aca="false">data!D63</f>
        <v>501205</v>
      </c>
      <c r="E62" s="3" t="str">
        <f aca="false">data!E63</f>
        <v>203</v>
      </c>
      <c r="F62" s="3" t="str">
        <f aca="false">data!F63</f>
        <v>94280</v>
      </c>
      <c r="G62" s="3" t="str">
        <f aca="false">IF(data!G63="","NULL",data!G63)</f>
        <v>-16053.0</v>
      </c>
      <c r="H62" s="3" t="str">
        <f aca="false">IF(data!H63="N.A.","NULL",SUBSTITUTE(data!H63,",","."))</f>
        <v>4.3</v>
      </c>
      <c r="I62" s="3" t="str">
        <f aca="false">IF(data!I63="N.A.","NULL",data!I63)</f>
        <v>18</v>
      </c>
      <c r="J62" s="0" t="str">
        <f aca="false">IF(data!J63="N.A.","NULL",SUBSTITUTE(data!J63,",","."))</f>
        <v>0.18</v>
      </c>
      <c r="K62" s="3" t="str">
        <f aca="false">SUBSTITUTE(data!K63," %","")</f>
        <v>0.25</v>
      </c>
    </row>
    <row r="63" customFormat="false" ht="13.8" hidden="false" customHeight="false" outlineLevel="0" collapsed="false">
      <c r="A63" s="3" t="str">
        <f aca="false">data!A64</f>
        <v>Chile</v>
      </c>
      <c r="B63" s="3" t="str">
        <f aca="false">data!B64</f>
        <v>19082804</v>
      </c>
      <c r="C63" s="3" t="str">
        <f aca="false">SUBSTITUTE(data!C64," %","")</f>
        <v>0.87</v>
      </c>
      <c r="D63" s="3" t="str">
        <f aca="false">data!D64</f>
        <v>164163</v>
      </c>
      <c r="E63" s="3" t="str">
        <f aca="false">data!E64</f>
        <v>26</v>
      </c>
      <c r="F63" s="3" t="str">
        <f aca="false">data!F64</f>
        <v>743532</v>
      </c>
      <c r="G63" s="3" t="str">
        <f aca="false">IF(data!G64="","NULL",data!G64)</f>
        <v>111708.0</v>
      </c>
      <c r="H63" s="3" t="str">
        <f aca="false">IF(data!H64="N.A.","NULL",SUBSTITUTE(data!H64,",","."))</f>
        <v>1.7</v>
      </c>
      <c r="I63" s="3" t="str">
        <f aca="false">IF(data!I64="N.A.","NULL",data!I64)</f>
        <v>35</v>
      </c>
      <c r="J63" s="0" t="str">
        <f aca="false">IF(data!J64="N.A.","NULL",SUBSTITUTE(data!J64,",","."))</f>
        <v>0.85</v>
      </c>
      <c r="K63" s="3" t="str">
        <f aca="false">SUBSTITUTE(data!K64," %","")</f>
        <v>0.25</v>
      </c>
    </row>
    <row r="64" customFormat="false" ht="13.8" hidden="false" customHeight="false" outlineLevel="0" collapsed="false">
      <c r="A64" s="3" t="str">
        <f aca="false">data!A65</f>
        <v>Kazakhstan</v>
      </c>
      <c r="B64" s="3" t="str">
        <f aca="false">data!B65</f>
        <v>18730568</v>
      </c>
      <c r="C64" s="3" t="str">
        <f aca="false">SUBSTITUTE(data!C65," %","")</f>
        <v>1.21</v>
      </c>
      <c r="D64" s="3" t="str">
        <f aca="false">data!D65</f>
        <v>225280</v>
      </c>
      <c r="E64" s="3" t="str">
        <f aca="false">data!E65</f>
        <v>7</v>
      </c>
      <c r="F64" s="3" t="str">
        <f aca="false">data!F65</f>
        <v>2699700</v>
      </c>
      <c r="G64" s="3" t="str">
        <f aca="false">IF(data!G65="","NULL",data!G65)</f>
        <v>-18000.0</v>
      </c>
      <c r="H64" s="3" t="str">
        <f aca="false">IF(data!H65="N.A.","NULL",SUBSTITUTE(data!H65,",","."))</f>
        <v>2.8</v>
      </c>
      <c r="I64" s="3" t="str">
        <f aca="false">IF(data!I65="N.A.","NULL",data!I65)</f>
        <v>31</v>
      </c>
      <c r="J64" s="0" t="str">
        <f aca="false">IF(data!J65="N.A.","NULL",SUBSTITUTE(data!J65,",","."))</f>
        <v>0.58</v>
      </c>
      <c r="K64" s="3" t="str">
        <f aca="false">SUBSTITUTE(data!K65," %","")</f>
        <v>0.24</v>
      </c>
    </row>
    <row r="65" customFormat="false" ht="13.8" hidden="false" customHeight="false" outlineLevel="0" collapsed="false">
      <c r="A65" s="3" t="str">
        <f aca="false">data!A66</f>
        <v>Zambia</v>
      </c>
      <c r="B65" s="3" t="str">
        <f aca="false">data!B66</f>
        <v>18273379</v>
      </c>
      <c r="C65" s="3" t="str">
        <f aca="false">SUBSTITUTE(data!C66," %","")</f>
        <v>2.93</v>
      </c>
      <c r="D65" s="3" t="str">
        <f aca="false">data!D66</f>
        <v>522925</v>
      </c>
      <c r="E65" s="3" t="str">
        <f aca="false">data!E66</f>
        <v>25</v>
      </c>
      <c r="F65" s="3" t="str">
        <f aca="false">data!F66</f>
        <v>743390</v>
      </c>
      <c r="G65" s="3" t="str">
        <f aca="false">IF(data!G66="","NULL",data!G66)</f>
        <v>-8000.0</v>
      </c>
      <c r="H65" s="3" t="str">
        <f aca="false">IF(data!H66="N.A.","NULL",SUBSTITUTE(data!H66,",","."))</f>
        <v>4.7</v>
      </c>
      <c r="I65" s="3" t="str">
        <f aca="false">IF(data!I66="N.A.","NULL",data!I66)</f>
        <v>18</v>
      </c>
      <c r="J65" s="0" t="str">
        <f aca="false">IF(data!J66="N.A.","NULL",SUBSTITUTE(data!J66,",","."))</f>
        <v>0.45</v>
      </c>
      <c r="K65" s="3" t="str">
        <f aca="false">SUBSTITUTE(data!K66," %","")</f>
        <v>0.24</v>
      </c>
    </row>
    <row r="66" customFormat="false" ht="13.8" hidden="false" customHeight="false" outlineLevel="0" collapsed="false">
      <c r="A66" s="3" t="str">
        <f aca="false">data!A67</f>
        <v>Guatemala</v>
      </c>
      <c r="B66" s="3" t="str">
        <f aca="false">data!B67</f>
        <v>17846248</v>
      </c>
      <c r="C66" s="3" t="str">
        <f aca="false">SUBSTITUTE(data!C67," %","")</f>
        <v>1.90</v>
      </c>
      <c r="D66" s="3" t="str">
        <f aca="false">data!D67</f>
        <v>334096</v>
      </c>
      <c r="E66" s="3" t="str">
        <f aca="false">data!E67</f>
        <v>167</v>
      </c>
      <c r="F66" s="3" t="str">
        <f aca="false">data!F67</f>
        <v>107160</v>
      </c>
      <c r="G66" s="3" t="str">
        <f aca="false">IF(data!G67="","NULL",data!G67)</f>
        <v>-9215.0</v>
      </c>
      <c r="H66" s="3" t="str">
        <f aca="false">IF(data!H67="N.A.","NULL",SUBSTITUTE(data!H67,",","."))</f>
        <v>2.9</v>
      </c>
      <c r="I66" s="3" t="str">
        <f aca="false">IF(data!I67="N.A.","NULL",data!I67)</f>
        <v>23</v>
      </c>
      <c r="J66" s="0" t="str">
        <f aca="false">IF(data!J67="N.A.","NULL",SUBSTITUTE(data!J67,",","."))</f>
        <v>0.52</v>
      </c>
      <c r="K66" s="3" t="str">
        <f aca="false">SUBSTITUTE(data!K67," %","")</f>
        <v>0.23</v>
      </c>
    </row>
    <row r="67" customFormat="false" ht="13.8" hidden="false" customHeight="false" outlineLevel="0" collapsed="false">
      <c r="A67" s="3" t="str">
        <f aca="false">data!A68</f>
        <v>Ecuador</v>
      </c>
      <c r="B67" s="3" t="str">
        <f aca="false">data!B68</f>
        <v>17587526</v>
      </c>
      <c r="C67" s="3" t="str">
        <f aca="false">SUBSTITUTE(data!C68," %","")</f>
        <v>1.55</v>
      </c>
      <c r="D67" s="3" t="str">
        <f aca="false">data!D68</f>
        <v>269392</v>
      </c>
      <c r="E67" s="3" t="str">
        <f aca="false">data!E68</f>
        <v>71</v>
      </c>
      <c r="F67" s="3" t="str">
        <f aca="false">data!F68</f>
        <v>248360</v>
      </c>
      <c r="G67" s="3" t="str">
        <f aca="false">IF(data!G68="","NULL",data!G68)</f>
        <v>36400.0</v>
      </c>
      <c r="H67" s="3" t="str">
        <f aca="false">IF(data!H68="N.A.","NULL",SUBSTITUTE(data!H68,",","."))</f>
        <v>2.4</v>
      </c>
      <c r="I67" s="3" t="str">
        <f aca="false">IF(data!I68="N.A.","NULL",data!I68)</f>
        <v>28</v>
      </c>
      <c r="J67" s="0" t="str">
        <f aca="false">IF(data!J68="N.A.","NULL",SUBSTITUTE(data!J68,",","."))</f>
        <v>0.63</v>
      </c>
      <c r="K67" s="3" t="str">
        <f aca="false">SUBSTITUTE(data!K68," %","")</f>
        <v>0.23</v>
      </c>
    </row>
    <row r="68" customFormat="false" ht="13.8" hidden="false" customHeight="false" outlineLevel="0" collapsed="false">
      <c r="A68" s="3" t="str">
        <f aca="false">data!A69</f>
        <v>Syria</v>
      </c>
      <c r="B68" s="3" t="str">
        <f aca="false">data!B69</f>
        <v>17410293</v>
      </c>
      <c r="C68" s="3" t="str">
        <f aca="false">SUBSTITUTE(data!C69," %","")</f>
        <v>2.52</v>
      </c>
      <c r="D68" s="3" t="str">
        <f aca="false">data!D69</f>
        <v>430523</v>
      </c>
      <c r="E68" s="3" t="str">
        <f aca="false">data!E69</f>
        <v>95</v>
      </c>
      <c r="F68" s="3" t="str">
        <f aca="false">data!F69</f>
        <v>183630</v>
      </c>
      <c r="G68" s="3" t="str">
        <f aca="false">IF(data!G69="","NULL",data!G69)</f>
        <v>-427391.0</v>
      </c>
      <c r="H68" s="3" t="str">
        <f aca="false">IF(data!H69="N.A.","NULL",SUBSTITUTE(data!H69,",","."))</f>
        <v>2.8</v>
      </c>
      <c r="I68" s="3" t="str">
        <f aca="false">IF(data!I69="N.A.","NULL",data!I69)</f>
        <v>26</v>
      </c>
      <c r="J68" s="0" t="str">
        <f aca="false">IF(data!J69="N.A.","NULL",SUBSTITUTE(data!J69,",","."))</f>
        <v>0.6</v>
      </c>
      <c r="K68" s="3" t="str">
        <f aca="false">SUBSTITUTE(data!K69," %","")</f>
        <v>0.22</v>
      </c>
    </row>
    <row r="69" customFormat="false" ht="13.8" hidden="false" customHeight="false" outlineLevel="0" collapsed="false">
      <c r="A69" s="3" t="str">
        <f aca="false">data!A70</f>
        <v>Netherlands</v>
      </c>
      <c r="B69" s="3" t="str">
        <f aca="false">data!B70</f>
        <v>17127290</v>
      </c>
      <c r="C69" s="3" t="str">
        <f aca="false">SUBSTITUTE(data!C70," %","")</f>
        <v>0.22</v>
      </c>
      <c r="D69" s="3" t="str">
        <f aca="false">data!D70</f>
        <v>37742</v>
      </c>
      <c r="E69" s="3" t="str">
        <f aca="false">data!E70</f>
        <v>508</v>
      </c>
      <c r="F69" s="3" t="str">
        <f aca="false">data!F70</f>
        <v>33720</v>
      </c>
      <c r="G69" s="3" t="str">
        <f aca="false">IF(data!G70="","NULL",data!G70)</f>
        <v>16000.0</v>
      </c>
      <c r="H69" s="3" t="str">
        <f aca="false">IF(data!H70="N.A.","NULL",SUBSTITUTE(data!H70,",","."))</f>
        <v>1.7</v>
      </c>
      <c r="I69" s="3" t="str">
        <f aca="false">IF(data!I70="N.A.","NULL",data!I70)</f>
        <v>43</v>
      </c>
      <c r="J69" s="0" t="str">
        <f aca="false">IF(data!J70="N.A.","NULL",SUBSTITUTE(data!J70,",","."))</f>
        <v>0.92</v>
      </c>
      <c r="K69" s="3" t="str">
        <f aca="false">SUBSTITUTE(data!K70," %","")</f>
        <v>0.22</v>
      </c>
    </row>
    <row r="70" customFormat="false" ht="13.8" hidden="false" customHeight="false" outlineLevel="0" collapsed="false">
      <c r="A70" s="3" t="str">
        <f aca="false">data!A71</f>
        <v>Senegal</v>
      </c>
      <c r="B70" s="3" t="str">
        <f aca="false">data!B71</f>
        <v>16649599</v>
      </c>
      <c r="C70" s="3" t="str">
        <f aca="false">SUBSTITUTE(data!C71," %","")</f>
        <v>2.75</v>
      </c>
      <c r="D70" s="3" t="str">
        <f aca="false">data!D71</f>
        <v>447563</v>
      </c>
      <c r="E70" s="3" t="str">
        <f aca="false">data!E71</f>
        <v>87</v>
      </c>
      <c r="F70" s="3" t="str">
        <f aca="false">data!F71</f>
        <v>192530</v>
      </c>
      <c r="G70" s="3" t="str">
        <f aca="false">IF(data!G71="","NULL",data!G71)</f>
        <v>-20000.0</v>
      </c>
      <c r="H70" s="3" t="str">
        <f aca="false">IF(data!H71="N.A.","NULL",SUBSTITUTE(data!H71,",","."))</f>
        <v>4.7</v>
      </c>
      <c r="I70" s="3" t="str">
        <f aca="false">IF(data!I71="N.A.","NULL",data!I71)</f>
        <v>19</v>
      </c>
      <c r="J70" s="0" t="str">
        <f aca="false">IF(data!J71="N.A.","NULL",SUBSTITUTE(data!J71,",","."))</f>
        <v>0.49</v>
      </c>
      <c r="K70" s="3" t="str">
        <f aca="false">SUBSTITUTE(data!K71," %","")</f>
        <v>0.21</v>
      </c>
    </row>
    <row r="71" customFormat="false" ht="13.8" hidden="false" customHeight="false" outlineLevel="0" collapsed="false">
      <c r="A71" s="3" t="str">
        <f aca="false">data!A72</f>
        <v>Cambodia</v>
      </c>
      <c r="B71" s="3" t="str">
        <f aca="false">data!B72</f>
        <v>16671185</v>
      </c>
      <c r="C71" s="3" t="str">
        <f aca="false">SUBSTITUTE(data!C72," %","")</f>
        <v>1.41</v>
      </c>
      <c r="D71" s="3" t="str">
        <f aca="false">data!D72</f>
        <v>232423</v>
      </c>
      <c r="E71" s="3" t="str">
        <f aca="false">data!E72</f>
        <v>95</v>
      </c>
      <c r="F71" s="3" t="str">
        <f aca="false">data!F72</f>
        <v>176520</v>
      </c>
      <c r="G71" s="3" t="str">
        <f aca="false">IF(data!G72="","NULL",data!G72)</f>
        <v>-30000.0</v>
      </c>
      <c r="H71" s="3" t="str">
        <f aca="false">IF(data!H72="N.A.","NULL",SUBSTITUTE(data!H72,",","."))</f>
        <v>2.5</v>
      </c>
      <c r="I71" s="3" t="str">
        <f aca="false">IF(data!I72="N.A.","NULL",data!I72)</f>
        <v>26</v>
      </c>
      <c r="J71" s="0" t="str">
        <f aca="false">IF(data!J72="N.A.","NULL",SUBSTITUTE(data!J72,",","."))</f>
        <v>0.24</v>
      </c>
      <c r="K71" s="3" t="str">
        <f aca="false">SUBSTITUTE(data!K72," %","")</f>
        <v>0.21</v>
      </c>
    </row>
    <row r="72" customFormat="false" ht="13.8" hidden="false" customHeight="false" outlineLevel="0" collapsed="false">
      <c r="A72" s="3" t="str">
        <f aca="false">data!A73</f>
        <v>Chad</v>
      </c>
      <c r="B72" s="3" t="str">
        <f aca="false">data!B73</f>
        <v>16324440</v>
      </c>
      <c r="C72" s="3" t="str">
        <f aca="false">SUBSTITUTE(data!C73," %","")</f>
        <v>3.00</v>
      </c>
      <c r="D72" s="3" t="str">
        <f aca="false">data!D73</f>
        <v>478988</v>
      </c>
      <c r="E72" s="3" t="str">
        <f aca="false">data!E73</f>
        <v>13</v>
      </c>
      <c r="F72" s="3" t="str">
        <f aca="false">data!F73</f>
        <v>1259200</v>
      </c>
      <c r="G72" s="3" t="str">
        <f aca="false">IF(data!G73="","NULL",data!G73)</f>
        <v>2000.0</v>
      </c>
      <c r="H72" s="3" t="str">
        <f aca="false">IF(data!H73="N.A.","NULL",SUBSTITUTE(data!H73,",","."))</f>
        <v>5.8</v>
      </c>
      <c r="I72" s="3" t="str">
        <f aca="false">IF(data!I73="N.A.","NULL",data!I73)</f>
        <v>17</v>
      </c>
      <c r="J72" s="0" t="str">
        <f aca="false">IF(data!J73="N.A.","NULL",SUBSTITUTE(data!J73,",","."))</f>
        <v>0.23</v>
      </c>
      <c r="K72" s="3" t="str">
        <f aca="false">SUBSTITUTE(data!K73," %","")</f>
        <v>0.21</v>
      </c>
    </row>
    <row r="73" customFormat="false" ht="13.8" hidden="false" customHeight="false" outlineLevel="0" collapsed="false">
      <c r="A73" s="3" t="str">
        <f aca="false">data!A74</f>
        <v>Somalia</v>
      </c>
      <c r="B73" s="3" t="str">
        <f aca="false">data!B74</f>
        <v>15798020</v>
      </c>
      <c r="C73" s="3" t="str">
        <f aca="false">SUBSTITUTE(data!C74," %","")</f>
        <v>2.92</v>
      </c>
      <c r="D73" s="3" t="str">
        <f aca="false">data!D74</f>
        <v>450317</v>
      </c>
      <c r="E73" s="3" t="str">
        <f aca="false">data!E74</f>
        <v>25</v>
      </c>
      <c r="F73" s="3" t="str">
        <f aca="false">data!F74</f>
        <v>627340</v>
      </c>
      <c r="G73" s="3" t="str">
        <f aca="false">IF(data!G74="","NULL",data!G74)</f>
        <v>-40000.0</v>
      </c>
      <c r="H73" s="3" t="str">
        <f aca="false">IF(data!H74="N.A.","NULL",SUBSTITUTE(data!H74,",","."))</f>
        <v>6.1</v>
      </c>
      <c r="I73" s="3" t="str">
        <f aca="false">IF(data!I74="N.A.","NULL",data!I74)</f>
        <v>17</v>
      </c>
      <c r="J73" s="0" t="str">
        <f aca="false">IF(data!J74="N.A.","NULL",SUBSTITUTE(data!J74,",","."))</f>
        <v>0.47</v>
      </c>
      <c r="K73" s="3" t="str">
        <f aca="false">SUBSTITUTE(data!K74," %","")</f>
        <v>0.20</v>
      </c>
    </row>
    <row r="74" customFormat="false" ht="13.8" hidden="false" customHeight="false" outlineLevel="0" collapsed="false">
      <c r="A74" s="3" t="str">
        <f aca="false">data!A75</f>
        <v>Zimbabwe</v>
      </c>
      <c r="B74" s="3" t="str">
        <f aca="false">data!B75</f>
        <v>14818157</v>
      </c>
      <c r="C74" s="3" t="str">
        <f aca="false">SUBSTITUTE(data!C75," %","")</f>
        <v>1.48</v>
      </c>
      <c r="D74" s="3" t="str">
        <f aca="false">data!D75</f>
        <v>217456</v>
      </c>
      <c r="E74" s="3" t="str">
        <f aca="false">data!E75</f>
        <v>38</v>
      </c>
      <c r="F74" s="3" t="str">
        <f aca="false">data!F75</f>
        <v>386850</v>
      </c>
      <c r="G74" s="3" t="str">
        <f aca="false">IF(data!G75="","NULL",data!G75)</f>
        <v>-116858.0</v>
      </c>
      <c r="H74" s="3" t="str">
        <f aca="false">IF(data!H75="N.A.","NULL",SUBSTITUTE(data!H75,",","."))</f>
        <v>3.6</v>
      </c>
      <c r="I74" s="3" t="str">
        <f aca="false">IF(data!I75="N.A.","NULL",data!I75)</f>
        <v>19</v>
      </c>
      <c r="J74" s="0" t="str">
        <f aca="false">IF(data!J75="N.A.","NULL",SUBSTITUTE(data!J75,",","."))</f>
        <v>0.38</v>
      </c>
      <c r="K74" s="3" t="str">
        <f aca="false">SUBSTITUTE(data!K75," %","")</f>
        <v>0.19</v>
      </c>
    </row>
    <row r="75" customFormat="false" ht="13.8" hidden="false" customHeight="false" outlineLevel="0" collapsed="false">
      <c r="A75" s="3" t="str">
        <f aca="false">data!A76</f>
        <v>Guinea</v>
      </c>
      <c r="B75" s="3" t="str">
        <f aca="false">data!B76</f>
        <v>13056478</v>
      </c>
      <c r="C75" s="3" t="str">
        <f aca="false">SUBSTITUTE(data!C76," %","")</f>
        <v>2.83</v>
      </c>
      <c r="D75" s="3" t="str">
        <f aca="false">data!D76</f>
        <v>361549</v>
      </c>
      <c r="E75" s="3" t="str">
        <f aca="false">data!E76</f>
        <v>53</v>
      </c>
      <c r="F75" s="3" t="str">
        <f aca="false">data!F76</f>
        <v>245720</v>
      </c>
      <c r="G75" s="3" t="str">
        <f aca="false">IF(data!G76="","NULL",data!G76)</f>
        <v>-4000.0</v>
      </c>
      <c r="H75" s="3" t="str">
        <f aca="false">IF(data!H76="N.A.","NULL",SUBSTITUTE(data!H76,",","."))</f>
        <v>4.7</v>
      </c>
      <c r="I75" s="3" t="str">
        <f aca="false">IF(data!I76="N.A.","NULL",data!I76)</f>
        <v>18</v>
      </c>
      <c r="J75" s="0" t="str">
        <f aca="false">IF(data!J76="N.A.","NULL",SUBSTITUTE(data!J76,",","."))</f>
        <v>0.39</v>
      </c>
      <c r="K75" s="3" t="str">
        <f aca="false">SUBSTITUTE(data!K76," %","")</f>
        <v>0.17</v>
      </c>
    </row>
    <row r="76" customFormat="false" ht="13.8" hidden="false" customHeight="false" outlineLevel="0" collapsed="false">
      <c r="A76" s="3" t="str">
        <f aca="false">data!A77</f>
        <v>Rwanda</v>
      </c>
      <c r="B76" s="3" t="str">
        <f aca="false">data!B77</f>
        <v>12883878</v>
      </c>
      <c r="C76" s="3" t="str">
        <f aca="false">SUBSTITUTE(data!C77," %","")</f>
        <v>2.58</v>
      </c>
      <c r="D76" s="3" t="str">
        <f aca="false">data!D77</f>
        <v>325268</v>
      </c>
      <c r="E76" s="3" t="str">
        <f aca="false">data!E77</f>
        <v>525</v>
      </c>
      <c r="F76" s="3" t="str">
        <f aca="false">data!F77</f>
        <v>24670</v>
      </c>
      <c r="G76" s="3" t="str">
        <f aca="false">IF(data!G77="","NULL",data!G77)</f>
        <v>-9000.0</v>
      </c>
      <c r="H76" s="3" t="str">
        <f aca="false">IF(data!H77="N.A.","NULL",SUBSTITUTE(data!H77,",","."))</f>
        <v>4.1</v>
      </c>
      <c r="I76" s="3" t="str">
        <f aca="false">IF(data!I77="N.A.","NULL",data!I77)</f>
        <v>20</v>
      </c>
      <c r="J76" s="0" t="str">
        <f aca="false">IF(data!J77="N.A.","NULL",SUBSTITUTE(data!J77,",","."))</f>
        <v>0.18</v>
      </c>
      <c r="K76" s="3" t="str">
        <f aca="false">SUBSTITUTE(data!K77," %","")</f>
        <v>0.17</v>
      </c>
    </row>
    <row r="77" customFormat="false" ht="13.8" hidden="false" customHeight="false" outlineLevel="0" collapsed="false">
      <c r="A77" s="3" t="str">
        <f aca="false">data!A78</f>
        <v>Benin</v>
      </c>
      <c r="B77" s="3" t="str">
        <f aca="false">data!B78</f>
        <v>12055347</v>
      </c>
      <c r="C77" s="3" t="str">
        <f aca="false">SUBSTITUTE(data!C78," %","")</f>
        <v>2.73</v>
      </c>
      <c r="D77" s="3" t="str">
        <f aca="false">data!D78</f>
        <v>322049</v>
      </c>
      <c r="E77" s="3" t="str">
        <f aca="false">data!E78</f>
        <v>108</v>
      </c>
      <c r="F77" s="3" t="str">
        <f aca="false">data!F78</f>
        <v>112760</v>
      </c>
      <c r="G77" s="3" t="str">
        <f aca="false">IF(data!G78="","NULL",data!G78)</f>
        <v>-2000.0</v>
      </c>
      <c r="H77" s="3" t="str">
        <f aca="false">IF(data!H78="N.A.","NULL",SUBSTITUTE(data!H78,",","."))</f>
        <v>4.9</v>
      </c>
      <c r="I77" s="3" t="str">
        <f aca="false">IF(data!I78="N.A.","NULL",data!I78)</f>
        <v>19</v>
      </c>
      <c r="J77" s="0" t="str">
        <f aca="false">IF(data!J78="N.A.","NULL",SUBSTITUTE(data!J78,",","."))</f>
        <v>0.48</v>
      </c>
      <c r="K77" s="3" t="str">
        <f aca="false">SUBSTITUTE(data!K78," %","")</f>
        <v>0.16</v>
      </c>
    </row>
    <row r="78" customFormat="false" ht="13.8" hidden="false" customHeight="false" outlineLevel="0" collapsed="false">
      <c r="A78" s="3" t="str">
        <f aca="false">data!A79</f>
        <v>Burundi</v>
      </c>
      <c r="B78" s="3" t="str">
        <f aca="false">data!B79</f>
        <v>11814346</v>
      </c>
      <c r="C78" s="3" t="str">
        <f aca="false">SUBSTITUTE(data!C79," %","")</f>
        <v>3.12</v>
      </c>
      <c r="D78" s="3" t="str">
        <f aca="false">data!D79</f>
        <v>360204</v>
      </c>
      <c r="E78" s="3" t="str">
        <f aca="false">data!E79</f>
        <v>463</v>
      </c>
      <c r="F78" s="3" t="str">
        <f aca="false">data!F79</f>
        <v>25680</v>
      </c>
      <c r="G78" s="3" t="str">
        <f aca="false">IF(data!G79="","NULL",data!G79)</f>
        <v>2001.0</v>
      </c>
      <c r="H78" s="3" t="str">
        <f aca="false">IF(data!H79="N.A.","NULL",SUBSTITUTE(data!H79,",","."))</f>
        <v>5.5</v>
      </c>
      <c r="I78" s="3" t="str">
        <f aca="false">IF(data!I79="N.A.","NULL",data!I79)</f>
        <v>17</v>
      </c>
      <c r="J78" s="0" t="str">
        <f aca="false">IF(data!J79="N.A.","NULL",SUBSTITUTE(data!J79,",","."))</f>
        <v>0.14</v>
      </c>
      <c r="K78" s="3" t="str">
        <f aca="false">SUBSTITUTE(data!K79," %","")</f>
        <v>0.15</v>
      </c>
    </row>
    <row r="79" customFormat="false" ht="13.8" hidden="false" customHeight="false" outlineLevel="0" collapsed="false">
      <c r="A79" s="3" t="str">
        <f aca="false">data!A80</f>
        <v>Tunisia</v>
      </c>
      <c r="B79" s="3" t="str">
        <f aca="false">data!B80</f>
        <v>11793319</v>
      </c>
      <c r="C79" s="3" t="str">
        <f aca="false">SUBSTITUTE(data!C80," %","")</f>
        <v>1.06</v>
      </c>
      <c r="D79" s="3" t="str">
        <f aca="false">data!D80</f>
        <v>123900</v>
      </c>
      <c r="E79" s="3" t="str">
        <f aca="false">data!E80</f>
        <v>76</v>
      </c>
      <c r="F79" s="3" t="str">
        <f aca="false">data!F80</f>
        <v>155360</v>
      </c>
      <c r="G79" s="3" t="str">
        <f aca="false">IF(data!G80="","NULL",data!G80)</f>
        <v>-4000.0</v>
      </c>
      <c r="H79" s="3" t="str">
        <f aca="false">IF(data!H80="N.A.","NULL",SUBSTITUTE(data!H80,",","."))</f>
        <v>2.2</v>
      </c>
      <c r="I79" s="3" t="str">
        <f aca="false">IF(data!I80="N.A.","NULL",data!I80)</f>
        <v>33</v>
      </c>
      <c r="J79" s="0" t="str">
        <f aca="false">IF(data!J80="N.A.","NULL",SUBSTITUTE(data!J80,",","."))</f>
        <v>0.7</v>
      </c>
      <c r="K79" s="3" t="str">
        <f aca="false">SUBSTITUTE(data!K80," %","")</f>
        <v>0.15</v>
      </c>
    </row>
    <row r="80" customFormat="false" ht="13.8" hidden="false" customHeight="false" outlineLevel="0" collapsed="false">
      <c r="A80" s="3" t="str">
        <f aca="false">data!A81</f>
        <v>Bolivia</v>
      </c>
      <c r="B80" s="3" t="str">
        <f aca="false">data!B81</f>
        <v>11640159</v>
      </c>
      <c r="C80" s="3" t="str">
        <f aca="false">SUBSTITUTE(data!C81," %","")</f>
        <v>1.39</v>
      </c>
      <c r="D80" s="3" t="str">
        <f aca="false">data!D81</f>
        <v>159921</v>
      </c>
      <c r="E80" s="3" t="str">
        <f aca="false">data!E81</f>
        <v>11</v>
      </c>
      <c r="F80" s="3" t="str">
        <f aca="false">data!F81</f>
        <v>1083300</v>
      </c>
      <c r="G80" s="3" t="str">
        <f aca="false">IF(data!G81="","NULL",data!G81)</f>
        <v>-9504.0</v>
      </c>
      <c r="H80" s="3" t="str">
        <f aca="false">IF(data!H81="N.A.","NULL",SUBSTITUTE(data!H81,",","."))</f>
        <v>2.8</v>
      </c>
      <c r="I80" s="3" t="str">
        <f aca="false">IF(data!I81="N.A.","NULL",data!I81)</f>
        <v>26</v>
      </c>
      <c r="J80" s="0" t="str">
        <f aca="false">IF(data!J81="N.A.","NULL",SUBSTITUTE(data!J81,",","."))</f>
        <v>0.69</v>
      </c>
      <c r="K80" s="3" t="str">
        <f aca="false">SUBSTITUTE(data!K81," %","")</f>
        <v>0.15</v>
      </c>
    </row>
    <row r="81" customFormat="false" ht="13.8" hidden="false" customHeight="false" outlineLevel="0" collapsed="false">
      <c r="A81" s="3" t="str">
        <f aca="false">data!A82</f>
        <v>Belgium</v>
      </c>
      <c r="B81" s="3" t="str">
        <f aca="false">data!B82</f>
        <v>11579477</v>
      </c>
      <c r="C81" s="3" t="str">
        <f aca="false">SUBSTITUTE(data!C82," %","")</f>
        <v>0.44</v>
      </c>
      <c r="D81" s="3" t="str">
        <f aca="false">data!D82</f>
        <v>50295</v>
      </c>
      <c r="E81" s="3" t="str">
        <f aca="false">data!E82</f>
        <v>383</v>
      </c>
      <c r="F81" s="3" t="str">
        <f aca="false">data!F82</f>
        <v>30280</v>
      </c>
      <c r="G81" s="3" t="str">
        <f aca="false">IF(data!G82="","NULL",data!G82)</f>
        <v>48000.0</v>
      </c>
      <c r="H81" s="3" t="str">
        <f aca="false">IF(data!H82="N.A.","NULL",SUBSTITUTE(data!H82,",","."))</f>
        <v>1.7</v>
      </c>
      <c r="I81" s="3" t="str">
        <f aca="false">IF(data!I82="N.A.","NULL",data!I82)</f>
        <v>42</v>
      </c>
      <c r="J81" s="0" t="str">
        <f aca="false">IF(data!J82="N.A.","NULL",SUBSTITUTE(data!J82,",","."))</f>
        <v>0.98</v>
      </c>
      <c r="K81" s="3" t="str">
        <f aca="false">SUBSTITUTE(data!K82," %","")</f>
        <v>0.15</v>
      </c>
    </row>
    <row r="82" customFormat="false" ht="13.8" hidden="false" customHeight="false" outlineLevel="0" collapsed="false">
      <c r="A82" s="3" t="str">
        <f aca="false">data!A83</f>
        <v>Haiti</v>
      </c>
      <c r="B82" s="3" t="str">
        <f aca="false">data!B83</f>
        <v>11373955</v>
      </c>
      <c r="C82" s="3" t="str">
        <f aca="false">SUBSTITUTE(data!C83," %","")</f>
        <v>1.24</v>
      </c>
      <c r="D82" s="3" t="str">
        <f aca="false">data!D83</f>
        <v>139451</v>
      </c>
      <c r="E82" s="3" t="str">
        <f aca="false">data!E83</f>
        <v>414</v>
      </c>
      <c r="F82" s="3" t="str">
        <f aca="false">data!F83</f>
        <v>27560</v>
      </c>
      <c r="G82" s="3" t="str">
        <f aca="false">IF(data!G83="","NULL",data!G83)</f>
        <v>-35000.0</v>
      </c>
      <c r="H82" s="3" t="str">
        <f aca="false">IF(data!H83="N.A.","NULL",SUBSTITUTE(data!H83,",","."))</f>
        <v>3.0</v>
      </c>
      <c r="I82" s="3" t="str">
        <f aca="false">IF(data!I83="N.A.","NULL",data!I83)</f>
        <v>24</v>
      </c>
      <c r="J82" s="0" t="str">
        <f aca="false">IF(data!J83="N.A.","NULL",SUBSTITUTE(data!J83,",","."))</f>
        <v>0.57</v>
      </c>
      <c r="K82" s="3" t="str">
        <f aca="false">SUBSTITUTE(data!K83," %","")</f>
        <v>0.15</v>
      </c>
    </row>
    <row r="83" customFormat="false" ht="13.8" hidden="false" customHeight="false" outlineLevel="0" collapsed="false">
      <c r="A83" s="3" t="str">
        <f aca="false">data!A84</f>
        <v>Cuba</v>
      </c>
      <c r="B83" s="3" t="str">
        <f aca="false">data!B84</f>
        <v>11327988</v>
      </c>
      <c r="C83" s="3" t="str">
        <f aca="false">SUBSTITUTE(data!C84," %","")</f>
        <v>-0.06</v>
      </c>
      <c r="D83" s="3" t="str">
        <f aca="false">data!D84</f>
        <v>-6867</v>
      </c>
      <c r="E83" s="3" t="str">
        <f aca="false">data!E84</f>
        <v>106</v>
      </c>
      <c r="F83" s="3" t="str">
        <f aca="false">data!F84</f>
        <v>106440</v>
      </c>
      <c r="G83" s="3" t="str">
        <f aca="false">IF(data!G84="","NULL",data!G84)</f>
        <v>-14400.0</v>
      </c>
      <c r="H83" s="3" t="str">
        <f aca="false">IF(data!H84="N.A.","NULL",SUBSTITUTE(data!H84,",","."))</f>
        <v>1.6</v>
      </c>
      <c r="I83" s="3" t="str">
        <f aca="false">IF(data!I84="N.A.","NULL",data!I84)</f>
        <v>42</v>
      </c>
      <c r="J83" s="0" t="str">
        <f aca="false">IF(data!J84="N.A.","NULL",SUBSTITUTE(data!J84,",","."))</f>
        <v>0.78</v>
      </c>
      <c r="K83" s="3" t="str">
        <f aca="false">SUBSTITUTE(data!K84," %","")</f>
        <v>0.15</v>
      </c>
    </row>
    <row r="84" customFormat="false" ht="13.8" hidden="false" customHeight="false" outlineLevel="0" collapsed="false">
      <c r="A84" s="3" t="str">
        <f aca="false">data!A85</f>
        <v>South Sudan</v>
      </c>
      <c r="B84" s="3" t="str">
        <f aca="false">data!B85</f>
        <v>11166783</v>
      </c>
      <c r="C84" s="3" t="str">
        <f aca="false">SUBSTITUTE(data!C85," %","")</f>
        <v>1.19</v>
      </c>
      <c r="D84" s="3" t="str">
        <f aca="false">data!D85</f>
        <v>131612</v>
      </c>
      <c r="E84" s="3" t="str">
        <f aca="false">data!E85</f>
        <v>18</v>
      </c>
      <c r="F84" s="3" t="str">
        <f aca="false">data!F85</f>
        <v>610952</v>
      </c>
      <c r="G84" s="3" t="str">
        <f aca="false">IF(data!G85="","NULL",data!G85)</f>
        <v>-174200.0</v>
      </c>
      <c r="H84" s="3" t="str">
        <f aca="false">IF(data!H85="N.A.","NULL",SUBSTITUTE(data!H85,",","."))</f>
        <v>4.7</v>
      </c>
      <c r="I84" s="3" t="str">
        <f aca="false">IF(data!I85="N.A.","NULL",data!I85)</f>
        <v>19</v>
      </c>
      <c r="J84" s="0" t="str">
        <f aca="false">IF(data!J85="N.A.","NULL",SUBSTITUTE(data!J85,",","."))</f>
        <v>0.25</v>
      </c>
      <c r="K84" s="3" t="str">
        <f aca="false">SUBSTITUTE(data!K85," %","")</f>
        <v>0.14</v>
      </c>
    </row>
    <row r="85" customFormat="false" ht="13.8" hidden="false" customHeight="false" outlineLevel="0" collapsed="false">
      <c r="A85" s="3" t="str">
        <f aca="false">data!A86</f>
        <v>Dominican Republic</v>
      </c>
      <c r="B85" s="3" t="str">
        <f aca="false">data!B86</f>
        <v>10825682</v>
      </c>
      <c r="C85" s="3" t="str">
        <f aca="false">SUBSTITUTE(data!C86," %","")</f>
        <v>1.01</v>
      </c>
      <c r="D85" s="3" t="str">
        <f aca="false">data!D86</f>
        <v>108952</v>
      </c>
      <c r="E85" s="3" t="str">
        <f aca="false">data!E86</f>
        <v>225</v>
      </c>
      <c r="F85" s="3" t="str">
        <f aca="false">data!F86</f>
        <v>48320</v>
      </c>
      <c r="G85" s="3" t="str">
        <f aca="false">IF(data!G86="","NULL",data!G86)</f>
        <v>-30000.0</v>
      </c>
      <c r="H85" s="3" t="str">
        <f aca="false">IF(data!H86="N.A.","NULL",SUBSTITUTE(data!H86,",","."))</f>
        <v>2.4</v>
      </c>
      <c r="I85" s="3" t="str">
        <f aca="false">IF(data!I86="N.A.","NULL",data!I86)</f>
        <v>28</v>
      </c>
      <c r="J85" s="0" t="str">
        <f aca="false">IF(data!J86="N.A.","NULL",SUBSTITUTE(data!J86,",","."))</f>
        <v>0.85</v>
      </c>
      <c r="K85" s="3" t="str">
        <f aca="false">SUBSTITUTE(data!K86," %","")</f>
        <v>0.14</v>
      </c>
    </row>
    <row r="86" customFormat="false" ht="13.8" hidden="false" customHeight="false" outlineLevel="0" collapsed="false">
      <c r="A86" s="3" t="str">
        <f aca="false">data!A87</f>
        <v>Czech Republic (Czechia)</v>
      </c>
      <c r="B86" s="3" t="str">
        <f aca="false">data!B87</f>
        <v>10705012</v>
      </c>
      <c r="C86" s="3" t="str">
        <f aca="false">SUBSTITUTE(data!C87," %","")</f>
        <v>0.18</v>
      </c>
      <c r="D86" s="3" t="str">
        <f aca="false">data!D87</f>
        <v>19772</v>
      </c>
      <c r="E86" s="3" t="str">
        <f aca="false">data!E87</f>
        <v>139</v>
      </c>
      <c r="F86" s="3" t="str">
        <f aca="false">data!F87</f>
        <v>77240</v>
      </c>
      <c r="G86" s="3" t="str">
        <f aca="false">IF(data!G87="","NULL",data!G87)</f>
        <v>22011.0</v>
      </c>
      <c r="H86" s="3" t="str">
        <f aca="false">IF(data!H87="N.A.","NULL",SUBSTITUTE(data!H87,",","."))</f>
        <v>1.6</v>
      </c>
      <c r="I86" s="3" t="str">
        <f aca="false">IF(data!I87="N.A.","NULL",data!I87)</f>
        <v>43</v>
      </c>
      <c r="J86" s="0" t="str">
        <f aca="false">IF(data!J87="N.A.","NULL",SUBSTITUTE(data!J87,",","."))</f>
        <v>0.74</v>
      </c>
      <c r="K86" s="3" t="str">
        <f aca="false">SUBSTITUTE(data!K87," %","")</f>
        <v>0.14</v>
      </c>
    </row>
    <row r="87" customFormat="false" ht="13.8" hidden="false" customHeight="false" outlineLevel="0" collapsed="false">
      <c r="A87" s="3" t="str">
        <f aca="false">data!A88</f>
        <v>Greece</v>
      </c>
      <c r="B87" s="3" t="str">
        <f aca="false">data!B88</f>
        <v>10433037</v>
      </c>
      <c r="C87" s="3" t="str">
        <f aca="false">SUBSTITUTE(data!C88," %","")</f>
        <v>-0.48</v>
      </c>
      <c r="D87" s="3" t="str">
        <f aca="false">data!D88</f>
        <v>-50401</v>
      </c>
      <c r="E87" s="3" t="str">
        <f aca="false">data!E88</f>
        <v>81</v>
      </c>
      <c r="F87" s="3" t="str">
        <f aca="false">data!F88</f>
        <v>128900</v>
      </c>
      <c r="G87" s="3" t="str">
        <f aca="false">IF(data!G88="","NULL",data!G88)</f>
        <v>-16000.0</v>
      </c>
      <c r="H87" s="3" t="str">
        <f aca="false">IF(data!H88="N.A.","NULL",SUBSTITUTE(data!H88,",","."))</f>
        <v>1.3</v>
      </c>
      <c r="I87" s="3" t="str">
        <f aca="false">IF(data!I88="N.A.","NULL",data!I88)</f>
        <v>46</v>
      </c>
      <c r="J87" s="0" t="str">
        <f aca="false">IF(data!J88="N.A.","NULL",SUBSTITUTE(data!J88,",","."))</f>
        <v>0.85</v>
      </c>
      <c r="K87" s="3" t="str">
        <f aca="false">SUBSTITUTE(data!K88," %","")</f>
        <v>0.13</v>
      </c>
    </row>
    <row r="88" customFormat="false" ht="13.8" hidden="false" customHeight="false" outlineLevel="0" collapsed="false">
      <c r="A88" s="3" t="str">
        <f aca="false">data!A89</f>
        <v>Jordan</v>
      </c>
      <c r="B88" s="3" t="str">
        <f aca="false">data!B89</f>
        <v>10182442</v>
      </c>
      <c r="C88" s="3" t="str">
        <f aca="false">SUBSTITUTE(data!C89," %","")</f>
        <v>1.00</v>
      </c>
      <c r="D88" s="3" t="str">
        <f aca="false">data!D89</f>
        <v>101440</v>
      </c>
      <c r="E88" s="3" t="str">
        <f aca="false">data!E89</f>
        <v>115</v>
      </c>
      <c r="F88" s="3" t="str">
        <f aca="false">data!F89</f>
        <v>88780</v>
      </c>
      <c r="G88" s="3" t="str">
        <f aca="false">IF(data!G89="","NULL",data!G89)</f>
        <v>10220.0</v>
      </c>
      <c r="H88" s="3" t="str">
        <f aca="false">IF(data!H89="N.A.","NULL",SUBSTITUTE(data!H89,",","."))</f>
        <v>2.8</v>
      </c>
      <c r="I88" s="3" t="str">
        <f aca="false">IF(data!I89="N.A.","NULL",data!I89)</f>
        <v>24</v>
      </c>
      <c r="J88" s="0" t="str">
        <f aca="false">IF(data!J89="N.A.","NULL",SUBSTITUTE(data!J89,",","."))</f>
        <v>0.91</v>
      </c>
      <c r="K88" s="3" t="str">
        <f aca="false">SUBSTITUTE(data!K89," %","")</f>
        <v>0.13</v>
      </c>
    </row>
    <row r="89" customFormat="false" ht="13.8" hidden="false" customHeight="false" outlineLevel="0" collapsed="false">
      <c r="A89" s="3" t="str">
        <f aca="false">data!A90</f>
        <v>Portugal</v>
      </c>
      <c r="B89" s="3" t="str">
        <f aca="false">data!B90</f>
        <v>10202571</v>
      </c>
      <c r="C89" s="3" t="str">
        <f aca="false">SUBSTITUTE(data!C90," %","")</f>
        <v>-0.29</v>
      </c>
      <c r="D89" s="3" t="str">
        <f aca="false">data!D90</f>
        <v>-29478</v>
      </c>
      <c r="E89" s="3" t="str">
        <f aca="false">data!E90</f>
        <v>111</v>
      </c>
      <c r="F89" s="3" t="str">
        <f aca="false">data!F90</f>
        <v>91590</v>
      </c>
      <c r="G89" s="3" t="str">
        <f aca="false">IF(data!G90="","NULL",data!G90)</f>
        <v>-6000.0</v>
      </c>
      <c r="H89" s="3" t="str">
        <f aca="false">IF(data!H90="N.A.","NULL",SUBSTITUTE(data!H90,",","."))</f>
        <v>1.3</v>
      </c>
      <c r="I89" s="3" t="str">
        <f aca="false">IF(data!I90="N.A.","NULL",data!I90)</f>
        <v>46</v>
      </c>
      <c r="J89" s="0" t="str">
        <f aca="false">IF(data!J90="N.A.","NULL",SUBSTITUTE(data!J90,",","."))</f>
        <v>0.66</v>
      </c>
      <c r="K89" s="3" t="str">
        <f aca="false">SUBSTITUTE(data!K90," %","")</f>
        <v>0.13</v>
      </c>
    </row>
    <row r="90" customFormat="false" ht="13.8" hidden="false" customHeight="false" outlineLevel="0" collapsed="false">
      <c r="A90" s="3" t="str">
        <f aca="false">data!A91</f>
        <v>Azerbaijan</v>
      </c>
      <c r="B90" s="3" t="str">
        <f aca="false">data!B91</f>
        <v>10120555</v>
      </c>
      <c r="C90" s="3" t="str">
        <f aca="false">SUBSTITUTE(data!C91," %","")</f>
        <v>0.91</v>
      </c>
      <c r="D90" s="3" t="str">
        <f aca="false">data!D91</f>
        <v>91459</v>
      </c>
      <c r="E90" s="3" t="str">
        <f aca="false">data!E91</f>
        <v>123</v>
      </c>
      <c r="F90" s="3" t="str">
        <f aca="false">data!F91</f>
        <v>82658</v>
      </c>
      <c r="G90" s="3" t="str">
        <f aca="false">IF(data!G91="","NULL",data!G91)</f>
        <v>1200.0</v>
      </c>
      <c r="H90" s="3" t="str">
        <f aca="false">IF(data!H91="N.A.","NULL",SUBSTITUTE(data!H91,",","."))</f>
        <v>2.1</v>
      </c>
      <c r="I90" s="3" t="str">
        <f aca="false">IF(data!I91="N.A.","NULL",data!I91)</f>
        <v>32</v>
      </c>
      <c r="J90" s="0" t="str">
        <f aca="false">IF(data!J91="N.A.","NULL",SUBSTITUTE(data!J91,",","."))</f>
        <v>0.56</v>
      </c>
      <c r="K90" s="3" t="str">
        <f aca="false">SUBSTITUTE(data!K91," %","")</f>
        <v>0.13</v>
      </c>
    </row>
    <row r="91" customFormat="false" ht="13.8" hidden="false" customHeight="false" outlineLevel="0" collapsed="false">
      <c r="A91" s="3" t="str">
        <f aca="false">data!A92</f>
        <v>Sweden</v>
      </c>
      <c r="B91" s="3" t="str">
        <f aca="false">data!B92</f>
        <v>10086531</v>
      </c>
      <c r="C91" s="3" t="str">
        <f aca="false">SUBSTITUTE(data!C92," %","")</f>
        <v>0.63</v>
      </c>
      <c r="D91" s="3" t="str">
        <f aca="false">data!D92</f>
        <v>62886</v>
      </c>
      <c r="E91" s="3" t="str">
        <f aca="false">data!E92</f>
        <v>25</v>
      </c>
      <c r="F91" s="3" t="str">
        <f aca="false">data!F92</f>
        <v>410340</v>
      </c>
      <c r="G91" s="3" t="str">
        <f aca="false">IF(data!G92="","NULL",data!G92)</f>
        <v>40000.0</v>
      </c>
      <c r="H91" s="3" t="str">
        <f aca="false">IF(data!H92="N.A.","NULL",SUBSTITUTE(data!H92,",","."))</f>
        <v>1.9</v>
      </c>
      <c r="I91" s="3" t="str">
        <f aca="false">IF(data!I92="N.A.","NULL",data!I92)</f>
        <v>41</v>
      </c>
      <c r="J91" s="0" t="str">
        <f aca="false">IF(data!J92="N.A.","NULL",SUBSTITUTE(data!J92,",","."))</f>
        <v>0.88</v>
      </c>
      <c r="K91" s="3" t="str">
        <f aca="false">SUBSTITUTE(data!K92," %","")</f>
        <v>0.13</v>
      </c>
    </row>
    <row r="92" customFormat="false" ht="13.8" hidden="false" customHeight="false" outlineLevel="0" collapsed="false">
      <c r="A92" s="3" t="str">
        <f aca="false">data!A93</f>
        <v>Honduras</v>
      </c>
      <c r="B92" s="3" t="str">
        <f aca="false">data!B93</f>
        <v>9871892</v>
      </c>
      <c r="C92" s="3" t="str">
        <f aca="false">SUBSTITUTE(data!C93," %","")</f>
        <v>1.63</v>
      </c>
      <c r="D92" s="3" t="str">
        <f aca="false">data!D93</f>
        <v>158490</v>
      </c>
      <c r="E92" s="3" t="str">
        <f aca="false">data!E93</f>
        <v>89</v>
      </c>
      <c r="F92" s="3" t="str">
        <f aca="false">data!F93</f>
        <v>111890</v>
      </c>
      <c r="G92" s="3" t="str">
        <f aca="false">IF(data!G93="","NULL",data!G93)</f>
        <v>-6800.0</v>
      </c>
      <c r="H92" s="3" t="str">
        <f aca="false">IF(data!H93="N.A.","NULL",SUBSTITUTE(data!H93,",","."))</f>
        <v>2.5</v>
      </c>
      <c r="I92" s="3" t="str">
        <f aca="false">IF(data!I93="N.A.","NULL",data!I93)</f>
        <v>24</v>
      </c>
      <c r="J92" s="0" t="str">
        <f aca="false">IF(data!J93="N.A.","NULL",SUBSTITUTE(data!J93,",","."))</f>
        <v>0.57</v>
      </c>
      <c r="K92" s="3" t="str">
        <f aca="false">SUBSTITUTE(data!K93," %","")</f>
        <v>0.13</v>
      </c>
    </row>
    <row r="93" customFormat="false" ht="13.8" hidden="false" customHeight="false" outlineLevel="0" collapsed="false">
      <c r="A93" s="3" t="str">
        <f aca="false">data!A94</f>
        <v>United Arab Emirates</v>
      </c>
      <c r="B93" s="3" t="str">
        <f aca="false">data!B94</f>
        <v>9865845</v>
      </c>
      <c r="C93" s="3" t="str">
        <f aca="false">SUBSTITUTE(data!C94," %","")</f>
        <v>1.23</v>
      </c>
      <c r="D93" s="3" t="str">
        <f aca="false">data!D94</f>
        <v>119873</v>
      </c>
      <c r="E93" s="3" t="str">
        <f aca="false">data!E94</f>
        <v>118</v>
      </c>
      <c r="F93" s="3" t="str">
        <f aca="false">data!F94</f>
        <v>83600</v>
      </c>
      <c r="G93" s="3" t="str">
        <f aca="false">IF(data!G94="","NULL",data!G94)</f>
        <v>40000.0</v>
      </c>
      <c r="H93" s="3" t="str">
        <f aca="false">IF(data!H94="N.A.","NULL",SUBSTITUTE(data!H94,",","."))</f>
        <v>1.4</v>
      </c>
      <c r="I93" s="3" t="str">
        <f aca="false">IF(data!I94="N.A.","NULL",data!I94)</f>
        <v>33</v>
      </c>
      <c r="J93" s="0" t="str">
        <f aca="false">IF(data!J94="N.A.","NULL",SUBSTITUTE(data!J94,",","."))</f>
        <v>0.86</v>
      </c>
      <c r="K93" s="3" t="str">
        <f aca="false">SUBSTITUTE(data!K94," %","")</f>
        <v>0.13</v>
      </c>
    </row>
    <row r="94" customFormat="false" ht="13.8" hidden="false" customHeight="false" outlineLevel="0" collapsed="false">
      <c r="A94" s="3" t="str">
        <f aca="false">data!A95</f>
        <v>Hungary</v>
      </c>
      <c r="B94" s="3" t="str">
        <f aca="false">data!B95</f>
        <v>9665192</v>
      </c>
      <c r="C94" s="3" t="str">
        <f aca="false">SUBSTITUTE(data!C95," %","")</f>
        <v>-0.25</v>
      </c>
      <c r="D94" s="3" t="str">
        <f aca="false">data!D95</f>
        <v>-24328</v>
      </c>
      <c r="E94" s="3" t="str">
        <f aca="false">data!E95</f>
        <v>107</v>
      </c>
      <c r="F94" s="3" t="str">
        <f aca="false">data!F95</f>
        <v>90530</v>
      </c>
      <c r="G94" s="3" t="str">
        <f aca="false">IF(data!G95="","NULL",data!G95)</f>
        <v>6000.0</v>
      </c>
      <c r="H94" s="3" t="str">
        <f aca="false">IF(data!H95="N.A.","NULL",SUBSTITUTE(data!H95,",","."))</f>
        <v>1.5</v>
      </c>
      <c r="I94" s="3" t="str">
        <f aca="false">IF(data!I95="N.A.","NULL",data!I95)</f>
        <v>43</v>
      </c>
      <c r="J94" s="0" t="str">
        <f aca="false">IF(data!J95="N.A.","NULL",SUBSTITUTE(data!J95,",","."))</f>
        <v>0.72</v>
      </c>
      <c r="K94" s="3" t="str">
        <f aca="false">SUBSTITUTE(data!K95," %","")</f>
        <v>0.12</v>
      </c>
    </row>
    <row r="95" customFormat="false" ht="13.8" hidden="false" customHeight="false" outlineLevel="0" collapsed="false">
      <c r="A95" s="3" t="str">
        <f aca="false">data!A96</f>
        <v>Tajikistan</v>
      </c>
      <c r="B95" s="3" t="str">
        <f aca="false">data!B96</f>
        <v>9492342</v>
      </c>
      <c r="C95" s="3" t="str">
        <f aca="false">SUBSTITUTE(data!C96," %","")</f>
        <v>2.32</v>
      </c>
      <c r="D95" s="3" t="str">
        <f aca="false">data!D96</f>
        <v>216627</v>
      </c>
      <c r="E95" s="3" t="str">
        <f aca="false">data!E96</f>
        <v>68</v>
      </c>
      <c r="F95" s="3" t="str">
        <f aca="false">data!F96</f>
        <v>139960</v>
      </c>
      <c r="G95" s="3" t="str">
        <f aca="false">IF(data!G96="","NULL",data!G96)</f>
        <v>-20000.0</v>
      </c>
      <c r="H95" s="3" t="str">
        <f aca="false">IF(data!H96="N.A.","NULL",SUBSTITUTE(data!H96,",","."))</f>
        <v>3.6</v>
      </c>
      <c r="I95" s="3" t="str">
        <f aca="false">IF(data!I96="N.A.","NULL",data!I96)</f>
        <v>22</v>
      </c>
      <c r="J95" s="0" t="str">
        <f aca="false">IF(data!J96="N.A.","NULL",SUBSTITUTE(data!J96,",","."))</f>
        <v>0.27</v>
      </c>
      <c r="K95" s="3" t="str">
        <f aca="false">SUBSTITUTE(data!K96," %","")</f>
        <v>0.12</v>
      </c>
    </row>
    <row r="96" customFormat="false" ht="13.8" hidden="false" customHeight="false" outlineLevel="0" collapsed="false">
      <c r="A96" s="3" t="str">
        <f aca="false">data!A97</f>
        <v>Belarus</v>
      </c>
      <c r="B96" s="3" t="str">
        <f aca="false">data!B97</f>
        <v>9449940</v>
      </c>
      <c r="C96" s="3" t="str">
        <f aca="false">SUBSTITUTE(data!C97," %","")</f>
        <v>-0.03</v>
      </c>
      <c r="D96" s="3" t="str">
        <f aca="false">data!D97</f>
        <v>-3088</v>
      </c>
      <c r="E96" s="3" t="str">
        <f aca="false">data!E97</f>
        <v>47</v>
      </c>
      <c r="F96" s="3" t="str">
        <f aca="false">data!F97</f>
        <v>202910</v>
      </c>
      <c r="G96" s="3" t="str">
        <f aca="false">IF(data!G97="","NULL",data!G97)</f>
        <v>8730.0</v>
      </c>
      <c r="H96" s="3" t="str">
        <f aca="false">IF(data!H97="N.A.","NULL",SUBSTITUTE(data!H97,",","."))</f>
        <v>1.7</v>
      </c>
      <c r="I96" s="3" t="str">
        <f aca="false">IF(data!I97="N.A.","NULL",data!I97)</f>
        <v>40</v>
      </c>
      <c r="J96" s="0" t="str">
        <f aca="false">IF(data!J97="N.A.","NULL",SUBSTITUTE(data!J97,",","."))</f>
        <v>0.79</v>
      </c>
      <c r="K96" s="3" t="str">
        <f aca="false">SUBSTITUTE(data!K97," %","")</f>
        <v>0.12</v>
      </c>
    </row>
    <row r="97" customFormat="false" ht="13.8" hidden="false" customHeight="false" outlineLevel="0" collapsed="false">
      <c r="A97" s="3" t="str">
        <f aca="false">data!A98</f>
        <v>Austria</v>
      </c>
      <c r="B97" s="3" t="str">
        <f aca="false">data!B98</f>
        <v>8996022</v>
      </c>
      <c r="C97" s="3" t="str">
        <f aca="false">SUBSTITUTE(data!C98," %","")</f>
        <v>0.57</v>
      </c>
      <c r="D97" s="3" t="str">
        <f aca="false">data!D98</f>
        <v>51296</v>
      </c>
      <c r="E97" s="3" t="str">
        <f aca="false">data!E98</f>
        <v>109</v>
      </c>
      <c r="F97" s="3" t="str">
        <f aca="false">data!F98</f>
        <v>82409</v>
      </c>
      <c r="G97" s="3" t="str">
        <f aca="false">IF(data!G98="","NULL",data!G98)</f>
        <v>65000.0</v>
      </c>
      <c r="H97" s="3" t="str">
        <f aca="false">IF(data!H98="N.A.","NULL",SUBSTITUTE(data!H98,",","."))</f>
        <v>1.5</v>
      </c>
      <c r="I97" s="3" t="str">
        <f aca="false">IF(data!I98="N.A.","NULL",data!I98)</f>
        <v>43</v>
      </c>
      <c r="J97" s="0" t="str">
        <f aca="false">IF(data!J98="N.A.","NULL",SUBSTITUTE(data!J98,",","."))</f>
        <v>0.57</v>
      </c>
      <c r="K97" s="3" t="str">
        <f aca="false">SUBSTITUTE(data!K98," %","")</f>
        <v>0.12</v>
      </c>
    </row>
    <row r="98" customFormat="false" ht="13.8" hidden="false" customHeight="false" outlineLevel="0" collapsed="false">
      <c r="A98" s="3" t="str">
        <f aca="false">data!A99</f>
        <v>Papua New Guinea</v>
      </c>
      <c r="B98" s="3" t="str">
        <f aca="false">data!B99</f>
        <v>8911530</v>
      </c>
      <c r="C98" s="3" t="str">
        <f aca="false">SUBSTITUTE(data!C99," %","")</f>
        <v>1.95</v>
      </c>
      <c r="D98" s="3" t="str">
        <f aca="false">data!D99</f>
        <v>170915</v>
      </c>
      <c r="E98" s="3" t="str">
        <f aca="false">data!E99</f>
        <v>20</v>
      </c>
      <c r="F98" s="3" t="str">
        <f aca="false">data!F99</f>
        <v>452860</v>
      </c>
      <c r="G98" s="3" t="str">
        <f aca="false">IF(data!G99="","NULL",data!G99)</f>
        <v>-800.0</v>
      </c>
      <c r="H98" s="3" t="str">
        <f aca="false">IF(data!H99="N.A.","NULL",SUBSTITUTE(data!H99,",","."))</f>
        <v>3.6</v>
      </c>
      <c r="I98" s="3" t="str">
        <f aca="false">IF(data!I99="N.A.","NULL",data!I99)</f>
        <v>22</v>
      </c>
      <c r="J98" s="0" t="str">
        <f aca="false">IF(data!J99="N.A.","NULL",SUBSTITUTE(data!J99,",","."))</f>
        <v>0.13</v>
      </c>
      <c r="K98" s="3" t="str">
        <f aca="false">SUBSTITUTE(data!K99," %","")</f>
        <v>0.11</v>
      </c>
    </row>
    <row r="99" customFormat="false" ht="13.8" hidden="false" customHeight="false" outlineLevel="0" collapsed="false">
      <c r="A99" s="3" t="str">
        <f aca="false">data!A100</f>
        <v>Serbia</v>
      </c>
      <c r="B99" s="3" t="str">
        <f aca="false">data!B100</f>
        <v>8744288</v>
      </c>
      <c r="C99" s="3" t="str">
        <f aca="false">SUBSTITUTE(data!C100," %","")</f>
        <v>-0.40</v>
      </c>
      <c r="D99" s="3" t="str">
        <f aca="false">data!D100</f>
        <v>-34864</v>
      </c>
      <c r="E99" s="3" t="str">
        <f aca="false">data!E100</f>
        <v>100</v>
      </c>
      <c r="F99" s="3" t="str">
        <f aca="false">data!F100</f>
        <v>87460</v>
      </c>
      <c r="G99" s="3" t="str">
        <f aca="false">IF(data!G100="","NULL",data!G100)</f>
        <v>4000.0</v>
      </c>
      <c r="H99" s="3" t="str">
        <f aca="false">IF(data!H100="N.A.","NULL",SUBSTITUTE(data!H100,",","."))</f>
        <v>1.5</v>
      </c>
      <c r="I99" s="3" t="str">
        <f aca="false">IF(data!I100="N.A.","NULL",data!I100)</f>
        <v>42</v>
      </c>
      <c r="J99" s="0" t="str">
        <f aca="false">IF(data!J100="N.A.","NULL",SUBSTITUTE(data!J100,",","."))</f>
        <v>0.56</v>
      </c>
      <c r="K99" s="3" t="str">
        <f aca="false">SUBSTITUTE(data!K100," %","")</f>
        <v>0.11</v>
      </c>
    </row>
    <row r="100" customFormat="false" ht="13.8" hidden="false" customHeight="false" outlineLevel="0" collapsed="false">
      <c r="A100" s="3" t="str">
        <f aca="false">data!A101</f>
        <v>Israel</v>
      </c>
      <c r="B100" s="3" t="str">
        <f aca="false">data!B101</f>
        <v>8627444</v>
      </c>
      <c r="C100" s="3" t="str">
        <f aca="false">SUBSTITUTE(data!C101," %","")</f>
        <v>1.60</v>
      </c>
      <c r="D100" s="3" t="str">
        <f aca="false">data!D101</f>
        <v>136158</v>
      </c>
      <c r="E100" s="3" t="str">
        <f aca="false">data!E101</f>
        <v>400</v>
      </c>
      <c r="F100" s="3" t="str">
        <f aca="false">data!F101</f>
        <v>21640</v>
      </c>
      <c r="G100" s="3" t="str">
        <f aca="false">IF(data!G101="","NULL",data!G101)</f>
        <v>10000.0</v>
      </c>
      <c r="H100" s="3" t="str">
        <f aca="false">IF(data!H101="N.A.","NULL",SUBSTITUTE(data!H101,",","."))</f>
        <v>3.0</v>
      </c>
      <c r="I100" s="3" t="str">
        <f aca="false">IF(data!I101="N.A.","NULL",data!I101)</f>
        <v>30</v>
      </c>
      <c r="J100" s="0" t="str">
        <f aca="false">IF(data!J101="N.A.","NULL",SUBSTITUTE(data!J101,",","."))</f>
        <v>0.93</v>
      </c>
      <c r="K100" s="3" t="str">
        <f aca="false">SUBSTITUTE(data!K101," %","")</f>
        <v>0.11</v>
      </c>
    </row>
    <row r="101" customFormat="false" ht="13.8" hidden="false" customHeight="false" outlineLevel="0" collapsed="false">
      <c r="A101" s="3" t="str">
        <f aca="false">data!A102</f>
        <v>Switzerland</v>
      </c>
      <c r="B101" s="3" t="str">
        <f aca="false">data!B102</f>
        <v>8641786</v>
      </c>
      <c r="C101" s="3" t="str">
        <f aca="false">SUBSTITUTE(data!C102," %","")</f>
        <v>0.74</v>
      </c>
      <c r="D101" s="3" t="str">
        <f aca="false">data!D102</f>
        <v>63257</v>
      </c>
      <c r="E101" s="3" t="str">
        <f aca="false">data!E102</f>
        <v>219</v>
      </c>
      <c r="F101" s="3" t="str">
        <f aca="false">data!F102</f>
        <v>39516</v>
      </c>
      <c r="G101" s="3" t="str">
        <f aca="false">IF(data!G102="","NULL",data!G102)</f>
        <v>52000.0</v>
      </c>
      <c r="H101" s="3" t="str">
        <f aca="false">IF(data!H102="N.A.","NULL",SUBSTITUTE(data!H102,",","."))</f>
        <v>1.5</v>
      </c>
      <c r="I101" s="3" t="str">
        <f aca="false">IF(data!I102="N.A.","NULL",data!I102)</f>
        <v>43</v>
      </c>
      <c r="J101" s="0" t="str">
        <f aca="false">IF(data!J102="N.A.","NULL",SUBSTITUTE(data!J102,",","."))</f>
        <v>0.74</v>
      </c>
      <c r="K101" s="3" t="str">
        <f aca="false">SUBSTITUTE(data!K102," %","")</f>
        <v>0.11</v>
      </c>
    </row>
    <row r="102" customFormat="false" ht="13.8" hidden="false" customHeight="false" outlineLevel="0" collapsed="false">
      <c r="A102" s="3" t="str">
        <f aca="false">data!A103</f>
        <v>Togo</v>
      </c>
      <c r="B102" s="3" t="str">
        <f aca="false">data!B103</f>
        <v>8237580</v>
      </c>
      <c r="C102" s="3" t="str">
        <f aca="false">SUBSTITUTE(data!C103," %","")</f>
        <v>2.43</v>
      </c>
      <c r="D102" s="3" t="str">
        <f aca="false">data!D103</f>
        <v>196358</v>
      </c>
      <c r="E102" s="3" t="str">
        <f aca="false">data!E103</f>
        <v>152</v>
      </c>
      <c r="F102" s="3" t="str">
        <f aca="false">data!F103</f>
        <v>54390</v>
      </c>
      <c r="G102" s="3" t="str">
        <f aca="false">IF(data!G103="","NULL",data!G103)</f>
        <v>-2000.0</v>
      </c>
      <c r="H102" s="3" t="str">
        <f aca="false">IF(data!H103="N.A.","NULL",SUBSTITUTE(data!H103,",","."))</f>
        <v>4.4</v>
      </c>
      <c r="I102" s="3" t="str">
        <f aca="false">IF(data!I103="N.A.","NULL",data!I103)</f>
        <v>19</v>
      </c>
      <c r="J102" s="0" t="str">
        <f aca="false">IF(data!J103="N.A.","NULL",SUBSTITUTE(data!J103,",","."))</f>
        <v>0.43</v>
      </c>
      <c r="K102" s="3" t="str">
        <f aca="false">SUBSTITUTE(data!K103," %","")</f>
        <v>0.11</v>
      </c>
    </row>
    <row r="103" customFormat="false" ht="13.8" hidden="false" customHeight="false" outlineLevel="0" collapsed="false">
      <c r="A103" s="3" t="str">
        <f aca="false">data!A104</f>
        <v>Sierra Leone</v>
      </c>
      <c r="B103" s="3" t="str">
        <f aca="false">data!B104</f>
        <v>7942879</v>
      </c>
      <c r="C103" s="3" t="str">
        <f aca="false">SUBSTITUTE(data!C104," %","")</f>
        <v>2.10</v>
      </c>
      <c r="D103" s="3" t="str">
        <f aca="false">data!D104</f>
        <v>163768</v>
      </c>
      <c r="E103" s="3" t="str">
        <f aca="false">data!E104</f>
        <v>111</v>
      </c>
      <c r="F103" s="3" t="str">
        <f aca="false">data!F104</f>
        <v>72180</v>
      </c>
      <c r="G103" s="3" t="str">
        <f aca="false">IF(data!G104="","NULL",data!G104)</f>
        <v>-4200.0</v>
      </c>
      <c r="H103" s="3" t="str">
        <f aca="false">IF(data!H104="N.A.","NULL",SUBSTITUTE(data!H104,",","."))</f>
        <v>4.3</v>
      </c>
      <c r="I103" s="3" t="str">
        <f aca="false">IF(data!I104="N.A.","NULL",data!I104)</f>
        <v>19</v>
      </c>
      <c r="J103" s="0" t="str">
        <f aca="false">IF(data!J104="N.A.","NULL",SUBSTITUTE(data!J104,",","."))</f>
        <v>0.43</v>
      </c>
      <c r="K103" s="3" t="str">
        <f aca="false">SUBSTITUTE(data!K104," %","")</f>
        <v>0.10</v>
      </c>
    </row>
    <row r="104" customFormat="false" ht="13.8" hidden="false" customHeight="false" outlineLevel="0" collapsed="false">
      <c r="A104" s="3" t="str">
        <f aca="false">data!A105</f>
        <v>Hong Kong</v>
      </c>
      <c r="B104" s="3" t="str">
        <f aca="false">data!B105</f>
        <v>7484618</v>
      </c>
      <c r="C104" s="3" t="str">
        <f aca="false">SUBSTITUTE(data!C105," %","")</f>
        <v>0.82</v>
      </c>
      <c r="D104" s="3" t="str">
        <f aca="false">data!D105</f>
        <v>60827</v>
      </c>
      <c r="E104" s="3" t="str">
        <f aca="false">data!E105</f>
        <v>7140</v>
      </c>
      <c r="F104" s="3" t="str">
        <f aca="false">data!F105</f>
        <v>1050</v>
      </c>
      <c r="G104" s="3" t="str">
        <f aca="false">IF(data!G105="","NULL",data!G105)</f>
        <v>29308.0</v>
      </c>
      <c r="H104" s="3" t="str">
        <f aca="false">IF(data!H105="N.A.","NULL",SUBSTITUTE(data!H105,",","."))</f>
        <v>1.3</v>
      </c>
      <c r="I104" s="3" t="str">
        <f aca="false">IF(data!I105="N.A.","NULL",data!I105)</f>
        <v>45</v>
      </c>
      <c r="J104" s="0" t="str">
        <f aca="false">IF(data!J105="N.A.","NULL",SUBSTITUTE(data!J105,",","."))</f>
        <v>NULL</v>
      </c>
      <c r="K104" s="3" t="str">
        <f aca="false">SUBSTITUTE(data!K105," %","")</f>
        <v>0.10</v>
      </c>
    </row>
    <row r="105" customFormat="false" ht="13.8" hidden="false" customHeight="false" outlineLevel="0" collapsed="false">
      <c r="A105" s="3" t="str">
        <f aca="false">data!A106</f>
        <v>Laos</v>
      </c>
      <c r="B105" s="3" t="str">
        <f aca="false">data!B106</f>
        <v>7253719</v>
      </c>
      <c r="C105" s="3" t="str">
        <f aca="false">SUBSTITUTE(data!C106," %","")</f>
        <v>1.48</v>
      </c>
      <c r="D105" s="3" t="str">
        <f aca="false">data!D106</f>
        <v>106105</v>
      </c>
      <c r="E105" s="3" t="str">
        <f aca="false">data!E106</f>
        <v>32</v>
      </c>
      <c r="F105" s="3" t="str">
        <f aca="false">data!F106</f>
        <v>230800</v>
      </c>
      <c r="G105" s="3" t="str">
        <f aca="false">IF(data!G106="","NULL",data!G106)</f>
        <v>-14704.0</v>
      </c>
      <c r="H105" s="3" t="str">
        <f aca="false">IF(data!H106="N.A.","NULL",SUBSTITUTE(data!H106,",","."))</f>
        <v>2.7</v>
      </c>
      <c r="I105" s="3" t="str">
        <f aca="false">IF(data!I106="N.A.","NULL",data!I106)</f>
        <v>24</v>
      </c>
      <c r="J105" s="0" t="str">
        <f aca="false">IF(data!J106="N.A.","NULL",SUBSTITUTE(data!J106,",","."))</f>
        <v>0.36</v>
      </c>
      <c r="K105" s="3" t="str">
        <f aca="false">SUBSTITUTE(data!K106," %","")</f>
        <v>0.09</v>
      </c>
    </row>
    <row r="106" customFormat="false" ht="13.8" hidden="false" customHeight="false" outlineLevel="0" collapsed="false">
      <c r="A106" s="3" t="str">
        <f aca="false">data!A107</f>
        <v>Paraguay</v>
      </c>
      <c r="B106" s="3" t="str">
        <f aca="false">data!B107</f>
        <v>7114524</v>
      </c>
      <c r="C106" s="3" t="str">
        <f aca="false">SUBSTITUTE(data!C107," %","")</f>
        <v>1.25</v>
      </c>
      <c r="D106" s="3" t="str">
        <f aca="false">data!D107</f>
        <v>87902</v>
      </c>
      <c r="E106" s="3" t="str">
        <f aca="false">data!E107</f>
        <v>18</v>
      </c>
      <c r="F106" s="3" t="str">
        <f aca="false">data!F107</f>
        <v>397300</v>
      </c>
      <c r="G106" s="3" t="str">
        <f aca="false">IF(data!G107="","NULL",data!G107)</f>
        <v>-16556.0</v>
      </c>
      <c r="H106" s="3" t="str">
        <f aca="false">IF(data!H107="N.A.","NULL",SUBSTITUTE(data!H107,",","."))</f>
        <v>2.4</v>
      </c>
      <c r="I106" s="3" t="str">
        <f aca="false">IF(data!I107="N.A.","NULL",data!I107)</f>
        <v>26</v>
      </c>
      <c r="J106" s="0" t="str">
        <f aca="false">IF(data!J107="N.A.","NULL",SUBSTITUTE(data!J107,",","."))</f>
        <v>0.62</v>
      </c>
      <c r="K106" s="3" t="str">
        <f aca="false">SUBSTITUTE(data!K107," %","")</f>
        <v>0.09</v>
      </c>
    </row>
    <row r="107" customFormat="false" ht="13.8" hidden="false" customHeight="false" outlineLevel="0" collapsed="false">
      <c r="A107" s="3" t="str">
        <f aca="false">data!A108</f>
        <v>Bulgaria</v>
      </c>
      <c r="B107" s="3" t="str">
        <f aca="false">data!B108</f>
        <v>6958627</v>
      </c>
      <c r="C107" s="3" t="str">
        <f aca="false">SUBSTITUTE(data!C108," %","")</f>
        <v>-0.74</v>
      </c>
      <c r="D107" s="3" t="str">
        <f aca="false">data!D108</f>
        <v>-51674</v>
      </c>
      <c r="E107" s="3" t="str">
        <f aca="false">data!E108</f>
        <v>64</v>
      </c>
      <c r="F107" s="3" t="str">
        <f aca="false">data!F108</f>
        <v>108560</v>
      </c>
      <c r="G107" s="3" t="str">
        <f aca="false">IF(data!G108="","NULL",data!G108)</f>
        <v>-4800.0</v>
      </c>
      <c r="H107" s="3" t="str">
        <f aca="false">IF(data!H108="N.A.","NULL",SUBSTITUTE(data!H108,",","."))</f>
        <v>1.6</v>
      </c>
      <c r="I107" s="3" t="str">
        <f aca="false">IF(data!I108="N.A.","NULL",data!I108)</f>
        <v>45</v>
      </c>
      <c r="J107" s="0" t="str">
        <f aca="false">IF(data!J108="N.A.","NULL",SUBSTITUTE(data!J108,",","."))</f>
        <v>0.76</v>
      </c>
      <c r="K107" s="3" t="str">
        <f aca="false">SUBSTITUTE(data!K108," %","")</f>
        <v>0.09</v>
      </c>
    </row>
    <row r="108" customFormat="false" ht="13.8" hidden="false" customHeight="false" outlineLevel="0" collapsed="false">
      <c r="A108" s="3" t="str">
        <f aca="false">data!A109</f>
        <v>Libya</v>
      </c>
      <c r="B108" s="3" t="str">
        <f aca="false">data!B109</f>
        <v>6852010</v>
      </c>
      <c r="C108" s="3" t="str">
        <f aca="false">SUBSTITUTE(data!C109," %","")</f>
        <v>1.38</v>
      </c>
      <c r="D108" s="3" t="str">
        <f aca="false">data!D109</f>
        <v>93840</v>
      </c>
      <c r="E108" s="3" t="str">
        <f aca="false">data!E109</f>
        <v>4</v>
      </c>
      <c r="F108" s="3" t="str">
        <f aca="false">data!F109</f>
        <v>1759540</v>
      </c>
      <c r="G108" s="3" t="str">
        <f aca="false">IF(data!G109="","NULL",data!G109)</f>
        <v>-1999.0</v>
      </c>
      <c r="H108" s="3" t="str">
        <f aca="false">IF(data!H109="N.A.","NULL",SUBSTITUTE(data!H109,",","."))</f>
        <v>2.3</v>
      </c>
      <c r="I108" s="3" t="str">
        <f aca="false">IF(data!I109="N.A.","NULL",data!I109)</f>
        <v>29</v>
      </c>
      <c r="J108" s="0" t="str">
        <f aca="false">IF(data!J109="N.A.","NULL",SUBSTITUTE(data!J109,",","."))</f>
        <v>0.78</v>
      </c>
      <c r="K108" s="3" t="str">
        <f aca="false">SUBSTITUTE(data!K109," %","")</f>
        <v>0.09</v>
      </c>
    </row>
    <row r="109" customFormat="false" ht="13.8" hidden="false" customHeight="false" outlineLevel="0" collapsed="false">
      <c r="A109" s="3" t="str">
        <f aca="false">data!A110</f>
        <v>Lebanon</v>
      </c>
      <c r="B109" s="3" t="str">
        <f aca="false">data!B110</f>
        <v>6831445</v>
      </c>
      <c r="C109" s="3" t="str">
        <f aca="false">SUBSTITUTE(data!C110," %","")</f>
        <v>-0.44</v>
      </c>
      <c r="D109" s="3" t="str">
        <f aca="false">data!D110</f>
        <v>-30268</v>
      </c>
      <c r="E109" s="3" t="str">
        <f aca="false">data!E110</f>
        <v>667</v>
      </c>
      <c r="F109" s="3" t="str">
        <f aca="false">data!F110</f>
        <v>10230</v>
      </c>
      <c r="G109" s="3" t="str">
        <f aca="false">IF(data!G110="","NULL",data!G110)</f>
        <v>-30012.0</v>
      </c>
      <c r="H109" s="3" t="str">
        <f aca="false">IF(data!H110="N.A.","NULL",SUBSTITUTE(data!H110,",","."))</f>
        <v>2.1</v>
      </c>
      <c r="I109" s="3" t="str">
        <f aca="false">IF(data!I110="N.A.","NULL",data!I110)</f>
        <v>30</v>
      </c>
      <c r="J109" s="0" t="str">
        <f aca="false">IF(data!J110="N.A.","NULL",SUBSTITUTE(data!J110,",","."))</f>
        <v>0.78</v>
      </c>
      <c r="K109" s="3" t="str">
        <f aca="false">SUBSTITUTE(data!K110," %","")</f>
        <v>0.09</v>
      </c>
    </row>
    <row r="110" customFormat="false" ht="13.8" hidden="false" customHeight="false" outlineLevel="0" collapsed="false">
      <c r="A110" s="3" t="str">
        <f aca="false">data!A111</f>
        <v>Nicaragua</v>
      </c>
      <c r="B110" s="3" t="str">
        <f aca="false">data!B111</f>
        <v>6608366</v>
      </c>
      <c r="C110" s="3" t="str">
        <f aca="false">SUBSTITUTE(data!C111," %","")</f>
        <v>1.21</v>
      </c>
      <c r="D110" s="3" t="str">
        <f aca="false">data!D111</f>
        <v>79052</v>
      </c>
      <c r="E110" s="3" t="str">
        <f aca="false">data!E111</f>
        <v>55</v>
      </c>
      <c r="F110" s="3" t="str">
        <f aca="false">data!F111</f>
        <v>120340</v>
      </c>
      <c r="G110" s="3" t="str">
        <f aca="false">IF(data!G111="","NULL",data!G111)</f>
        <v>-21272.0</v>
      </c>
      <c r="H110" s="3" t="str">
        <f aca="false">IF(data!H111="N.A.","NULL",SUBSTITUTE(data!H111,",","."))</f>
        <v>2.4</v>
      </c>
      <c r="I110" s="3" t="str">
        <f aca="false">IF(data!I111="N.A.","NULL",data!I111)</f>
        <v>26</v>
      </c>
      <c r="J110" s="0" t="str">
        <f aca="false">IF(data!J111="N.A.","NULL",SUBSTITUTE(data!J111,",","."))</f>
        <v>0.57</v>
      </c>
      <c r="K110" s="3" t="str">
        <f aca="false">SUBSTITUTE(data!K111," %","")</f>
        <v>0.08</v>
      </c>
    </row>
    <row r="111" customFormat="false" ht="13.8" hidden="false" customHeight="false" outlineLevel="0" collapsed="false">
      <c r="A111" s="3" t="str">
        <f aca="false">data!A112</f>
        <v>Kyrgyzstan</v>
      </c>
      <c r="B111" s="3" t="str">
        <f aca="false">data!B112</f>
        <v>6501804</v>
      </c>
      <c r="C111" s="3" t="str">
        <f aca="false">SUBSTITUTE(data!C112," %","")</f>
        <v>1.69</v>
      </c>
      <c r="D111" s="3" t="str">
        <f aca="false">data!D112</f>
        <v>108345</v>
      </c>
      <c r="E111" s="3" t="str">
        <f aca="false">data!E112</f>
        <v>34</v>
      </c>
      <c r="F111" s="3" t="str">
        <f aca="false">data!F112</f>
        <v>191800</v>
      </c>
      <c r="G111" s="3" t="str">
        <f aca="false">IF(data!G112="","NULL",data!G112)</f>
        <v>-4000.0</v>
      </c>
      <c r="H111" s="3" t="str">
        <f aca="false">IF(data!H112="N.A.","NULL",SUBSTITUTE(data!H112,",","."))</f>
        <v>3.0</v>
      </c>
      <c r="I111" s="3" t="str">
        <f aca="false">IF(data!I112="N.A.","NULL",data!I112)</f>
        <v>26</v>
      </c>
      <c r="J111" s="0" t="str">
        <f aca="false">IF(data!J112="N.A.","NULL",SUBSTITUTE(data!J112,",","."))</f>
        <v>0.36</v>
      </c>
      <c r="K111" s="3" t="str">
        <f aca="false">SUBSTITUTE(data!K112," %","")</f>
        <v>0.08</v>
      </c>
    </row>
    <row r="112" customFormat="false" ht="13.8" hidden="false" customHeight="false" outlineLevel="0" collapsed="false">
      <c r="A112" s="3" t="str">
        <f aca="false">data!A113</f>
        <v>El Salvador</v>
      </c>
      <c r="B112" s="3" t="str">
        <f aca="false">data!B113</f>
        <v>6479609</v>
      </c>
      <c r="C112" s="3" t="str">
        <f aca="false">SUBSTITUTE(data!C113," %","")</f>
        <v>0.51</v>
      </c>
      <c r="D112" s="3" t="str">
        <f aca="false">data!D113</f>
        <v>32652</v>
      </c>
      <c r="E112" s="3" t="str">
        <f aca="false">data!E113</f>
        <v>313</v>
      </c>
      <c r="F112" s="3" t="str">
        <f aca="false">data!F113</f>
        <v>20720</v>
      </c>
      <c r="G112" s="3" t="str">
        <f aca="false">IF(data!G113="","NULL",data!G113)</f>
        <v>-40539.0</v>
      </c>
      <c r="H112" s="3" t="str">
        <f aca="false">IF(data!H113="N.A.","NULL",SUBSTITUTE(data!H113,",","."))</f>
        <v>2.1</v>
      </c>
      <c r="I112" s="3" t="str">
        <f aca="false">IF(data!I113="N.A.","NULL",data!I113)</f>
        <v>28</v>
      </c>
      <c r="J112" s="0" t="str">
        <f aca="false">IF(data!J113="N.A.","NULL",SUBSTITUTE(data!J113,",","."))</f>
        <v>0.73</v>
      </c>
      <c r="K112" s="3" t="str">
        <f aca="false">SUBSTITUTE(data!K113," %","")</f>
        <v>0.08</v>
      </c>
    </row>
    <row r="113" customFormat="false" ht="13.8" hidden="false" customHeight="false" outlineLevel="0" collapsed="false">
      <c r="A113" s="3" t="str">
        <f aca="false">data!A114</f>
        <v>Turkmenistan</v>
      </c>
      <c r="B113" s="3" t="str">
        <f aca="false">data!B114</f>
        <v>6012850</v>
      </c>
      <c r="C113" s="3" t="str">
        <f aca="false">SUBSTITUTE(data!C114," %","")</f>
        <v>1.50</v>
      </c>
      <c r="D113" s="3" t="str">
        <f aca="false">data!D114</f>
        <v>89111</v>
      </c>
      <c r="E113" s="3" t="str">
        <f aca="false">data!E114</f>
        <v>13</v>
      </c>
      <c r="F113" s="3" t="str">
        <f aca="false">data!F114</f>
        <v>469930</v>
      </c>
      <c r="G113" s="3" t="str">
        <f aca="false">IF(data!G114="","NULL",data!G114)</f>
        <v>-5000.0</v>
      </c>
      <c r="H113" s="3" t="str">
        <f aca="false">IF(data!H114="N.A.","NULL",SUBSTITUTE(data!H114,",","."))</f>
        <v>2.8</v>
      </c>
      <c r="I113" s="3" t="str">
        <f aca="false">IF(data!I114="N.A.","NULL",data!I114)</f>
        <v>27</v>
      </c>
      <c r="J113" s="0" t="str">
        <f aca="false">IF(data!J114="N.A.","NULL",SUBSTITUTE(data!J114,",","."))</f>
        <v>0.53</v>
      </c>
      <c r="K113" s="3" t="str">
        <f aca="false">SUBSTITUTE(data!K114," %","")</f>
        <v>0.08</v>
      </c>
    </row>
    <row r="114" customFormat="false" ht="13.8" hidden="false" customHeight="false" outlineLevel="0" collapsed="false">
      <c r="A114" s="3" t="str">
        <f aca="false">data!A115</f>
        <v>Singapore</v>
      </c>
      <c r="B114" s="3" t="str">
        <f aca="false">data!B115</f>
        <v>5840996</v>
      </c>
      <c r="C114" s="3" t="str">
        <f aca="false">SUBSTITUTE(data!C115," %","")</f>
        <v>0.79</v>
      </c>
      <c r="D114" s="3" t="str">
        <f aca="false">data!D115</f>
        <v>46005</v>
      </c>
      <c r="E114" s="3" t="str">
        <f aca="false">data!E115</f>
        <v>8358</v>
      </c>
      <c r="F114" s="3" t="str">
        <f aca="false">data!F115</f>
        <v>700</v>
      </c>
      <c r="G114" s="3" t="str">
        <f aca="false">IF(data!G115="","NULL",data!G115)</f>
        <v>27028.0</v>
      </c>
      <c r="H114" s="3" t="str">
        <f aca="false">IF(data!H115="N.A.","NULL",SUBSTITUTE(data!H115,",","."))</f>
        <v>1.2</v>
      </c>
      <c r="I114" s="3" t="str">
        <f aca="false">IF(data!I115="N.A.","NULL",data!I115)</f>
        <v>42</v>
      </c>
      <c r="J114" s="0" t="str">
        <f aca="false">IF(data!J115="N.A.","NULL",SUBSTITUTE(data!J115,",","."))</f>
        <v>NULL</v>
      </c>
      <c r="K114" s="3" t="str">
        <f aca="false">SUBSTITUTE(data!K115," %","")</f>
        <v>0.08</v>
      </c>
    </row>
    <row r="115" customFormat="false" ht="13.8" hidden="false" customHeight="false" outlineLevel="0" collapsed="false">
      <c r="A115" s="3" t="str">
        <f aca="false">data!A116</f>
        <v>Denmark</v>
      </c>
      <c r="B115" s="3" t="str">
        <f aca="false">data!B116</f>
        <v>5788108</v>
      </c>
      <c r="C115" s="3" t="str">
        <f aca="false">SUBSTITUTE(data!C116," %","")</f>
        <v>0.35</v>
      </c>
      <c r="D115" s="3" t="str">
        <f aca="false">data!D116</f>
        <v>20326</v>
      </c>
      <c r="E115" s="3" t="str">
        <f aca="false">data!E116</f>
        <v>137</v>
      </c>
      <c r="F115" s="3" t="str">
        <f aca="false">data!F116</f>
        <v>42430</v>
      </c>
      <c r="G115" s="3" t="str">
        <f aca="false">IF(data!G116="","NULL",data!G116)</f>
        <v>15200.0</v>
      </c>
      <c r="H115" s="3" t="str">
        <f aca="false">IF(data!H116="N.A.","NULL",SUBSTITUTE(data!H116,",","."))</f>
        <v>1.8</v>
      </c>
      <c r="I115" s="3" t="str">
        <f aca="false">IF(data!I116="N.A.","NULL",data!I116)</f>
        <v>42</v>
      </c>
      <c r="J115" s="0" t="str">
        <f aca="false">IF(data!J116="N.A.","NULL",SUBSTITUTE(data!J116,",","."))</f>
        <v>0.88</v>
      </c>
      <c r="K115" s="3" t="str">
        <f aca="false">SUBSTITUTE(data!K116," %","")</f>
        <v>0.07</v>
      </c>
    </row>
    <row r="116" customFormat="false" ht="13.8" hidden="false" customHeight="false" outlineLevel="0" collapsed="false">
      <c r="A116" s="3" t="str">
        <f aca="false">data!A117</f>
        <v>Finland</v>
      </c>
      <c r="B116" s="3" t="str">
        <f aca="false">data!B117</f>
        <v>5539002</v>
      </c>
      <c r="C116" s="3" t="str">
        <f aca="false">SUBSTITUTE(data!C117," %","")</f>
        <v>0.15</v>
      </c>
      <c r="D116" s="3" t="str">
        <f aca="false">data!D117</f>
        <v>8564</v>
      </c>
      <c r="E116" s="3" t="str">
        <f aca="false">data!E117</f>
        <v>18</v>
      </c>
      <c r="F116" s="3" t="str">
        <f aca="false">data!F117</f>
        <v>303890</v>
      </c>
      <c r="G116" s="3" t="str">
        <f aca="false">IF(data!G117="","NULL",data!G117)</f>
        <v>14000.0</v>
      </c>
      <c r="H116" s="3" t="str">
        <f aca="false">IF(data!H117="N.A.","NULL",SUBSTITUTE(data!H117,",","."))</f>
        <v>1.5</v>
      </c>
      <c r="I116" s="3" t="str">
        <f aca="false">IF(data!I117="N.A.","NULL",data!I117)</f>
        <v>43</v>
      </c>
      <c r="J116" s="0" t="str">
        <f aca="false">IF(data!J117="N.A.","NULL",SUBSTITUTE(data!J117,",","."))</f>
        <v>0.86</v>
      </c>
      <c r="K116" s="3" t="str">
        <f aca="false">SUBSTITUTE(data!K117," %","")</f>
        <v>0.07</v>
      </c>
    </row>
    <row r="117" customFormat="false" ht="13.8" hidden="false" customHeight="false" outlineLevel="0" collapsed="false">
      <c r="A117" s="3" t="str">
        <f aca="false">data!A118</f>
        <v>Congo</v>
      </c>
      <c r="B117" s="3" t="str">
        <f aca="false">data!B118</f>
        <v>5489191</v>
      </c>
      <c r="C117" s="3" t="str">
        <f aca="false">SUBSTITUTE(data!C118," %","")</f>
        <v>2.56</v>
      </c>
      <c r="D117" s="3" t="str">
        <f aca="false">data!D118</f>
        <v>137579</v>
      </c>
      <c r="E117" s="3" t="str">
        <f aca="false">data!E118</f>
        <v>16</v>
      </c>
      <c r="F117" s="3" t="str">
        <f aca="false">data!F118</f>
        <v>341500</v>
      </c>
      <c r="G117" s="3" t="str">
        <f aca="false">IF(data!G118="","NULL",data!G118)</f>
        <v>-4000.0</v>
      </c>
      <c r="H117" s="3" t="str">
        <f aca="false">IF(data!H118="N.A.","NULL",SUBSTITUTE(data!H118,",","."))</f>
        <v>4.5</v>
      </c>
      <c r="I117" s="3" t="str">
        <f aca="false">IF(data!I118="N.A.","NULL",data!I118)</f>
        <v>19</v>
      </c>
      <c r="J117" s="0" t="str">
        <f aca="false">IF(data!J118="N.A.","NULL",SUBSTITUTE(data!J118,",","."))</f>
        <v>0.7</v>
      </c>
      <c r="K117" s="3" t="str">
        <f aca="false">SUBSTITUTE(data!K118," %","")</f>
        <v>0.07</v>
      </c>
    </row>
    <row r="118" customFormat="false" ht="13.8" hidden="false" customHeight="false" outlineLevel="0" collapsed="false">
      <c r="A118" s="3" t="str">
        <f aca="false">data!A119</f>
        <v>Slovakia</v>
      </c>
      <c r="B118" s="3" t="str">
        <f aca="false">data!B119</f>
        <v>5459116</v>
      </c>
      <c r="C118" s="3" t="str">
        <f aca="false">SUBSTITUTE(data!C119," %","")</f>
        <v>0.05</v>
      </c>
      <c r="D118" s="3" t="str">
        <f aca="false">data!D119</f>
        <v>2629</v>
      </c>
      <c r="E118" s="3" t="str">
        <f aca="false">data!E119</f>
        <v>114</v>
      </c>
      <c r="F118" s="3" t="str">
        <f aca="false">data!F119</f>
        <v>48088</v>
      </c>
      <c r="G118" s="3" t="str">
        <f aca="false">IF(data!G119="","NULL",data!G119)</f>
        <v>1485.0</v>
      </c>
      <c r="H118" s="3" t="str">
        <f aca="false">IF(data!H119="N.A.","NULL",SUBSTITUTE(data!H119,",","."))</f>
        <v>1.5</v>
      </c>
      <c r="I118" s="3" t="str">
        <f aca="false">IF(data!I119="N.A.","NULL",data!I119)</f>
        <v>41</v>
      </c>
      <c r="J118" s="0" t="str">
        <f aca="false">IF(data!J119="N.A.","NULL",SUBSTITUTE(data!J119,",","."))</f>
        <v>0.54</v>
      </c>
      <c r="K118" s="3" t="str">
        <f aca="false">SUBSTITUTE(data!K119," %","")</f>
        <v>0.07</v>
      </c>
    </row>
    <row r="119" customFormat="false" ht="13.8" hidden="false" customHeight="false" outlineLevel="0" collapsed="false">
      <c r="A119" s="3" t="str">
        <f aca="false">data!A120</f>
        <v>Norway</v>
      </c>
      <c r="B119" s="3" t="str">
        <f aca="false">data!B120</f>
        <v>5412632</v>
      </c>
      <c r="C119" s="3" t="str">
        <f aca="false">SUBSTITUTE(data!C120," %","")</f>
        <v>0.79</v>
      </c>
      <c r="D119" s="3" t="str">
        <f aca="false">data!D120</f>
        <v>42384</v>
      </c>
      <c r="E119" s="3" t="str">
        <f aca="false">data!E120</f>
        <v>15</v>
      </c>
      <c r="F119" s="3" t="str">
        <f aca="false">data!F120</f>
        <v>365268</v>
      </c>
      <c r="G119" s="3" t="str">
        <f aca="false">IF(data!G120="","NULL",data!G120)</f>
        <v>28000.0</v>
      </c>
      <c r="H119" s="3" t="str">
        <f aca="false">IF(data!H120="N.A.","NULL",SUBSTITUTE(data!H120,",","."))</f>
        <v>1.7</v>
      </c>
      <c r="I119" s="3" t="str">
        <f aca="false">IF(data!I120="N.A.","NULL",data!I120)</f>
        <v>40</v>
      </c>
      <c r="J119" s="0" t="str">
        <f aca="false">IF(data!J120="N.A.","NULL",SUBSTITUTE(data!J120,",","."))</f>
        <v>0.83</v>
      </c>
      <c r="K119" s="3" t="str">
        <f aca="false">SUBSTITUTE(data!K120," %","")</f>
        <v>0.07</v>
      </c>
    </row>
    <row r="120" customFormat="false" ht="13.8" hidden="false" customHeight="false" outlineLevel="0" collapsed="false">
      <c r="A120" s="3" t="str">
        <f aca="false">data!A121</f>
        <v>Oman</v>
      </c>
      <c r="B120" s="3" t="str">
        <f aca="false">data!B121</f>
        <v>5078933</v>
      </c>
      <c r="C120" s="3" t="str">
        <f aca="false">SUBSTITUTE(data!C121," %","")</f>
        <v>2.65</v>
      </c>
      <c r="D120" s="3" t="str">
        <f aca="false">data!D121</f>
        <v>131640</v>
      </c>
      <c r="E120" s="3" t="str">
        <f aca="false">data!E121</f>
        <v>16</v>
      </c>
      <c r="F120" s="3" t="str">
        <f aca="false">data!F121</f>
        <v>309500</v>
      </c>
      <c r="G120" s="3" t="str">
        <f aca="false">IF(data!G121="","NULL",data!G121)</f>
        <v>87400.0</v>
      </c>
      <c r="H120" s="3" t="str">
        <f aca="false">IF(data!H121="N.A.","NULL",SUBSTITUTE(data!H121,",","."))</f>
        <v>2.9</v>
      </c>
      <c r="I120" s="3" t="str">
        <f aca="false">IF(data!I121="N.A.","NULL",data!I121)</f>
        <v>31</v>
      </c>
      <c r="J120" s="0" t="str">
        <f aca="false">IF(data!J121="N.A.","NULL",SUBSTITUTE(data!J121,",","."))</f>
        <v>0.87</v>
      </c>
      <c r="K120" s="3" t="str">
        <f aca="false">SUBSTITUTE(data!K121," %","")</f>
        <v>0.07</v>
      </c>
    </row>
    <row r="121" customFormat="false" ht="13.8" hidden="false" customHeight="false" outlineLevel="0" collapsed="false">
      <c r="A121" s="3" t="str">
        <f aca="false">data!A122</f>
        <v>State of Palestine</v>
      </c>
      <c r="B121" s="3" t="str">
        <f aca="false">data!B122</f>
        <v>5076280</v>
      </c>
      <c r="C121" s="3" t="str">
        <f aca="false">SUBSTITUTE(data!C122," %","")</f>
        <v>2.41</v>
      </c>
      <c r="D121" s="3" t="str">
        <f aca="false">data!D122</f>
        <v>119994</v>
      </c>
      <c r="E121" s="3" t="str">
        <f aca="false">data!E122</f>
        <v>847</v>
      </c>
      <c r="F121" s="3" t="str">
        <f aca="false">data!F122</f>
        <v>6020</v>
      </c>
      <c r="G121" s="3" t="str">
        <f aca="false">IF(data!G122="","NULL",data!G122)</f>
        <v>-10563.0</v>
      </c>
      <c r="H121" s="3" t="str">
        <f aca="false">IF(data!H122="N.A.","NULL",SUBSTITUTE(data!H122,",","."))</f>
        <v>3.7</v>
      </c>
      <c r="I121" s="3" t="str">
        <f aca="false">IF(data!I122="N.A.","NULL",data!I122)</f>
        <v>21</v>
      </c>
      <c r="J121" s="0" t="str">
        <f aca="false">IF(data!J122="N.A.","NULL",SUBSTITUTE(data!J122,",","."))</f>
        <v>0.8</v>
      </c>
      <c r="K121" s="3" t="str">
        <f aca="false">SUBSTITUTE(data!K122," %","")</f>
        <v>0.07</v>
      </c>
    </row>
    <row r="122" customFormat="false" ht="13.8" hidden="false" customHeight="false" outlineLevel="0" collapsed="false">
      <c r="A122" s="3" t="str">
        <f aca="false">data!A123</f>
        <v>Costa Rica</v>
      </c>
      <c r="B122" s="3" t="str">
        <f aca="false">data!B123</f>
        <v>5084636</v>
      </c>
      <c r="C122" s="3" t="str">
        <f aca="false">SUBSTITUTE(data!C123," %","")</f>
        <v>0.92</v>
      </c>
      <c r="D122" s="3" t="str">
        <f aca="false">data!D123</f>
        <v>46557</v>
      </c>
      <c r="E122" s="3" t="str">
        <f aca="false">data!E123</f>
        <v>100</v>
      </c>
      <c r="F122" s="3" t="str">
        <f aca="false">data!F123</f>
        <v>51060</v>
      </c>
      <c r="G122" s="3" t="str">
        <f aca="false">IF(data!G123="","NULL",data!G123)</f>
        <v>4200.0</v>
      </c>
      <c r="H122" s="3" t="str">
        <f aca="false">IF(data!H123="N.A.","NULL",SUBSTITUTE(data!H123,",","."))</f>
        <v>1.8</v>
      </c>
      <c r="I122" s="3" t="str">
        <f aca="false">IF(data!I123="N.A.","NULL",data!I123)</f>
        <v>33</v>
      </c>
      <c r="J122" s="0" t="str">
        <f aca="false">IF(data!J123="N.A.","NULL",SUBSTITUTE(data!J123,",","."))</f>
        <v>0.8</v>
      </c>
      <c r="K122" s="3" t="str">
        <f aca="false">SUBSTITUTE(data!K123," %","")</f>
        <v>0.07</v>
      </c>
    </row>
    <row r="123" customFormat="false" ht="13.8" hidden="false" customHeight="false" outlineLevel="0" collapsed="false">
      <c r="A123" s="3" t="str">
        <f aca="false">data!A124</f>
        <v>Liberia</v>
      </c>
      <c r="B123" s="3" t="str">
        <f aca="false">data!B124</f>
        <v>5032469</v>
      </c>
      <c r="C123" s="3" t="str">
        <f aca="false">SUBSTITUTE(data!C124," %","")</f>
        <v>2.44</v>
      </c>
      <c r="D123" s="3" t="str">
        <f aca="false">data!D124</f>
        <v>120307</v>
      </c>
      <c r="E123" s="3" t="str">
        <f aca="false">data!E124</f>
        <v>53</v>
      </c>
      <c r="F123" s="3" t="str">
        <f aca="false">data!F124</f>
        <v>96320</v>
      </c>
      <c r="G123" s="3" t="str">
        <f aca="false">IF(data!G124="","NULL",data!G124)</f>
        <v>-5000.0</v>
      </c>
      <c r="H123" s="3" t="str">
        <f aca="false">IF(data!H124="N.A.","NULL",SUBSTITUTE(data!H124,",","."))</f>
        <v>4.4</v>
      </c>
      <c r="I123" s="3" t="str">
        <f aca="false">IF(data!I124="N.A.","NULL",data!I124)</f>
        <v>19</v>
      </c>
      <c r="J123" s="0" t="str">
        <f aca="false">IF(data!J124="N.A.","NULL",SUBSTITUTE(data!J124,",","."))</f>
        <v>0.53</v>
      </c>
      <c r="K123" s="3" t="str">
        <f aca="false">SUBSTITUTE(data!K124," %","")</f>
        <v>0.06</v>
      </c>
    </row>
    <row r="124" customFormat="false" ht="13.8" hidden="false" customHeight="false" outlineLevel="0" collapsed="false">
      <c r="A124" s="3" t="str">
        <f aca="false">data!A125</f>
        <v>Ireland</v>
      </c>
      <c r="B124" s="3" t="str">
        <f aca="false">data!B125</f>
        <v>4926480</v>
      </c>
      <c r="C124" s="3" t="str">
        <f aca="false">SUBSTITUTE(data!C125," %","")</f>
        <v>1.13</v>
      </c>
      <c r="D124" s="3" t="str">
        <f aca="false">data!D125</f>
        <v>55291</v>
      </c>
      <c r="E124" s="3" t="str">
        <f aca="false">data!E125</f>
        <v>72</v>
      </c>
      <c r="F124" s="3" t="str">
        <f aca="false">data!F125</f>
        <v>68890</v>
      </c>
      <c r="G124" s="3" t="str">
        <f aca="false">IF(data!G125="","NULL",data!G125)</f>
        <v>23604.0</v>
      </c>
      <c r="H124" s="3" t="str">
        <f aca="false">IF(data!H125="N.A.","NULL",SUBSTITUTE(data!H125,",","."))</f>
        <v>1.8</v>
      </c>
      <c r="I124" s="3" t="str">
        <f aca="false">IF(data!I125="N.A.","NULL",data!I125)</f>
        <v>38</v>
      </c>
      <c r="J124" s="0" t="str">
        <f aca="false">IF(data!J125="N.A.","NULL",SUBSTITUTE(data!J125,",","."))</f>
        <v>0.63</v>
      </c>
      <c r="K124" s="3" t="str">
        <f aca="false">SUBSTITUTE(data!K125," %","")</f>
        <v>0.06</v>
      </c>
    </row>
    <row r="125" customFormat="false" ht="13.8" hidden="false" customHeight="false" outlineLevel="0" collapsed="false">
      <c r="A125" s="3" t="str">
        <f aca="false">data!A126</f>
        <v>Central African Republic</v>
      </c>
      <c r="B125" s="3" t="str">
        <f aca="false">data!B126</f>
        <v>4812256</v>
      </c>
      <c r="C125" s="3" t="str">
        <f aca="false">SUBSTITUTE(data!C126," %","")</f>
        <v>1.78</v>
      </c>
      <c r="D125" s="3" t="str">
        <f aca="false">data!D126</f>
        <v>84582</v>
      </c>
      <c r="E125" s="3" t="str">
        <f aca="false">data!E126</f>
        <v>8</v>
      </c>
      <c r="F125" s="3" t="str">
        <f aca="false">data!F126</f>
        <v>622980</v>
      </c>
      <c r="G125" s="3" t="str">
        <f aca="false">IF(data!G126="","NULL",data!G126)</f>
        <v>-40000.0</v>
      </c>
      <c r="H125" s="3" t="str">
        <f aca="false">IF(data!H126="N.A.","NULL",SUBSTITUTE(data!H126,",","."))</f>
        <v>4.8</v>
      </c>
      <c r="I125" s="3" t="str">
        <f aca="false">IF(data!I126="N.A.","NULL",data!I126)</f>
        <v>18</v>
      </c>
      <c r="J125" s="0" t="str">
        <f aca="false">IF(data!J126="N.A.","NULL",SUBSTITUTE(data!J126,",","."))</f>
        <v>0.43</v>
      </c>
      <c r="K125" s="3" t="str">
        <f aca="false">SUBSTITUTE(data!K126," %","")</f>
        <v>0.06</v>
      </c>
    </row>
    <row r="126" customFormat="false" ht="13.8" hidden="false" customHeight="false" outlineLevel="0" collapsed="false">
      <c r="A126" s="3" t="str">
        <f aca="false">data!A127</f>
        <v>New Zealand</v>
      </c>
      <c r="B126" s="3" t="str">
        <f aca="false">data!B127</f>
        <v>4814272</v>
      </c>
      <c r="C126" s="3" t="str">
        <f aca="false">SUBSTITUTE(data!C127," %","")</f>
        <v>0.82</v>
      </c>
      <c r="D126" s="3" t="str">
        <f aca="false">data!D127</f>
        <v>39170</v>
      </c>
      <c r="E126" s="3" t="str">
        <f aca="false">data!E127</f>
        <v>18</v>
      </c>
      <c r="F126" s="3" t="str">
        <f aca="false">data!F127</f>
        <v>263310</v>
      </c>
      <c r="G126" s="3" t="str">
        <f aca="false">IF(data!G127="","NULL",data!G127)</f>
        <v>14881.0</v>
      </c>
      <c r="H126" s="3" t="str">
        <f aca="false">IF(data!H127="N.A.","NULL",SUBSTITUTE(data!H127,",","."))</f>
        <v>1.9</v>
      </c>
      <c r="I126" s="3" t="str">
        <f aca="false">IF(data!I127="N.A.","NULL",data!I127)</f>
        <v>38</v>
      </c>
      <c r="J126" s="0" t="str">
        <f aca="false">IF(data!J127="N.A.","NULL",SUBSTITUTE(data!J127,",","."))</f>
        <v>0.87</v>
      </c>
      <c r="K126" s="3" t="str">
        <f aca="false">SUBSTITUTE(data!K127," %","")</f>
        <v>0.06</v>
      </c>
    </row>
    <row r="127" customFormat="false" ht="13.8" hidden="false" customHeight="false" outlineLevel="0" collapsed="false">
      <c r="A127" s="3" t="str">
        <f aca="false">data!A128</f>
        <v>Mauritania</v>
      </c>
      <c r="B127" s="3" t="str">
        <f aca="false">data!B128</f>
        <v>4623535</v>
      </c>
      <c r="C127" s="3" t="str">
        <f aca="false">SUBSTITUTE(data!C128," %","")</f>
        <v>2.74</v>
      </c>
      <c r="D127" s="3" t="str">
        <f aca="false">data!D128</f>
        <v>123962</v>
      </c>
      <c r="E127" s="3" t="str">
        <f aca="false">data!E128</f>
        <v>5</v>
      </c>
      <c r="F127" s="3" t="str">
        <f aca="false">data!F128</f>
        <v>1030700</v>
      </c>
      <c r="G127" s="3" t="str">
        <f aca="false">IF(data!G128="","NULL",data!G128)</f>
        <v>5000.0</v>
      </c>
      <c r="H127" s="3" t="str">
        <f aca="false">IF(data!H128="N.A.","NULL",SUBSTITUTE(data!H128,",","."))</f>
        <v>4.6</v>
      </c>
      <c r="I127" s="3" t="str">
        <f aca="false">IF(data!I128="N.A.","NULL",data!I128)</f>
        <v>20</v>
      </c>
      <c r="J127" s="0" t="str">
        <f aca="false">IF(data!J128="N.A.","NULL",SUBSTITUTE(data!J128,",","."))</f>
        <v>0.57</v>
      </c>
      <c r="K127" s="3" t="str">
        <f aca="false">SUBSTITUTE(data!K128," %","")</f>
        <v>0.06</v>
      </c>
    </row>
    <row r="128" customFormat="false" ht="13.8" hidden="false" customHeight="false" outlineLevel="0" collapsed="false">
      <c r="A128" s="3" t="str">
        <f aca="false">data!A129</f>
        <v>Panama</v>
      </c>
      <c r="B128" s="3" t="str">
        <f aca="false">data!B129</f>
        <v>4300667</v>
      </c>
      <c r="C128" s="3" t="str">
        <f aca="false">SUBSTITUTE(data!C129," %","")</f>
        <v>1.61</v>
      </c>
      <c r="D128" s="3" t="str">
        <f aca="false">data!D129</f>
        <v>68328</v>
      </c>
      <c r="E128" s="3" t="str">
        <f aca="false">data!E129</f>
        <v>58</v>
      </c>
      <c r="F128" s="3" t="str">
        <f aca="false">data!F129</f>
        <v>74340</v>
      </c>
      <c r="G128" s="3" t="str">
        <f aca="false">IF(data!G129="","NULL",data!G129)</f>
        <v>11200.0</v>
      </c>
      <c r="H128" s="3" t="str">
        <f aca="false">IF(data!H129="N.A.","NULL",SUBSTITUTE(data!H129,",","."))</f>
        <v>2.5</v>
      </c>
      <c r="I128" s="3" t="str">
        <f aca="false">IF(data!I129="N.A.","NULL",data!I129)</f>
        <v>30</v>
      </c>
      <c r="J128" s="0" t="str">
        <f aca="false">IF(data!J129="N.A.","NULL",SUBSTITUTE(data!J129,",","."))</f>
        <v>0.68</v>
      </c>
      <c r="K128" s="3" t="str">
        <f aca="false">SUBSTITUTE(data!K129," %","")</f>
        <v>0.06</v>
      </c>
    </row>
    <row r="129" customFormat="false" ht="13.8" hidden="false" customHeight="false" outlineLevel="0" collapsed="false">
      <c r="A129" s="3" t="str">
        <f aca="false">data!A130</f>
        <v>Kuwait</v>
      </c>
      <c r="B129" s="3" t="str">
        <f aca="false">data!B130</f>
        <v>4257495</v>
      </c>
      <c r="C129" s="3" t="str">
        <f aca="false">SUBSTITUTE(data!C130," %","")</f>
        <v>1.51</v>
      </c>
      <c r="D129" s="3" t="str">
        <f aca="false">data!D130</f>
        <v>63488</v>
      </c>
      <c r="E129" s="3" t="str">
        <f aca="false">data!E130</f>
        <v>240</v>
      </c>
      <c r="F129" s="3" t="str">
        <f aca="false">data!F130</f>
        <v>17820</v>
      </c>
      <c r="G129" s="3" t="str">
        <f aca="false">IF(data!G130="","NULL",data!G130)</f>
        <v>39520.0</v>
      </c>
      <c r="H129" s="3" t="str">
        <f aca="false">IF(data!H130="N.A.","NULL",SUBSTITUTE(data!H130,",","."))</f>
        <v>2.1</v>
      </c>
      <c r="I129" s="3" t="str">
        <f aca="false">IF(data!I130="N.A.","NULL",data!I130)</f>
        <v>37</v>
      </c>
      <c r="J129" s="0" t="str">
        <f aca="false">IF(data!J130="N.A.","NULL",SUBSTITUTE(data!J130,",","."))</f>
        <v>NULL</v>
      </c>
      <c r="K129" s="3" t="str">
        <f aca="false">SUBSTITUTE(data!K130," %","")</f>
        <v>0.05</v>
      </c>
    </row>
    <row r="130" customFormat="false" ht="13.8" hidden="false" customHeight="false" outlineLevel="0" collapsed="false">
      <c r="A130" s="3" t="str">
        <f aca="false">data!A131</f>
        <v>Croatia</v>
      </c>
      <c r="B130" s="3" t="str">
        <f aca="false">data!B131</f>
        <v>4110214</v>
      </c>
      <c r="C130" s="3" t="str">
        <f aca="false">SUBSTITUTE(data!C131," %","")</f>
        <v>-0.61</v>
      </c>
      <c r="D130" s="3" t="str">
        <f aca="false">data!D131</f>
        <v>-25037</v>
      </c>
      <c r="E130" s="3" t="str">
        <f aca="false">data!E131</f>
        <v>73</v>
      </c>
      <c r="F130" s="3" t="str">
        <f aca="false">data!F131</f>
        <v>55960</v>
      </c>
      <c r="G130" s="3" t="str">
        <f aca="false">IF(data!G131="","NULL",data!G131)</f>
        <v>-8001.0</v>
      </c>
      <c r="H130" s="3" t="str">
        <f aca="false">IF(data!H131="N.A.","NULL",SUBSTITUTE(data!H131,",","."))</f>
        <v>1.4</v>
      </c>
      <c r="I130" s="3" t="str">
        <f aca="false">IF(data!I131="N.A.","NULL",data!I131)</f>
        <v>44</v>
      </c>
      <c r="J130" s="0" t="str">
        <f aca="false">IF(data!J131="N.A.","NULL",SUBSTITUTE(data!J131,",","."))</f>
        <v>0.58</v>
      </c>
      <c r="K130" s="3" t="str">
        <f aca="false">SUBSTITUTE(data!K131," %","")</f>
        <v>0.05</v>
      </c>
    </row>
    <row r="131" customFormat="false" ht="13.8" hidden="false" customHeight="false" outlineLevel="0" collapsed="false">
      <c r="A131" s="3" t="str">
        <f aca="false">data!A132</f>
        <v>Moldova</v>
      </c>
      <c r="B131" s="3" t="str">
        <f aca="false">data!B132</f>
        <v>4035814</v>
      </c>
      <c r="C131" s="3" t="str">
        <f aca="false">SUBSTITUTE(data!C132," %","")</f>
        <v>-0.23</v>
      </c>
      <c r="D131" s="3" t="str">
        <f aca="false">data!D132</f>
        <v>-9300</v>
      </c>
      <c r="E131" s="3" t="str">
        <f aca="false">data!E132</f>
        <v>123</v>
      </c>
      <c r="F131" s="3" t="str">
        <f aca="false">data!F132</f>
        <v>32850</v>
      </c>
      <c r="G131" s="3" t="str">
        <f aca="false">IF(data!G132="","NULL",data!G132)</f>
        <v>-1387.0</v>
      </c>
      <c r="H131" s="3" t="str">
        <f aca="false">IF(data!H132="N.A.","NULL",SUBSTITUTE(data!H132,",","."))</f>
        <v>1.3</v>
      </c>
      <c r="I131" s="3" t="str">
        <f aca="false">IF(data!I132="N.A.","NULL",data!I132)</f>
        <v>38</v>
      </c>
      <c r="J131" s="0" t="str">
        <f aca="false">IF(data!J132="N.A.","NULL",SUBSTITUTE(data!J132,",","."))</f>
        <v>0.43</v>
      </c>
      <c r="K131" s="3" t="str">
        <f aca="false">SUBSTITUTE(data!K132," %","")</f>
        <v>0.05</v>
      </c>
    </row>
    <row r="132" customFormat="false" ht="13.8" hidden="false" customHeight="false" outlineLevel="0" collapsed="false">
      <c r="A132" s="3" t="str">
        <f aca="false">data!A133</f>
        <v>Georgia</v>
      </c>
      <c r="B132" s="3" t="str">
        <f aca="false">data!B133</f>
        <v>3990681</v>
      </c>
      <c r="C132" s="3" t="str">
        <f aca="false">SUBSTITUTE(data!C133," %","")</f>
        <v>-0.19</v>
      </c>
      <c r="D132" s="3" t="str">
        <f aca="false">data!D133</f>
        <v>-7598</v>
      </c>
      <c r="E132" s="3" t="str">
        <f aca="false">data!E133</f>
        <v>57</v>
      </c>
      <c r="F132" s="3" t="str">
        <f aca="false">data!F133</f>
        <v>69490</v>
      </c>
      <c r="G132" s="3" t="str">
        <f aca="false">IF(data!G133="","NULL",data!G133)</f>
        <v>-10000.0</v>
      </c>
      <c r="H132" s="3" t="str">
        <f aca="false">IF(data!H133="N.A.","NULL",SUBSTITUTE(data!H133,",","."))</f>
        <v>2.1</v>
      </c>
      <c r="I132" s="3" t="str">
        <f aca="false">IF(data!I133="N.A.","NULL",data!I133)</f>
        <v>38</v>
      </c>
      <c r="J132" s="0" t="str">
        <f aca="false">IF(data!J133="N.A.","NULL",SUBSTITUTE(data!J133,",","."))</f>
        <v>0.58</v>
      </c>
      <c r="K132" s="3" t="str">
        <f aca="false">SUBSTITUTE(data!K133," %","")</f>
        <v>0.05</v>
      </c>
    </row>
    <row r="133" customFormat="false" ht="13.8" hidden="false" customHeight="false" outlineLevel="0" collapsed="false">
      <c r="A133" s="3" t="str">
        <f aca="false">data!A134</f>
        <v>Eritrea</v>
      </c>
      <c r="B133" s="3" t="str">
        <f aca="false">data!B134</f>
        <v>3536285</v>
      </c>
      <c r="C133" s="3" t="str">
        <f aca="false">SUBSTITUTE(data!C134," %","")</f>
        <v>1.41</v>
      </c>
      <c r="D133" s="3" t="str">
        <f aca="false">data!D134</f>
        <v>49304</v>
      </c>
      <c r="E133" s="3" t="str">
        <f aca="false">data!E134</f>
        <v>35</v>
      </c>
      <c r="F133" s="3" t="str">
        <f aca="false">data!F134</f>
        <v>101000</v>
      </c>
      <c r="G133" s="3" t="str">
        <f aca="false">IF(data!G134="","NULL",data!G134)</f>
        <v>-39858.0</v>
      </c>
      <c r="H133" s="3" t="str">
        <f aca="false">IF(data!H134="N.A.","NULL",SUBSTITUTE(data!H134,",","."))</f>
        <v>4.1</v>
      </c>
      <c r="I133" s="3" t="str">
        <f aca="false">IF(data!I134="N.A.","NULL",data!I134)</f>
        <v>19</v>
      </c>
      <c r="J133" s="0" t="str">
        <f aca="false">IF(data!J134="N.A.","NULL",SUBSTITUTE(data!J134,",","."))</f>
        <v>0.63</v>
      </c>
      <c r="K133" s="3" t="str">
        <f aca="false">SUBSTITUTE(data!K134," %","")</f>
        <v>0.05</v>
      </c>
    </row>
    <row r="134" customFormat="false" ht="13.8" hidden="false" customHeight="false" outlineLevel="0" collapsed="false">
      <c r="A134" s="3" t="str">
        <f aca="false">data!A135</f>
        <v>Uruguay</v>
      </c>
      <c r="B134" s="3" t="str">
        <f aca="false">data!B135</f>
        <v>3471314</v>
      </c>
      <c r="C134" s="3" t="str">
        <f aca="false">SUBSTITUTE(data!C135," %","")</f>
        <v>0.35</v>
      </c>
      <c r="D134" s="3" t="str">
        <f aca="false">data!D135</f>
        <v>11996</v>
      </c>
      <c r="E134" s="3" t="str">
        <f aca="false">data!E135</f>
        <v>20</v>
      </c>
      <c r="F134" s="3" t="str">
        <f aca="false">data!F135</f>
        <v>175020</v>
      </c>
      <c r="G134" s="3" t="str">
        <f aca="false">IF(data!G135="","NULL",data!G135)</f>
        <v>-3000.0</v>
      </c>
      <c r="H134" s="3" t="str">
        <f aca="false">IF(data!H135="N.A.","NULL",SUBSTITUTE(data!H135,",","."))</f>
        <v>2.0</v>
      </c>
      <c r="I134" s="3" t="str">
        <f aca="false">IF(data!I135="N.A.","NULL",data!I135)</f>
        <v>36</v>
      </c>
      <c r="J134" s="0" t="str">
        <f aca="false">IF(data!J135="N.A.","NULL",SUBSTITUTE(data!J135,",","."))</f>
        <v>0.96</v>
      </c>
      <c r="K134" s="3" t="str">
        <f aca="false">SUBSTITUTE(data!K135," %","")</f>
        <v>0.04</v>
      </c>
    </row>
    <row r="135" customFormat="false" ht="13.8" hidden="false" customHeight="false" outlineLevel="0" collapsed="false">
      <c r="A135" s="3" t="str">
        <f aca="false">data!A136</f>
        <v>Bosnia and Herzegovina</v>
      </c>
      <c r="B135" s="3" t="str">
        <f aca="false">data!B136</f>
        <v>3284806</v>
      </c>
      <c r="C135" s="3" t="str">
        <f aca="false">SUBSTITUTE(data!C136," %","")</f>
        <v>-0.61</v>
      </c>
      <c r="D135" s="3" t="str">
        <f aca="false">data!D136</f>
        <v>-20181</v>
      </c>
      <c r="E135" s="3" t="str">
        <f aca="false">data!E136</f>
        <v>64</v>
      </c>
      <c r="F135" s="3" t="str">
        <f aca="false">data!F136</f>
        <v>51000</v>
      </c>
      <c r="G135" s="3" t="str">
        <f aca="false">IF(data!G136="","NULL",data!G136)</f>
        <v>-21585.0</v>
      </c>
      <c r="H135" s="3" t="str">
        <f aca="false">IF(data!H136="N.A.","NULL",SUBSTITUTE(data!H136,",","."))</f>
        <v>1.3</v>
      </c>
      <c r="I135" s="3" t="str">
        <f aca="false">IF(data!I136="N.A.","NULL",data!I136)</f>
        <v>43</v>
      </c>
      <c r="J135" s="0" t="str">
        <f aca="false">IF(data!J136="N.A.","NULL",SUBSTITUTE(data!J136,",","."))</f>
        <v>0.52</v>
      </c>
      <c r="K135" s="3" t="str">
        <f aca="false">SUBSTITUTE(data!K136," %","")</f>
        <v>0.04</v>
      </c>
    </row>
    <row r="136" customFormat="false" ht="13.8" hidden="false" customHeight="false" outlineLevel="0" collapsed="false">
      <c r="A136" s="3" t="str">
        <f aca="false">data!A137</f>
        <v>Mongolia</v>
      </c>
      <c r="B136" s="3" t="str">
        <f aca="false">data!B137</f>
        <v>3267320</v>
      </c>
      <c r="C136" s="3" t="str">
        <f aca="false">SUBSTITUTE(data!C137," %","")</f>
        <v>1.65</v>
      </c>
      <c r="D136" s="3" t="str">
        <f aca="false">data!D137</f>
        <v>53123</v>
      </c>
      <c r="E136" s="3" t="str">
        <f aca="false">data!E137</f>
        <v>2</v>
      </c>
      <c r="F136" s="3" t="str">
        <f aca="false">data!F137</f>
        <v>1553560</v>
      </c>
      <c r="G136" s="3" t="str">
        <f aca="false">IF(data!G137="","NULL",data!G137)</f>
        <v>-852.0</v>
      </c>
      <c r="H136" s="3" t="str">
        <f aca="false">IF(data!H137="N.A.","NULL",SUBSTITUTE(data!H137,",","."))</f>
        <v>2.9</v>
      </c>
      <c r="I136" s="3" t="str">
        <f aca="false">IF(data!I137="N.A.","NULL",data!I137)</f>
        <v>28</v>
      </c>
      <c r="J136" s="0" t="str">
        <f aca="false">IF(data!J137="N.A.","NULL",SUBSTITUTE(data!J137,",","."))</f>
        <v>0.67</v>
      </c>
      <c r="K136" s="3" t="str">
        <f aca="false">SUBSTITUTE(data!K137," %","")</f>
        <v>0.04</v>
      </c>
    </row>
    <row r="137" customFormat="false" ht="13.8" hidden="false" customHeight="false" outlineLevel="0" collapsed="false">
      <c r="A137" s="3" t="str">
        <f aca="false">data!A138</f>
        <v>Armenia</v>
      </c>
      <c r="B137" s="3" t="str">
        <f aca="false">data!B138</f>
        <v>2962137</v>
      </c>
      <c r="C137" s="3" t="str">
        <f aca="false">SUBSTITUTE(data!C138," %","")</f>
        <v>0.19</v>
      </c>
      <c r="D137" s="3" t="str">
        <f aca="false">data!D138</f>
        <v>5512</v>
      </c>
      <c r="E137" s="3" t="str">
        <f aca="false">data!E138</f>
        <v>104</v>
      </c>
      <c r="F137" s="3" t="str">
        <f aca="false">data!F138</f>
        <v>28470</v>
      </c>
      <c r="G137" s="3" t="str">
        <f aca="false">IF(data!G138="","NULL",data!G138)</f>
        <v>-4998.0</v>
      </c>
      <c r="H137" s="3" t="str">
        <f aca="false">IF(data!H138="N.A.","NULL",SUBSTITUTE(data!H138,",","."))</f>
        <v>1.8</v>
      </c>
      <c r="I137" s="3" t="str">
        <f aca="false">IF(data!I138="N.A.","NULL",data!I138)</f>
        <v>35</v>
      </c>
      <c r="J137" s="0" t="str">
        <f aca="false">IF(data!J138="N.A.","NULL",SUBSTITUTE(data!J138,",","."))</f>
        <v>0.63</v>
      </c>
      <c r="K137" s="3" t="str">
        <f aca="false">SUBSTITUTE(data!K138," %","")</f>
        <v>0.04</v>
      </c>
    </row>
    <row r="138" customFormat="false" ht="13.8" hidden="false" customHeight="false" outlineLevel="0" collapsed="false">
      <c r="A138" s="3" t="str">
        <f aca="false">data!A139</f>
        <v>Jamaica</v>
      </c>
      <c r="B138" s="3" t="str">
        <f aca="false">data!B139</f>
        <v>2958567</v>
      </c>
      <c r="C138" s="3" t="str">
        <f aca="false">SUBSTITUTE(data!C139," %","")</f>
        <v>0.44</v>
      </c>
      <c r="D138" s="3" t="str">
        <f aca="false">data!D139</f>
        <v>12888</v>
      </c>
      <c r="E138" s="3" t="str">
        <f aca="false">data!E139</f>
        <v>273</v>
      </c>
      <c r="F138" s="3" t="str">
        <f aca="false">data!F139</f>
        <v>10830</v>
      </c>
      <c r="G138" s="3" t="str">
        <f aca="false">IF(data!G139="","NULL",data!G139)</f>
        <v>-11332.0</v>
      </c>
      <c r="H138" s="3" t="str">
        <f aca="false">IF(data!H139="N.A.","NULL",SUBSTITUTE(data!H139,",","."))</f>
        <v>2.0</v>
      </c>
      <c r="I138" s="3" t="str">
        <f aca="false">IF(data!I139="N.A.","NULL",data!I139)</f>
        <v>31</v>
      </c>
      <c r="J138" s="0" t="str">
        <f aca="false">IF(data!J139="N.A.","NULL",SUBSTITUTE(data!J139,",","."))</f>
        <v>0.55</v>
      </c>
      <c r="K138" s="3" t="str">
        <f aca="false">SUBSTITUTE(data!K139," %","")</f>
        <v>0.04</v>
      </c>
    </row>
    <row r="139" customFormat="false" ht="13.8" hidden="false" customHeight="false" outlineLevel="0" collapsed="false">
      <c r="A139" s="3" t="str">
        <f aca="false">data!A140</f>
        <v>Qatar</v>
      </c>
      <c r="B139" s="3" t="str">
        <f aca="false">data!B140</f>
        <v>2870922</v>
      </c>
      <c r="C139" s="3" t="str">
        <f aca="false">SUBSTITUTE(data!C140," %","")</f>
        <v>1.73</v>
      </c>
      <c r="D139" s="3" t="str">
        <f aca="false">data!D140</f>
        <v>48986</v>
      </c>
      <c r="E139" s="3" t="str">
        <f aca="false">data!E140</f>
        <v>248</v>
      </c>
      <c r="F139" s="3" t="str">
        <f aca="false">data!F140</f>
        <v>11610</v>
      </c>
      <c r="G139" s="3" t="str">
        <f aca="false">IF(data!G140="","NULL",data!G140)</f>
        <v>40000.0</v>
      </c>
      <c r="H139" s="3" t="str">
        <f aca="false">IF(data!H140="N.A.","NULL",SUBSTITUTE(data!H140,",","."))</f>
        <v>1.9</v>
      </c>
      <c r="I139" s="3" t="str">
        <f aca="false">IF(data!I140="N.A.","NULL",data!I140)</f>
        <v>32</v>
      </c>
      <c r="J139" s="0" t="str">
        <f aca="false">IF(data!J140="N.A.","NULL",SUBSTITUTE(data!J140,",","."))</f>
        <v>0.96</v>
      </c>
      <c r="K139" s="3" t="str">
        <f aca="false">SUBSTITUTE(data!K140," %","")</f>
        <v>0.04</v>
      </c>
    </row>
    <row r="140" customFormat="false" ht="13.8" hidden="false" customHeight="false" outlineLevel="0" collapsed="false">
      <c r="A140" s="3" t="str">
        <f aca="false">data!A141</f>
        <v>Albania</v>
      </c>
      <c r="B140" s="3" t="str">
        <f aca="false">data!B141</f>
        <v>2878420</v>
      </c>
      <c r="C140" s="3" t="str">
        <f aca="false">SUBSTITUTE(data!C141," %","")</f>
        <v>-0.11</v>
      </c>
      <c r="D140" s="3" t="str">
        <f aca="false">data!D141</f>
        <v>-3120</v>
      </c>
      <c r="E140" s="3" t="str">
        <f aca="false">data!E141</f>
        <v>105</v>
      </c>
      <c r="F140" s="3" t="str">
        <f aca="false">data!F141</f>
        <v>27400</v>
      </c>
      <c r="G140" s="3" t="str">
        <f aca="false">IF(data!G141="","NULL",data!G141)</f>
        <v>-14000.0</v>
      </c>
      <c r="H140" s="3" t="str">
        <f aca="false">IF(data!H141="N.A.","NULL",SUBSTITUTE(data!H141,",","."))</f>
        <v>1.6</v>
      </c>
      <c r="I140" s="3" t="str">
        <f aca="false">IF(data!I141="N.A.","NULL",data!I141)</f>
        <v>36</v>
      </c>
      <c r="J140" s="0" t="str">
        <f aca="false">IF(data!J141="N.A.","NULL",SUBSTITUTE(data!J141,",","."))</f>
        <v>0.63</v>
      </c>
      <c r="K140" s="3" t="str">
        <f aca="false">SUBSTITUTE(data!K141," %","")</f>
        <v>0.04</v>
      </c>
    </row>
    <row r="141" customFormat="false" ht="13.8" hidden="false" customHeight="false" outlineLevel="0" collapsed="false">
      <c r="A141" s="3" t="str">
        <f aca="false">data!A142</f>
        <v>Puerto Rico</v>
      </c>
      <c r="B141" s="3" t="str">
        <f aca="false">data!B142</f>
        <v>2874636</v>
      </c>
      <c r="C141" s="3" t="str">
        <f aca="false">SUBSTITUTE(data!C142," %","")</f>
        <v>-2.47</v>
      </c>
      <c r="D141" s="3" t="str">
        <f aca="false">data!D142</f>
        <v>-72555</v>
      </c>
      <c r="E141" s="3" t="str">
        <f aca="false">data!E142</f>
        <v>323</v>
      </c>
      <c r="F141" s="3" t="str">
        <f aca="false">data!F142</f>
        <v>8870</v>
      </c>
      <c r="G141" s="3" t="str">
        <f aca="false">IF(data!G142="","NULL",data!G142)</f>
        <v>-97986.0</v>
      </c>
      <c r="H141" s="3" t="str">
        <f aca="false">IF(data!H142="N.A.","NULL",SUBSTITUTE(data!H142,",","."))</f>
        <v>1.2</v>
      </c>
      <c r="I141" s="3" t="str">
        <f aca="false">IF(data!I142="N.A.","NULL",data!I142)</f>
        <v>44</v>
      </c>
      <c r="J141" s="0" t="str">
        <f aca="false">IF(data!J142="N.A.","NULL",SUBSTITUTE(data!J142,",","."))</f>
        <v>NULL</v>
      </c>
      <c r="K141" s="3" t="str">
        <f aca="false">SUBSTITUTE(data!K142," %","")</f>
        <v>0.04</v>
      </c>
    </row>
    <row r="142" customFormat="false" ht="13.8" hidden="false" customHeight="false" outlineLevel="0" collapsed="false">
      <c r="A142" s="3" t="str">
        <f aca="false">data!A143</f>
        <v>Lithuania</v>
      </c>
      <c r="B142" s="3" t="str">
        <f aca="false">data!B143</f>
        <v>2729553</v>
      </c>
      <c r="C142" s="3" t="str">
        <f aca="false">SUBSTITUTE(data!C143," %","")</f>
        <v>-1.35</v>
      </c>
      <c r="D142" s="3" t="str">
        <f aca="false">data!D143</f>
        <v>-37338</v>
      </c>
      <c r="E142" s="3" t="str">
        <f aca="false">data!E143</f>
        <v>43</v>
      </c>
      <c r="F142" s="3" t="str">
        <f aca="false">data!F143</f>
        <v>62674</v>
      </c>
      <c r="G142" s="3" t="str">
        <f aca="false">IF(data!G143="","NULL",data!G143)</f>
        <v>-32780.0</v>
      </c>
      <c r="H142" s="3" t="str">
        <f aca="false">IF(data!H143="N.A.","NULL",SUBSTITUTE(data!H143,",","."))</f>
        <v>1.7</v>
      </c>
      <c r="I142" s="3" t="str">
        <f aca="false">IF(data!I143="N.A.","NULL",data!I143)</f>
        <v>45</v>
      </c>
      <c r="J142" s="0" t="str">
        <f aca="false">IF(data!J143="N.A.","NULL",SUBSTITUTE(data!J143,",","."))</f>
        <v>0.71</v>
      </c>
      <c r="K142" s="3" t="str">
        <f aca="false">SUBSTITUTE(data!K143," %","")</f>
        <v>0.03</v>
      </c>
    </row>
    <row r="143" customFormat="false" ht="13.8" hidden="false" customHeight="false" outlineLevel="0" collapsed="false">
      <c r="A143" s="3" t="str">
        <f aca="false">data!A144</f>
        <v>Namibia</v>
      </c>
      <c r="B143" s="3" t="str">
        <f aca="false">data!B144</f>
        <v>2531290</v>
      </c>
      <c r="C143" s="3" t="str">
        <f aca="false">SUBSTITUTE(data!C144," %","")</f>
        <v>1.86</v>
      </c>
      <c r="D143" s="3" t="str">
        <f aca="false">data!D144</f>
        <v>46375</v>
      </c>
      <c r="E143" s="3" t="str">
        <f aca="false">data!E144</f>
        <v>3</v>
      </c>
      <c r="F143" s="3" t="str">
        <f aca="false">data!F144</f>
        <v>823290</v>
      </c>
      <c r="G143" s="3" t="str">
        <f aca="false">IF(data!G144="","NULL",data!G144)</f>
        <v>-4806.0</v>
      </c>
      <c r="H143" s="3" t="str">
        <f aca="false">IF(data!H144="N.A.","NULL",SUBSTITUTE(data!H144,",","."))</f>
        <v>3.4</v>
      </c>
      <c r="I143" s="3" t="str">
        <f aca="false">IF(data!I144="N.A.","NULL",data!I144)</f>
        <v>22</v>
      </c>
      <c r="J143" s="0" t="str">
        <f aca="false">IF(data!J144="N.A.","NULL",SUBSTITUTE(data!J144,",","."))</f>
        <v>0.55</v>
      </c>
      <c r="K143" s="3" t="str">
        <f aca="false">SUBSTITUTE(data!K144," %","")</f>
        <v>0.03</v>
      </c>
    </row>
    <row r="144" customFormat="false" ht="13.8" hidden="false" customHeight="false" outlineLevel="0" collapsed="false">
      <c r="A144" s="3" t="str">
        <f aca="false">data!A145</f>
        <v>Gambia</v>
      </c>
      <c r="B144" s="3" t="str">
        <f aca="false">data!B145</f>
        <v>2402083</v>
      </c>
      <c r="C144" s="3" t="str">
        <f aca="false">SUBSTITUTE(data!C145," %","")</f>
        <v>2.94</v>
      </c>
      <c r="D144" s="3" t="str">
        <f aca="false">data!D145</f>
        <v>68962</v>
      </c>
      <c r="E144" s="3" t="str">
        <f aca="false">data!E145</f>
        <v>239</v>
      </c>
      <c r="F144" s="3" t="str">
        <f aca="false">data!F145</f>
        <v>10120</v>
      </c>
      <c r="G144" s="3" t="str">
        <f aca="false">IF(data!G145="","NULL",data!G145)</f>
        <v>-3087.0</v>
      </c>
      <c r="H144" s="3" t="str">
        <f aca="false">IF(data!H145="N.A.","NULL",SUBSTITUTE(data!H145,",","."))</f>
        <v>5.3</v>
      </c>
      <c r="I144" s="3" t="str">
        <f aca="false">IF(data!I145="N.A.","NULL",data!I145)</f>
        <v>18</v>
      </c>
      <c r="J144" s="0" t="str">
        <f aca="false">IF(data!J145="N.A.","NULL",SUBSTITUTE(data!J145,",","."))</f>
        <v>0.59</v>
      </c>
      <c r="K144" s="3" t="str">
        <f aca="false">SUBSTITUTE(data!K145," %","")</f>
        <v>0.03</v>
      </c>
    </row>
    <row r="145" customFormat="false" ht="13.8" hidden="false" customHeight="false" outlineLevel="0" collapsed="false">
      <c r="A145" s="3" t="str">
        <f aca="false">data!A146</f>
        <v>Botswana</v>
      </c>
      <c r="B145" s="3" t="str">
        <f aca="false">data!B146</f>
        <v>2341649</v>
      </c>
      <c r="C145" s="3" t="str">
        <f aca="false">SUBSTITUTE(data!C146," %","")</f>
        <v>2.08</v>
      </c>
      <c r="D145" s="3" t="str">
        <f aca="false">data!D146</f>
        <v>47930</v>
      </c>
      <c r="E145" s="3" t="str">
        <f aca="false">data!E146</f>
        <v>4</v>
      </c>
      <c r="F145" s="3" t="str">
        <f aca="false">data!F146</f>
        <v>566730</v>
      </c>
      <c r="G145" s="3" t="str">
        <f aca="false">IF(data!G146="","NULL",data!G146)</f>
        <v>3000.0</v>
      </c>
      <c r="H145" s="3" t="str">
        <f aca="false">IF(data!H146="N.A.","NULL",SUBSTITUTE(data!H146,",","."))</f>
        <v>2.9</v>
      </c>
      <c r="I145" s="3" t="str">
        <f aca="false">IF(data!I146="N.A.","NULL",data!I146)</f>
        <v>24</v>
      </c>
      <c r="J145" s="0" t="str">
        <f aca="false">IF(data!J146="N.A.","NULL",SUBSTITUTE(data!J146,",","."))</f>
        <v>0.73</v>
      </c>
      <c r="K145" s="3" t="str">
        <f aca="false">SUBSTITUTE(data!K146," %","")</f>
        <v>0.03</v>
      </c>
    </row>
    <row r="146" customFormat="false" ht="13.8" hidden="false" customHeight="false" outlineLevel="0" collapsed="false">
      <c r="A146" s="3" t="str">
        <f aca="false">data!A147</f>
        <v>Gabon</v>
      </c>
      <c r="B146" s="3" t="str">
        <f aca="false">data!B147</f>
        <v>2214593</v>
      </c>
      <c r="C146" s="3" t="str">
        <f aca="false">SUBSTITUTE(data!C147," %","")</f>
        <v>2.45</v>
      </c>
      <c r="D146" s="3" t="str">
        <f aca="false">data!D147</f>
        <v>53155</v>
      </c>
      <c r="E146" s="3" t="str">
        <f aca="false">data!E147</f>
        <v>9</v>
      </c>
      <c r="F146" s="3" t="str">
        <f aca="false">data!F147</f>
        <v>257670</v>
      </c>
      <c r="G146" s="3" t="str">
        <f aca="false">IF(data!G147="","NULL",data!G147)</f>
        <v>3260.0</v>
      </c>
      <c r="H146" s="3" t="str">
        <f aca="false">IF(data!H147="N.A.","NULL",SUBSTITUTE(data!H147,",","."))</f>
        <v>4.0</v>
      </c>
      <c r="I146" s="3" t="str">
        <f aca="false">IF(data!I147="N.A.","NULL",data!I147)</f>
        <v>23</v>
      </c>
      <c r="J146" s="0" t="str">
        <f aca="false">IF(data!J147="N.A.","NULL",SUBSTITUTE(data!J147,",","."))</f>
        <v>0.87</v>
      </c>
      <c r="K146" s="3" t="str">
        <f aca="false">SUBSTITUTE(data!K147," %","")</f>
        <v>0.03</v>
      </c>
    </row>
    <row r="147" customFormat="false" ht="13.8" hidden="false" customHeight="false" outlineLevel="0" collapsed="false">
      <c r="A147" s="3" t="str">
        <f aca="false">data!A148</f>
        <v>Lesotho</v>
      </c>
      <c r="B147" s="3" t="str">
        <f aca="false">data!B148</f>
        <v>2138799</v>
      </c>
      <c r="C147" s="3" t="str">
        <f aca="false">SUBSTITUTE(data!C148," %","")</f>
        <v>0.80</v>
      </c>
      <c r="D147" s="3" t="str">
        <f aca="false">data!D148</f>
        <v>16981</v>
      </c>
      <c r="E147" s="3" t="str">
        <f aca="false">data!E148</f>
        <v>71</v>
      </c>
      <c r="F147" s="3" t="str">
        <f aca="false">data!F148</f>
        <v>30360</v>
      </c>
      <c r="G147" s="3" t="str">
        <f aca="false">IF(data!G148="","NULL",data!G148)</f>
        <v>-10047.0</v>
      </c>
      <c r="H147" s="3" t="str">
        <f aca="false">IF(data!H148="N.A.","NULL",SUBSTITUTE(data!H148,",","."))</f>
        <v>3.2</v>
      </c>
      <c r="I147" s="3" t="str">
        <f aca="false">IF(data!I148="N.A.","NULL",data!I148)</f>
        <v>24</v>
      </c>
      <c r="J147" s="0" t="str">
        <f aca="false">IF(data!J148="N.A.","NULL",SUBSTITUTE(data!J148,",","."))</f>
        <v>0.31</v>
      </c>
      <c r="K147" s="3" t="str">
        <f aca="false">SUBSTITUTE(data!K148," %","")</f>
        <v>0.03</v>
      </c>
    </row>
    <row r="148" customFormat="false" ht="13.8" hidden="false" customHeight="false" outlineLevel="0" collapsed="false">
      <c r="A148" s="3" t="str">
        <f aca="false">data!A149</f>
        <v>North Macedonia</v>
      </c>
      <c r="B148" s="3" t="str">
        <f aca="false">data!B149</f>
        <v>2083391</v>
      </c>
      <c r="C148" s="3" t="str">
        <f aca="false">SUBSTITUTE(data!C149," %","")</f>
        <v>0.00</v>
      </c>
      <c r="D148" s="3" t="str">
        <f aca="false">data!D149</f>
        <v>-85</v>
      </c>
      <c r="E148" s="3" t="str">
        <f aca="false">data!E149</f>
        <v>83</v>
      </c>
      <c r="F148" s="3" t="str">
        <f aca="false">data!F149</f>
        <v>25220</v>
      </c>
      <c r="G148" s="3" t="str">
        <f aca="false">IF(data!G149="","NULL",data!G149)</f>
        <v>-1000.0</v>
      </c>
      <c r="H148" s="3" t="str">
        <f aca="false">IF(data!H149="N.A.","NULL",SUBSTITUTE(data!H149,",","."))</f>
        <v>1.5</v>
      </c>
      <c r="I148" s="3" t="str">
        <f aca="false">IF(data!I149="N.A.","NULL",data!I149)</f>
        <v>39</v>
      </c>
      <c r="J148" s="0" t="str">
        <f aca="false">IF(data!J149="N.A.","NULL",SUBSTITUTE(data!J149,",","."))</f>
        <v>0.59</v>
      </c>
      <c r="K148" s="3" t="str">
        <f aca="false">SUBSTITUTE(data!K149," %","")</f>
        <v>0.03</v>
      </c>
    </row>
    <row r="149" customFormat="false" ht="13.8" hidden="false" customHeight="false" outlineLevel="0" collapsed="false">
      <c r="A149" s="3" t="str">
        <f aca="false">data!A150</f>
        <v>Slovenia</v>
      </c>
      <c r="B149" s="3" t="str">
        <f aca="false">data!B150</f>
        <v>2078881</v>
      </c>
      <c r="C149" s="3" t="str">
        <f aca="false">SUBSTITUTE(data!C150," %","")</f>
        <v>0.01</v>
      </c>
      <c r="D149" s="3" t="str">
        <f aca="false">data!D150</f>
        <v>284</v>
      </c>
      <c r="E149" s="3" t="str">
        <f aca="false">data!E150</f>
        <v>103</v>
      </c>
      <c r="F149" s="3" t="str">
        <f aca="false">data!F150</f>
        <v>20140</v>
      </c>
      <c r="G149" s="3" t="str">
        <f aca="false">IF(data!G150="","NULL",data!G150)</f>
        <v>2000.0</v>
      </c>
      <c r="H149" s="3" t="str">
        <f aca="false">IF(data!H150="N.A.","NULL",SUBSTITUTE(data!H150,",","."))</f>
        <v>1.6</v>
      </c>
      <c r="I149" s="3" t="str">
        <f aca="false">IF(data!I150="N.A.","NULL",data!I150)</f>
        <v>45</v>
      </c>
      <c r="J149" s="0" t="str">
        <f aca="false">IF(data!J150="N.A.","NULL",SUBSTITUTE(data!J150,",","."))</f>
        <v>0.55</v>
      </c>
      <c r="K149" s="3" t="str">
        <f aca="false">SUBSTITUTE(data!K150," %","")</f>
        <v>0.03</v>
      </c>
    </row>
    <row r="150" customFormat="false" ht="13.8" hidden="false" customHeight="false" outlineLevel="0" collapsed="false">
      <c r="A150" s="3" t="str">
        <f aca="false">data!A151</f>
        <v>Guinea-Bissau</v>
      </c>
      <c r="B150" s="3" t="str">
        <f aca="false">data!B151</f>
        <v>1958132</v>
      </c>
      <c r="C150" s="3" t="str">
        <f aca="false">SUBSTITUTE(data!C151," %","")</f>
        <v>2.45</v>
      </c>
      <c r="D150" s="3" t="str">
        <f aca="false">data!D151</f>
        <v>47079</v>
      </c>
      <c r="E150" s="3" t="str">
        <f aca="false">data!E151</f>
        <v>70</v>
      </c>
      <c r="F150" s="3" t="str">
        <f aca="false">data!F151</f>
        <v>28120</v>
      </c>
      <c r="G150" s="3" t="str">
        <f aca="false">IF(data!G151="","NULL",data!G151)</f>
        <v>-1399.0</v>
      </c>
      <c r="H150" s="3" t="str">
        <f aca="false">IF(data!H151="N.A.","NULL",SUBSTITUTE(data!H151,",","."))</f>
        <v>4.5</v>
      </c>
      <c r="I150" s="3" t="str">
        <f aca="false">IF(data!I151="N.A.","NULL",data!I151)</f>
        <v>19</v>
      </c>
      <c r="J150" s="0" t="str">
        <f aca="false">IF(data!J151="N.A.","NULL",SUBSTITUTE(data!J151,",","."))</f>
        <v>0.45</v>
      </c>
      <c r="K150" s="3" t="str">
        <f aca="false">SUBSTITUTE(data!K151," %","")</f>
        <v>0.03</v>
      </c>
    </row>
    <row r="151" customFormat="false" ht="13.8" hidden="false" customHeight="false" outlineLevel="0" collapsed="false">
      <c r="A151" s="3" t="str">
        <f aca="false">data!A152</f>
        <v>Latvia</v>
      </c>
      <c r="B151" s="3" t="str">
        <f aca="false">data!B152</f>
        <v>1890218</v>
      </c>
      <c r="C151" s="3" t="str">
        <f aca="false">SUBSTITUTE(data!C152," %","")</f>
        <v>-1.08</v>
      </c>
      <c r="D151" s="3" t="str">
        <f aca="false">data!D152</f>
        <v>-20545</v>
      </c>
      <c r="E151" s="3" t="str">
        <f aca="false">data!E152</f>
        <v>30</v>
      </c>
      <c r="F151" s="3" t="str">
        <f aca="false">data!F152</f>
        <v>62200</v>
      </c>
      <c r="G151" s="3" t="str">
        <f aca="false">IF(data!G152="","NULL",data!G152)</f>
        <v>-14837.0</v>
      </c>
      <c r="H151" s="3" t="str">
        <f aca="false">IF(data!H152="N.A.","NULL",SUBSTITUTE(data!H152,",","."))</f>
        <v>1.7</v>
      </c>
      <c r="I151" s="3" t="str">
        <f aca="false">IF(data!I152="N.A.","NULL",data!I152)</f>
        <v>44</v>
      </c>
      <c r="J151" s="0" t="str">
        <f aca="false">IF(data!J152="N.A.","NULL",SUBSTITUTE(data!J152,",","."))</f>
        <v>0.69</v>
      </c>
      <c r="K151" s="3" t="str">
        <f aca="false">SUBSTITUTE(data!K152," %","")</f>
        <v>0.02</v>
      </c>
    </row>
    <row r="152" customFormat="false" ht="13.8" hidden="false" customHeight="false" outlineLevel="0" collapsed="false">
      <c r="A152" s="3" t="str">
        <f aca="false">data!A153</f>
        <v>Bahrain</v>
      </c>
      <c r="B152" s="3" t="str">
        <f aca="false">data!B153</f>
        <v>1688629</v>
      </c>
      <c r="C152" s="3" t="str">
        <f aca="false">SUBSTITUTE(data!C153," %","")</f>
        <v>3.68</v>
      </c>
      <c r="D152" s="3" t="str">
        <f aca="false">data!D153</f>
        <v>60403</v>
      </c>
      <c r="E152" s="3" t="str">
        <f aca="false">data!E153</f>
        <v>2239</v>
      </c>
      <c r="F152" s="3" t="str">
        <f aca="false">data!F153</f>
        <v>760</v>
      </c>
      <c r="G152" s="3" t="str">
        <f aca="false">IF(data!G153="","NULL",data!G153)</f>
        <v>47800.0</v>
      </c>
      <c r="H152" s="3" t="str">
        <f aca="false">IF(data!H153="N.A.","NULL",SUBSTITUTE(data!H153,",","."))</f>
        <v>2.0</v>
      </c>
      <c r="I152" s="3" t="str">
        <f aca="false">IF(data!I153="N.A.","NULL",data!I153)</f>
        <v>32</v>
      </c>
      <c r="J152" s="0" t="str">
        <f aca="false">IF(data!J153="N.A.","NULL",SUBSTITUTE(data!J153,",","."))</f>
        <v>0.89</v>
      </c>
      <c r="K152" s="3" t="str">
        <f aca="false">SUBSTITUTE(data!K153," %","")</f>
        <v>0.02</v>
      </c>
    </row>
    <row r="153" customFormat="false" ht="13.8" hidden="false" customHeight="false" outlineLevel="0" collapsed="false">
      <c r="A153" s="3" t="str">
        <f aca="false">data!A154</f>
        <v>Equatorial Guinea</v>
      </c>
      <c r="B153" s="3" t="str">
        <f aca="false">data!B154</f>
        <v>1392950</v>
      </c>
      <c r="C153" s="3" t="str">
        <f aca="false">SUBSTITUTE(data!C154," %","")</f>
        <v>3.47</v>
      </c>
      <c r="D153" s="3" t="str">
        <f aca="false">data!D154</f>
        <v>46999</v>
      </c>
      <c r="E153" s="3" t="str">
        <f aca="false">data!E154</f>
        <v>50</v>
      </c>
      <c r="F153" s="3" t="str">
        <f aca="false">data!F154</f>
        <v>28050</v>
      </c>
      <c r="G153" s="3" t="str">
        <f aca="false">IF(data!G154="","NULL",data!G154)</f>
        <v>16000.0</v>
      </c>
      <c r="H153" s="3" t="str">
        <f aca="false">IF(data!H154="N.A.","NULL",SUBSTITUTE(data!H154,",","."))</f>
        <v>4.6</v>
      </c>
      <c r="I153" s="3" t="str">
        <f aca="false">IF(data!I154="N.A.","NULL",data!I154)</f>
        <v>22</v>
      </c>
      <c r="J153" s="0" t="str">
        <f aca="false">IF(data!J154="N.A.","NULL",SUBSTITUTE(data!J154,",","."))</f>
        <v>0.73</v>
      </c>
      <c r="K153" s="3" t="str">
        <f aca="false">SUBSTITUTE(data!K154," %","")</f>
        <v>0.02</v>
      </c>
    </row>
    <row r="154" customFormat="false" ht="13.8" hidden="false" customHeight="false" outlineLevel="0" collapsed="false">
      <c r="A154" s="3" t="str">
        <f aca="false">data!A155</f>
        <v>Trinidad and Tobago</v>
      </c>
      <c r="B154" s="3" t="str">
        <f aca="false">data!B155</f>
        <v>1398579</v>
      </c>
      <c r="C154" s="3" t="str">
        <f aca="false">SUBSTITUTE(data!C155," %","")</f>
        <v>0.32</v>
      </c>
      <c r="D154" s="3" t="str">
        <f aca="false">data!D155</f>
        <v>4515</v>
      </c>
      <c r="E154" s="3" t="str">
        <f aca="false">data!E155</f>
        <v>273</v>
      </c>
      <c r="F154" s="3" t="str">
        <f aca="false">data!F155</f>
        <v>5130</v>
      </c>
      <c r="G154" s="3" t="str">
        <f aca="false">IF(data!G155="","NULL",data!G155)</f>
        <v>-800.0</v>
      </c>
      <c r="H154" s="3" t="str">
        <f aca="false">IF(data!H155="N.A.","NULL",SUBSTITUTE(data!H155,",","."))</f>
        <v>1.7</v>
      </c>
      <c r="I154" s="3" t="str">
        <f aca="false">IF(data!I155="N.A.","NULL",data!I155)</f>
        <v>36</v>
      </c>
      <c r="J154" s="0" t="str">
        <f aca="false">IF(data!J155="N.A.","NULL",SUBSTITUTE(data!J155,",","."))</f>
        <v>0.52</v>
      </c>
      <c r="K154" s="3" t="str">
        <f aca="false">SUBSTITUTE(data!K155," %","")</f>
        <v>0.02</v>
      </c>
    </row>
    <row r="155" customFormat="false" ht="13.8" hidden="false" customHeight="false" outlineLevel="0" collapsed="false">
      <c r="A155" s="3" t="str">
        <f aca="false">data!A156</f>
        <v>Estonia</v>
      </c>
      <c r="B155" s="3" t="str">
        <f aca="false">data!B156</f>
        <v>1326357</v>
      </c>
      <c r="C155" s="3" t="str">
        <f aca="false">SUBSTITUTE(data!C156," %","")</f>
        <v>0.07</v>
      </c>
      <c r="D155" s="3" t="str">
        <f aca="false">data!D156</f>
        <v>887</v>
      </c>
      <c r="E155" s="3" t="str">
        <f aca="false">data!E156</f>
        <v>31</v>
      </c>
      <c r="F155" s="3" t="str">
        <f aca="false">data!F156</f>
        <v>42390</v>
      </c>
      <c r="G155" s="3" t="str">
        <f aca="false">IF(data!G156="","NULL",data!G156)</f>
        <v>3911.0</v>
      </c>
      <c r="H155" s="3" t="str">
        <f aca="false">IF(data!H156="N.A.","NULL",SUBSTITUTE(data!H156,",","."))</f>
        <v>1.6</v>
      </c>
      <c r="I155" s="3" t="str">
        <f aca="false">IF(data!I156="N.A.","NULL",data!I156)</f>
        <v>42</v>
      </c>
      <c r="J155" s="0" t="str">
        <f aca="false">IF(data!J156="N.A.","NULL",SUBSTITUTE(data!J156,",","."))</f>
        <v>0.68</v>
      </c>
      <c r="K155" s="3" t="str">
        <f aca="false">SUBSTITUTE(data!K156," %","")</f>
        <v>0.02</v>
      </c>
    </row>
    <row r="156" customFormat="false" ht="13.8" hidden="false" customHeight="false" outlineLevel="0" collapsed="false">
      <c r="A156" s="3" t="str">
        <f aca="false">data!A157</f>
        <v>Timor-Leste</v>
      </c>
      <c r="B156" s="3" t="str">
        <f aca="false">data!B157</f>
        <v>1313184</v>
      </c>
      <c r="C156" s="3" t="str">
        <f aca="false">SUBSTITUTE(data!C157," %","")</f>
        <v>1.96</v>
      </c>
      <c r="D156" s="3" t="str">
        <f aca="false">data!D157</f>
        <v>25326</v>
      </c>
      <c r="E156" s="3" t="str">
        <f aca="false">data!E157</f>
        <v>89</v>
      </c>
      <c r="F156" s="3" t="str">
        <f aca="false">data!F157</f>
        <v>14870</v>
      </c>
      <c r="G156" s="3" t="str">
        <f aca="false">IF(data!G157="","NULL",data!G157)</f>
        <v>-5385.0</v>
      </c>
      <c r="H156" s="3" t="str">
        <f aca="false">IF(data!H157="N.A.","NULL",SUBSTITUTE(data!H157,",","."))</f>
        <v>4.1</v>
      </c>
      <c r="I156" s="3" t="str">
        <f aca="false">IF(data!I157="N.A.","NULL",data!I157)</f>
        <v>21</v>
      </c>
      <c r="J156" s="0" t="str">
        <f aca="false">IF(data!J157="N.A.","NULL",SUBSTITUTE(data!J157,",","."))</f>
        <v>0.33</v>
      </c>
      <c r="K156" s="3" t="str">
        <f aca="false">SUBSTITUTE(data!K157," %","")</f>
        <v>0.02</v>
      </c>
    </row>
    <row r="157" customFormat="false" ht="13.8" hidden="false" customHeight="false" outlineLevel="0" collapsed="false">
      <c r="A157" s="3" t="str">
        <f aca="false">data!A158</f>
        <v>Mauritius</v>
      </c>
      <c r="B157" s="3" t="str">
        <f aca="false">data!B158</f>
        <v>1271347</v>
      </c>
      <c r="C157" s="3" t="str">
        <f aca="false">SUBSTITUTE(data!C158," %","")</f>
        <v>0.17</v>
      </c>
      <c r="D157" s="3" t="str">
        <f aca="false">data!D158</f>
        <v>2100</v>
      </c>
      <c r="E157" s="3" t="str">
        <f aca="false">data!E158</f>
        <v>626</v>
      </c>
      <c r="F157" s="3" t="str">
        <f aca="false">data!F158</f>
        <v>2030</v>
      </c>
      <c r="G157" s="3" t="str">
        <f aca="false">IF(data!G158="","NULL",data!G158)</f>
        <v>0.0</v>
      </c>
      <c r="H157" s="3" t="str">
        <f aca="false">IF(data!H158="N.A.","NULL",SUBSTITUTE(data!H158,",","."))</f>
        <v>1.4</v>
      </c>
      <c r="I157" s="3" t="str">
        <f aca="false">IF(data!I158="N.A.","NULL",data!I158)</f>
        <v>37</v>
      </c>
      <c r="J157" s="0" t="str">
        <f aca="false">IF(data!J158="N.A.","NULL",SUBSTITUTE(data!J158,",","."))</f>
        <v>0.41</v>
      </c>
      <c r="K157" s="3" t="str">
        <f aca="false">SUBSTITUTE(data!K158," %","")</f>
        <v>0.02</v>
      </c>
    </row>
    <row r="158" customFormat="false" ht="13.8" hidden="false" customHeight="false" outlineLevel="0" collapsed="false">
      <c r="A158" s="3" t="str">
        <f aca="false">data!A159</f>
        <v>Cyprus</v>
      </c>
      <c r="B158" s="3" t="str">
        <f aca="false">data!B159</f>
        <v>1205577</v>
      </c>
      <c r="C158" s="3" t="str">
        <f aca="false">SUBSTITUTE(data!C159," %","")</f>
        <v>0.73</v>
      </c>
      <c r="D158" s="3" t="str">
        <f aca="false">data!D159</f>
        <v>8784</v>
      </c>
      <c r="E158" s="3" t="str">
        <f aca="false">data!E159</f>
        <v>131</v>
      </c>
      <c r="F158" s="3" t="str">
        <f aca="false">data!F159</f>
        <v>9240</v>
      </c>
      <c r="G158" s="3" t="str">
        <f aca="false">IF(data!G159="","NULL",data!G159)</f>
        <v>5000.0</v>
      </c>
      <c r="H158" s="3" t="str">
        <f aca="false">IF(data!H159="N.A.","NULL",SUBSTITUTE(data!H159,",","."))</f>
        <v>1.3</v>
      </c>
      <c r="I158" s="3" t="str">
        <f aca="false">IF(data!I159="N.A.","NULL",data!I159)</f>
        <v>37</v>
      </c>
      <c r="J158" s="0" t="str">
        <f aca="false">IF(data!J159="N.A.","NULL",SUBSTITUTE(data!J159,",","."))</f>
        <v>0.67</v>
      </c>
      <c r="K158" s="3" t="str">
        <f aca="false">SUBSTITUTE(data!K159," %","")</f>
        <v>0.02</v>
      </c>
    </row>
    <row r="159" customFormat="false" ht="13.8" hidden="false" customHeight="false" outlineLevel="0" collapsed="false">
      <c r="A159" s="3" t="str">
        <f aca="false">data!A160</f>
        <v>Eswatini</v>
      </c>
      <c r="B159" s="3" t="str">
        <f aca="false">data!B160</f>
        <v>1157707</v>
      </c>
      <c r="C159" s="3" t="str">
        <f aca="false">SUBSTITUTE(data!C160," %","")</f>
        <v>1.05</v>
      </c>
      <c r="D159" s="3" t="str">
        <f aca="false">data!D160</f>
        <v>12034</v>
      </c>
      <c r="E159" s="3" t="str">
        <f aca="false">data!E160</f>
        <v>67</v>
      </c>
      <c r="F159" s="3" t="str">
        <f aca="false">data!F160</f>
        <v>17200</v>
      </c>
      <c r="G159" s="3" t="str">
        <f aca="false">IF(data!G160="","NULL",data!G160)</f>
        <v>-8353.0</v>
      </c>
      <c r="H159" s="3" t="str">
        <f aca="false">IF(data!H160="N.A.","NULL",SUBSTITUTE(data!H160,",","."))</f>
        <v>3.0</v>
      </c>
      <c r="I159" s="3" t="str">
        <f aca="false">IF(data!I160="N.A.","NULL",data!I160)</f>
        <v>21</v>
      </c>
      <c r="J159" s="0" t="str">
        <f aca="false">IF(data!J160="N.A.","NULL",SUBSTITUTE(data!J160,",","."))</f>
        <v>0.3</v>
      </c>
      <c r="K159" s="3" t="str">
        <f aca="false">SUBSTITUTE(data!K160," %","")</f>
        <v>0.01</v>
      </c>
    </row>
    <row r="160" customFormat="false" ht="13.8" hidden="false" customHeight="false" outlineLevel="0" collapsed="false">
      <c r="A160" s="3" t="str">
        <f aca="false">data!A161</f>
        <v>Djibouti</v>
      </c>
      <c r="B160" s="3" t="str">
        <f aca="false">data!B161</f>
        <v>985027</v>
      </c>
      <c r="C160" s="3" t="str">
        <f aca="false">SUBSTITUTE(data!C161," %","")</f>
        <v>1.48</v>
      </c>
      <c r="D160" s="3" t="str">
        <f aca="false">data!D161</f>
        <v>14440</v>
      </c>
      <c r="E160" s="3" t="str">
        <f aca="false">data!E161</f>
        <v>43</v>
      </c>
      <c r="F160" s="3" t="str">
        <f aca="false">data!F161</f>
        <v>23180</v>
      </c>
      <c r="G160" s="3" t="str">
        <f aca="false">IF(data!G161="","NULL",data!G161)</f>
        <v>900.0</v>
      </c>
      <c r="H160" s="3" t="str">
        <f aca="false">IF(data!H161="N.A.","NULL",SUBSTITUTE(data!H161,",","."))</f>
        <v>2.8</v>
      </c>
      <c r="I160" s="3" t="str">
        <f aca="false">IF(data!I161="N.A.","NULL",data!I161)</f>
        <v>27</v>
      </c>
      <c r="J160" s="0" t="str">
        <f aca="false">IF(data!J161="N.A.","NULL",SUBSTITUTE(data!J161,",","."))</f>
        <v>0.79</v>
      </c>
      <c r="K160" s="3" t="str">
        <f aca="false">SUBSTITUTE(data!K161," %","")</f>
        <v>0.01</v>
      </c>
    </row>
    <row r="161" customFormat="false" ht="13.8" hidden="false" customHeight="false" outlineLevel="0" collapsed="false">
      <c r="A161" s="3" t="str">
        <f aca="false">data!A162</f>
        <v>Fiji</v>
      </c>
      <c r="B161" s="3" t="str">
        <f aca="false">data!B162</f>
        <v>895128</v>
      </c>
      <c r="C161" s="3" t="str">
        <f aca="false">SUBSTITUTE(data!C162," %","")</f>
        <v>0.73</v>
      </c>
      <c r="D161" s="3" t="str">
        <f aca="false">data!D162</f>
        <v>6492</v>
      </c>
      <c r="E161" s="3" t="str">
        <f aca="false">data!E162</f>
        <v>49</v>
      </c>
      <c r="F161" s="3" t="str">
        <f aca="false">data!F162</f>
        <v>18270</v>
      </c>
      <c r="G161" s="3" t="str">
        <f aca="false">IF(data!G162="","NULL",data!G162)</f>
        <v>-6202.0</v>
      </c>
      <c r="H161" s="3" t="str">
        <f aca="false">IF(data!H162="N.A.","NULL",SUBSTITUTE(data!H162,",","."))</f>
        <v>2.8</v>
      </c>
      <c r="I161" s="3" t="str">
        <f aca="false">IF(data!I162="N.A.","NULL",data!I162)</f>
        <v>28</v>
      </c>
      <c r="J161" s="0" t="str">
        <f aca="false">IF(data!J162="N.A.","NULL",SUBSTITUTE(data!J162,",","."))</f>
        <v>0.59</v>
      </c>
      <c r="K161" s="3" t="str">
        <f aca="false">SUBSTITUTE(data!K162," %","")</f>
        <v>0.01</v>
      </c>
    </row>
    <row r="162" customFormat="false" ht="13.8" hidden="false" customHeight="false" outlineLevel="0" collapsed="false">
      <c r="A162" s="3" t="str">
        <f aca="false">data!A163</f>
        <v>RÃ©union</v>
      </c>
      <c r="B162" s="3" t="str">
        <f aca="false">data!B163</f>
        <v>894017</v>
      </c>
      <c r="C162" s="3" t="str">
        <f aca="false">SUBSTITUTE(data!C163," %","")</f>
        <v>0.72</v>
      </c>
      <c r="D162" s="3" t="str">
        <f aca="false">data!D163</f>
        <v>6385</v>
      </c>
      <c r="E162" s="3" t="str">
        <f aca="false">data!E163</f>
        <v>358</v>
      </c>
      <c r="F162" s="3" t="str">
        <f aca="false">data!F163</f>
        <v>2500</v>
      </c>
      <c r="G162" s="3" t="str">
        <f aca="false">IF(data!G163="","NULL",data!G163)</f>
        <v>-1256.0</v>
      </c>
      <c r="H162" s="3" t="str">
        <f aca="false">IF(data!H163="N.A.","NULL",SUBSTITUTE(data!H163,",","."))</f>
        <v>2.3</v>
      </c>
      <c r="I162" s="3" t="str">
        <f aca="false">IF(data!I163="N.A.","NULL",data!I163)</f>
        <v>36</v>
      </c>
      <c r="J162" s="0" t="str">
        <f aca="false">IF(data!J163="N.A.","NULL",SUBSTITUTE(data!J163,",","."))</f>
        <v>1</v>
      </c>
      <c r="K162" s="3" t="str">
        <f aca="false">SUBSTITUTE(data!K163," %","")</f>
        <v>0.01</v>
      </c>
    </row>
    <row r="163" customFormat="false" ht="13.8" hidden="false" customHeight="false" outlineLevel="0" collapsed="false">
      <c r="A163" s="3" t="str">
        <f aca="false">data!A164</f>
        <v>Comoros</v>
      </c>
      <c r="B163" s="3" t="str">
        <f aca="false">data!B164</f>
        <v>865696</v>
      </c>
      <c r="C163" s="3" t="str">
        <f aca="false">SUBSTITUTE(data!C164," %","")</f>
        <v>2.20</v>
      </c>
      <c r="D163" s="3" t="str">
        <f aca="false">data!D164</f>
        <v>18715</v>
      </c>
      <c r="E163" s="3" t="str">
        <f aca="false">data!E164</f>
        <v>467</v>
      </c>
      <c r="F163" s="3" t="str">
        <f aca="false">data!F164</f>
        <v>1861</v>
      </c>
      <c r="G163" s="3" t="str">
        <f aca="false">IF(data!G164="","NULL",data!G164)</f>
        <v>-2000.0</v>
      </c>
      <c r="H163" s="3" t="str">
        <f aca="false">IF(data!H164="N.A.","NULL",SUBSTITUTE(data!H164,",","."))</f>
        <v>4.2</v>
      </c>
      <c r="I163" s="3" t="str">
        <f aca="false">IF(data!I164="N.A.","NULL",data!I164)</f>
        <v>20</v>
      </c>
      <c r="J163" s="0" t="str">
        <f aca="false">IF(data!J164="N.A.","NULL",SUBSTITUTE(data!J164,",","."))</f>
        <v>0.29</v>
      </c>
      <c r="K163" s="3" t="str">
        <f aca="false">SUBSTITUTE(data!K164," %","")</f>
        <v>0.01</v>
      </c>
    </row>
    <row r="164" customFormat="false" ht="13.8" hidden="false" customHeight="false" outlineLevel="0" collapsed="false">
      <c r="A164" s="3" t="str">
        <f aca="false">data!A165</f>
        <v>Guyana</v>
      </c>
      <c r="B164" s="3" t="str">
        <f aca="false">data!B165</f>
        <v>785788</v>
      </c>
      <c r="C164" s="3" t="str">
        <f aca="false">SUBSTITUTE(data!C165," %","")</f>
        <v>0.48</v>
      </c>
      <c r="D164" s="3" t="str">
        <f aca="false">data!D165</f>
        <v>3786</v>
      </c>
      <c r="E164" s="3" t="str">
        <f aca="false">data!E165</f>
        <v>4</v>
      </c>
      <c r="F164" s="3" t="str">
        <f aca="false">data!F165</f>
        <v>196850</v>
      </c>
      <c r="G164" s="3" t="str">
        <f aca="false">IF(data!G165="","NULL",data!G165)</f>
        <v>-6000.0</v>
      </c>
      <c r="H164" s="3" t="str">
        <f aca="false">IF(data!H165="N.A.","NULL",SUBSTITUTE(data!H165,",","."))</f>
        <v>2.5</v>
      </c>
      <c r="I164" s="3" t="str">
        <f aca="false">IF(data!I165="N.A.","NULL",data!I165)</f>
        <v>27</v>
      </c>
      <c r="J164" s="0" t="str">
        <f aca="false">IF(data!J165="N.A.","NULL",SUBSTITUTE(data!J165,",","."))</f>
        <v>0.27</v>
      </c>
      <c r="K164" s="3" t="str">
        <f aca="false">SUBSTITUTE(data!K165," %","")</f>
        <v>0.01</v>
      </c>
    </row>
    <row r="165" customFormat="false" ht="13.8" hidden="false" customHeight="false" outlineLevel="0" collapsed="false">
      <c r="A165" s="3" t="str">
        <f aca="false">data!A166</f>
        <v>Bhutan</v>
      </c>
      <c r="B165" s="3" t="str">
        <f aca="false">data!B166</f>
        <v>769867</v>
      </c>
      <c r="C165" s="3" t="str">
        <f aca="false">SUBSTITUTE(data!C166," %","")</f>
        <v>1.12</v>
      </c>
      <c r="D165" s="3" t="str">
        <f aca="false">data!D166</f>
        <v>8516</v>
      </c>
      <c r="E165" s="3" t="str">
        <f aca="false">data!E166</f>
        <v>20</v>
      </c>
      <c r="F165" s="3" t="str">
        <f aca="false">data!F166</f>
        <v>38117</v>
      </c>
      <c r="G165" s="3" t="str">
        <f aca="false">IF(data!G166="","NULL",data!G166)</f>
        <v>320.0</v>
      </c>
      <c r="H165" s="3" t="str">
        <f aca="false">IF(data!H166="N.A.","NULL",SUBSTITUTE(data!H166,",","."))</f>
        <v>2.0</v>
      </c>
      <c r="I165" s="3" t="str">
        <f aca="false">IF(data!I166="N.A.","NULL",data!I166)</f>
        <v>28</v>
      </c>
      <c r="J165" s="0" t="str">
        <f aca="false">IF(data!J166="N.A.","NULL",SUBSTITUTE(data!J166,",","."))</f>
        <v>0.46</v>
      </c>
      <c r="K165" s="3" t="str">
        <f aca="false">SUBSTITUTE(data!K166," %","")</f>
        <v>0.01</v>
      </c>
    </row>
    <row r="166" customFormat="false" ht="13.8" hidden="false" customHeight="false" outlineLevel="0" collapsed="false">
      <c r="A166" s="3" t="str">
        <f aca="false">data!A167</f>
        <v>Solomon Islands</v>
      </c>
      <c r="B166" s="3" t="str">
        <f aca="false">data!B167</f>
        <v>683301</v>
      </c>
      <c r="C166" s="3" t="str">
        <f aca="false">SUBSTITUTE(data!C167," %","")</f>
        <v>2.55</v>
      </c>
      <c r="D166" s="3" t="str">
        <f aca="false">data!D167</f>
        <v>17061</v>
      </c>
      <c r="E166" s="3" t="str">
        <f aca="false">data!E167</f>
        <v>25</v>
      </c>
      <c r="F166" s="3" t="str">
        <f aca="false">data!F167</f>
        <v>27990</v>
      </c>
      <c r="G166" s="3" t="str">
        <f aca="false">IF(data!G167="","NULL",data!G167)</f>
        <v>-1600.0</v>
      </c>
      <c r="H166" s="3" t="str">
        <f aca="false">IF(data!H167="N.A.","NULL",SUBSTITUTE(data!H167,",","."))</f>
        <v>4.4</v>
      </c>
      <c r="I166" s="3" t="str">
        <f aca="false">IF(data!I167="N.A.","NULL",data!I167)</f>
        <v>20</v>
      </c>
      <c r="J166" s="0" t="str">
        <f aca="false">IF(data!J167="N.A.","NULL",SUBSTITUTE(data!J167,",","."))</f>
        <v>0.23</v>
      </c>
      <c r="K166" s="3" t="str">
        <f aca="false">SUBSTITUTE(data!K167," %","")</f>
        <v>0.01</v>
      </c>
    </row>
    <row r="167" customFormat="false" ht="13.8" hidden="false" customHeight="false" outlineLevel="0" collapsed="false">
      <c r="A167" s="3" t="str">
        <f aca="false">data!A168</f>
        <v>Macao</v>
      </c>
      <c r="B167" s="3" t="str">
        <f aca="false">data!B168</f>
        <v>647508</v>
      </c>
      <c r="C167" s="3" t="str">
        <f aca="false">SUBSTITUTE(data!C168," %","")</f>
        <v>1.39</v>
      </c>
      <c r="D167" s="3" t="str">
        <f aca="false">data!D168</f>
        <v>8890</v>
      </c>
      <c r="E167" s="3" t="str">
        <f aca="false">data!E168</f>
        <v>21645</v>
      </c>
      <c r="F167" s="3" t="str">
        <f aca="false">data!F168</f>
        <v>30</v>
      </c>
      <c r="G167" s="3" t="str">
        <f aca="false">IF(data!G168="","NULL",data!G168)</f>
        <v>5000.0</v>
      </c>
      <c r="H167" s="3" t="str">
        <f aca="false">IF(data!H168="N.A.","NULL",SUBSTITUTE(data!H168,",","."))</f>
        <v>1.2</v>
      </c>
      <c r="I167" s="3" t="str">
        <f aca="false">IF(data!I168="N.A.","NULL",data!I168)</f>
        <v>39</v>
      </c>
      <c r="J167" s="0" t="str">
        <f aca="false">IF(data!J168="N.A.","NULL",SUBSTITUTE(data!J168,",","."))</f>
        <v>NULL</v>
      </c>
      <c r="K167" s="3" t="str">
        <f aca="false">SUBSTITUTE(data!K168," %","")</f>
        <v>0.01</v>
      </c>
    </row>
    <row r="168" customFormat="false" ht="13.8" hidden="false" customHeight="false" outlineLevel="0" collapsed="false">
      <c r="A168" s="3" t="str">
        <f aca="false">data!A169</f>
        <v>Montenegro</v>
      </c>
      <c r="B168" s="3" t="str">
        <f aca="false">data!B169</f>
        <v>628050</v>
      </c>
      <c r="C168" s="3" t="str">
        <f aca="false">SUBSTITUTE(data!C169," %","")</f>
        <v>0.01</v>
      </c>
      <c r="D168" s="3" t="str">
        <f aca="false">data!D169</f>
        <v>79</v>
      </c>
      <c r="E168" s="3" t="str">
        <f aca="false">data!E169</f>
        <v>47</v>
      </c>
      <c r="F168" s="3" t="str">
        <f aca="false">data!F169</f>
        <v>13450</v>
      </c>
      <c r="G168" s="3" t="str">
        <f aca="false">IF(data!G169="","NULL",data!G169)</f>
        <v>-480.0</v>
      </c>
      <c r="H168" s="3" t="str">
        <f aca="false">IF(data!H169="N.A.","NULL",SUBSTITUTE(data!H169,",","."))</f>
        <v>1.8</v>
      </c>
      <c r="I168" s="3" t="str">
        <f aca="false">IF(data!I169="N.A.","NULL",data!I169)</f>
        <v>39</v>
      </c>
      <c r="J168" s="0" t="str">
        <f aca="false">IF(data!J169="N.A.","NULL",SUBSTITUTE(data!J169,",","."))</f>
        <v>0.68</v>
      </c>
      <c r="K168" s="3" t="str">
        <f aca="false">SUBSTITUTE(data!K169," %","")</f>
        <v>0.01</v>
      </c>
    </row>
    <row r="169" customFormat="false" ht="13.8" hidden="false" customHeight="false" outlineLevel="0" collapsed="false">
      <c r="A169" s="3" t="str">
        <f aca="false">data!A170</f>
        <v>Luxembourg</v>
      </c>
      <c r="B169" s="3" t="str">
        <f aca="false">data!B170</f>
        <v>623861</v>
      </c>
      <c r="C169" s="3" t="str">
        <f aca="false">SUBSTITUTE(data!C170," %","")</f>
        <v>1.66</v>
      </c>
      <c r="D169" s="3" t="str">
        <f aca="false">data!D170</f>
        <v>10249</v>
      </c>
      <c r="E169" s="3" t="str">
        <f aca="false">data!E170</f>
        <v>242</v>
      </c>
      <c r="F169" s="3" t="str">
        <f aca="false">data!F170</f>
        <v>2590</v>
      </c>
      <c r="G169" s="3" t="str">
        <f aca="false">IF(data!G170="","NULL",data!G170)</f>
        <v>9741.0</v>
      </c>
      <c r="H169" s="3" t="str">
        <f aca="false">IF(data!H170="N.A.","NULL",SUBSTITUTE(data!H170,",","."))</f>
        <v>1.5</v>
      </c>
      <c r="I169" s="3" t="str">
        <f aca="false">IF(data!I170="N.A.","NULL",data!I170)</f>
        <v>40</v>
      </c>
      <c r="J169" s="0" t="str">
        <f aca="false">IF(data!J170="N.A.","NULL",SUBSTITUTE(data!J170,",","."))</f>
        <v>0.88</v>
      </c>
      <c r="K169" s="3" t="str">
        <f aca="false">SUBSTITUTE(data!K170," %","")</f>
        <v>0.01</v>
      </c>
    </row>
    <row r="170" customFormat="false" ht="13.8" hidden="false" customHeight="false" outlineLevel="0" collapsed="false">
      <c r="A170" s="3" t="str">
        <f aca="false">data!A171</f>
        <v>Western Sahara</v>
      </c>
      <c r="B170" s="3" t="str">
        <f aca="false">data!B171</f>
        <v>594215</v>
      </c>
      <c r="C170" s="3" t="str">
        <f aca="false">SUBSTITUTE(data!C171," %","")</f>
        <v>2.55</v>
      </c>
      <c r="D170" s="3" t="str">
        <f aca="false">data!D171</f>
        <v>14876</v>
      </c>
      <c r="E170" s="3" t="str">
        <f aca="false">data!E171</f>
        <v>2</v>
      </c>
      <c r="F170" s="3" t="str">
        <f aca="false">data!F171</f>
        <v>266000</v>
      </c>
      <c r="G170" s="3" t="str">
        <f aca="false">IF(data!G171="","NULL",data!G171)</f>
        <v>5582.0</v>
      </c>
      <c r="H170" s="3" t="str">
        <f aca="false">IF(data!H171="N.A.","NULL",SUBSTITUTE(data!H171,",","."))</f>
        <v>2.4</v>
      </c>
      <c r="I170" s="3" t="str">
        <f aca="false">IF(data!I171="N.A.","NULL",data!I171)</f>
        <v>28</v>
      </c>
      <c r="J170" s="0" t="str">
        <f aca="false">IF(data!J171="N.A.","NULL",SUBSTITUTE(data!J171,",","."))</f>
        <v>0.87</v>
      </c>
      <c r="K170" s="3" t="str">
        <f aca="false">SUBSTITUTE(data!K171," %","")</f>
        <v>0.01</v>
      </c>
    </row>
    <row r="171" customFormat="false" ht="13.8" hidden="false" customHeight="false" outlineLevel="0" collapsed="false">
      <c r="A171" s="3" t="str">
        <f aca="false">data!A172</f>
        <v>Suriname</v>
      </c>
      <c r="B171" s="3" t="str">
        <f aca="false">data!B172</f>
        <v>585561</v>
      </c>
      <c r="C171" s="3" t="str">
        <f aca="false">SUBSTITUTE(data!C172," %","")</f>
        <v>0.90</v>
      </c>
      <c r="D171" s="3" t="str">
        <f aca="false">data!D172</f>
        <v>5260</v>
      </c>
      <c r="E171" s="3" t="str">
        <f aca="false">data!E172</f>
        <v>4</v>
      </c>
      <c r="F171" s="3" t="str">
        <f aca="false">data!F172</f>
        <v>156000</v>
      </c>
      <c r="G171" s="3" t="str">
        <f aca="false">IF(data!G172="","NULL",data!G172)</f>
        <v>-1000.0</v>
      </c>
      <c r="H171" s="3" t="str">
        <f aca="false">IF(data!H172="N.A.","NULL",SUBSTITUTE(data!H172,",","."))</f>
        <v>2.4</v>
      </c>
      <c r="I171" s="3" t="str">
        <f aca="false">IF(data!I172="N.A.","NULL",data!I172)</f>
        <v>29</v>
      </c>
      <c r="J171" s="0" t="str">
        <f aca="false">IF(data!J172="N.A.","NULL",SUBSTITUTE(data!J172,",","."))</f>
        <v>0.65</v>
      </c>
      <c r="K171" s="3" t="str">
        <f aca="false">SUBSTITUTE(data!K172," %","")</f>
        <v>0.01</v>
      </c>
    </row>
    <row r="172" customFormat="false" ht="13.8" hidden="false" customHeight="false" outlineLevel="0" collapsed="false">
      <c r="A172" s="3" t="str">
        <f aca="false">data!A173</f>
        <v>Cabo Verde</v>
      </c>
      <c r="B172" s="3" t="str">
        <f aca="false">data!B173</f>
        <v>554750</v>
      </c>
      <c r="C172" s="3" t="str">
        <f aca="false">SUBSTITUTE(data!C173," %","")</f>
        <v>1.10</v>
      </c>
      <c r="D172" s="3" t="str">
        <f aca="false">data!D173</f>
        <v>6052</v>
      </c>
      <c r="E172" s="3" t="str">
        <f aca="false">data!E173</f>
        <v>138</v>
      </c>
      <c r="F172" s="3" t="str">
        <f aca="false">data!F173</f>
        <v>4030</v>
      </c>
      <c r="G172" s="3" t="str">
        <f aca="false">IF(data!G173="","NULL",data!G173)</f>
        <v>-1342.0</v>
      </c>
      <c r="H172" s="3" t="str">
        <f aca="false">IF(data!H173="N.A.","NULL",SUBSTITUTE(data!H173,",","."))</f>
        <v>2.3</v>
      </c>
      <c r="I172" s="3" t="str">
        <f aca="false">IF(data!I173="N.A.","NULL",data!I173)</f>
        <v>28</v>
      </c>
      <c r="J172" s="0" t="str">
        <f aca="false">IF(data!J173="N.A.","NULL",SUBSTITUTE(data!J173,",","."))</f>
        <v>0.68</v>
      </c>
      <c r="K172" s="3" t="str">
        <f aca="false">SUBSTITUTE(data!K173," %","")</f>
        <v>0.01</v>
      </c>
    </row>
    <row r="173" customFormat="false" ht="13.8" hidden="false" customHeight="false" outlineLevel="0" collapsed="false">
      <c r="A173" s="3" t="str">
        <f aca="false">data!A174</f>
        <v>Maldives</v>
      </c>
      <c r="B173" s="3" t="str">
        <f aca="false">data!B174</f>
        <v>538558</v>
      </c>
      <c r="C173" s="3" t="str">
        <f aca="false">SUBSTITUTE(data!C174," %","")</f>
        <v>1.81</v>
      </c>
      <c r="D173" s="3" t="str">
        <f aca="false">data!D174</f>
        <v>9591</v>
      </c>
      <c r="E173" s="3" t="str">
        <f aca="false">data!E174</f>
        <v>1802</v>
      </c>
      <c r="F173" s="3" t="str">
        <f aca="false">data!F174</f>
        <v>300</v>
      </c>
      <c r="G173" s="3" t="str">
        <f aca="false">IF(data!G174="","NULL",data!G174)</f>
        <v>11370.0</v>
      </c>
      <c r="H173" s="3" t="str">
        <f aca="false">IF(data!H174="N.A.","NULL",SUBSTITUTE(data!H174,",","."))</f>
        <v>1.9</v>
      </c>
      <c r="I173" s="3" t="str">
        <f aca="false">IF(data!I174="N.A.","NULL",data!I174)</f>
        <v>30</v>
      </c>
      <c r="J173" s="0" t="str">
        <f aca="false">IF(data!J174="N.A.","NULL",SUBSTITUTE(data!J174,",","."))</f>
        <v>0.35</v>
      </c>
      <c r="K173" s="3" t="str">
        <f aca="false">SUBSTITUTE(data!K174," %","")</f>
        <v>0.01</v>
      </c>
    </row>
    <row r="174" customFormat="false" ht="13.8" hidden="false" customHeight="false" outlineLevel="0" collapsed="false">
      <c r="A174" s="3" t="str">
        <f aca="false">data!A175</f>
        <v>Malta</v>
      </c>
      <c r="B174" s="3" t="str">
        <f aca="false">data!B175</f>
        <v>441308</v>
      </c>
      <c r="C174" s="3" t="str">
        <f aca="false">SUBSTITUTE(data!C175," %","")</f>
        <v>0.27</v>
      </c>
      <c r="D174" s="3" t="str">
        <f aca="false">data!D175</f>
        <v>1171</v>
      </c>
      <c r="E174" s="3" t="str">
        <f aca="false">data!E175</f>
        <v>1380</v>
      </c>
      <c r="F174" s="3" t="str">
        <f aca="false">data!F175</f>
        <v>320</v>
      </c>
      <c r="G174" s="3" t="str">
        <f aca="false">IF(data!G175="","NULL",data!G175)</f>
        <v>900.0</v>
      </c>
      <c r="H174" s="3" t="str">
        <f aca="false">IF(data!H175="N.A.","NULL",SUBSTITUTE(data!H175,",","."))</f>
        <v>1.5</v>
      </c>
      <c r="I174" s="3" t="str">
        <f aca="false">IF(data!I175="N.A.","NULL",data!I175)</f>
        <v>43</v>
      </c>
      <c r="J174" s="0" t="str">
        <f aca="false">IF(data!J175="N.A.","NULL",SUBSTITUTE(data!J175,",","."))</f>
        <v>0.93</v>
      </c>
      <c r="K174" s="3" t="str">
        <f aca="false">SUBSTITUTE(data!K175," %","")</f>
        <v>0.01</v>
      </c>
    </row>
    <row r="175" customFormat="false" ht="13.8" hidden="false" customHeight="false" outlineLevel="0" collapsed="false">
      <c r="A175" s="3" t="str">
        <f aca="false">data!A176</f>
        <v>Brunei</v>
      </c>
      <c r="B175" s="3" t="str">
        <f aca="false">data!B176</f>
        <v>436624</v>
      </c>
      <c r="C175" s="3" t="str">
        <f aca="false">SUBSTITUTE(data!C176," %","")</f>
        <v>0.97</v>
      </c>
      <c r="D175" s="3" t="str">
        <f aca="false">data!D176</f>
        <v>4194</v>
      </c>
      <c r="E175" s="3" t="str">
        <f aca="false">data!E176</f>
        <v>83</v>
      </c>
      <c r="F175" s="3" t="str">
        <f aca="false">data!F176</f>
        <v>5270</v>
      </c>
      <c r="G175" s="3" t="str">
        <f aca="false">IF(data!G176="","NULL",data!G176)</f>
        <v>0.0</v>
      </c>
      <c r="H175" s="3" t="str">
        <f aca="false">IF(data!H176="N.A.","NULL",SUBSTITUTE(data!H176,",","."))</f>
        <v>1.8</v>
      </c>
      <c r="I175" s="3" t="str">
        <f aca="false">IF(data!I176="N.A.","NULL",data!I176)</f>
        <v>32</v>
      </c>
      <c r="J175" s="0" t="str">
        <f aca="false">IF(data!J176="N.A.","NULL",SUBSTITUTE(data!J176,",","."))</f>
        <v>0.8</v>
      </c>
      <c r="K175" s="3" t="str">
        <f aca="false">SUBSTITUTE(data!K176," %","")</f>
        <v>0.01</v>
      </c>
    </row>
    <row r="176" customFormat="false" ht="13.8" hidden="false" customHeight="false" outlineLevel="0" collapsed="false">
      <c r="A176" s="3" t="str">
        <f aca="false">data!A177</f>
        <v>Guadeloupe</v>
      </c>
      <c r="B176" s="3" t="str">
        <f aca="false">data!B177</f>
        <v>400110</v>
      </c>
      <c r="C176" s="3" t="str">
        <f aca="false">SUBSTITUTE(data!C177," %","")</f>
        <v>0.02</v>
      </c>
      <c r="D176" s="3" t="str">
        <f aca="false">data!D177</f>
        <v>68</v>
      </c>
      <c r="E176" s="3" t="str">
        <f aca="false">data!E177</f>
        <v>237</v>
      </c>
      <c r="F176" s="3" t="str">
        <f aca="false">data!F177</f>
        <v>1690</v>
      </c>
      <c r="G176" s="3" t="str">
        <f aca="false">IF(data!G177="","NULL",data!G177)</f>
        <v>-1440.0</v>
      </c>
      <c r="H176" s="3" t="str">
        <f aca="false">IF(data!H177="N.A.","NULL",SUBSTITUTE(data!H177,",","."))</f>
        <v>2.2</v>
      </c>
      <c r="I176" s="3" t="str">
        <f aca="false">IF(data!I177="N.A.","NULL",data!I177)</f>
        <v>44</v>
      </c>
      <c r="J176" s="0" t="str">
        <f aca="false">IF(data!J177="N.A.","NULL",SUBSTITUTE(data!J177,",","."))</f>
        <v>NULL</v>
      </c>
      <c r="K176" s="3" t="str">
        <f aca="false">SUBSTITUTE(data!K177," %","")</f>
        <v>0.01</v>
      </c>
    </row>
    <row r="177" customFormat="false" ht="13.8" hidden="false" customHeight="false" outlineLevel="0" collapsed="false">
      <c r="A177" s="3" t="str">
        <f aca="false">data!A178</f>
        <v>Belize</v>
      </c>
      <c r="B177" s="3" t="str">
        <f aca="false">data!B178</f>
        <v>396120</v>
      </c>
      <c r="C177" s="3" t="str">
        <f aca="false">SUBSTITUTE(data!C178," %","")</f>
        <v>1.86</v>
      </c>
      <c r="D177" s="3" t="str">
        <f aca="false">data!D178</f>
        <v>7275</v>
      </c>
      <c r="E177" s="3" t="str">
        <f aca="false">data!E178</f>
        <v>17</v>
      </c>
      <c r="F177" s="3" t="str">
        <f aca="false">data!F178</f>
        <v>22810</v>
      </c>
      <c r="G177" s="3" t="str">
        <f aca="false">IF(data!G178="","NULL",data!G178)</f>
        <v>1200.0</v>
      </c>
      <c r="H177" s="3" t="str">
        <f aca="false">IF(data!H178="N.A.","NULL",SUBSTITUTE(data!H178,",","."))</f>
        <v>2.3</v>
      </c>
      <c r="I177" s="3" t="str">
        <f aca="false">IF(data!I178="N.A.","NULL",data!I178)</f>
        <v>25</v>
      </c>
      <c r="J177" s="0" t="str">
        <f aca="false">IF(data!J178="N.A.","NULL",SUBSTITUTE(data!J178,",","."))</f>
        <v>0.46</v>
      </c>
      <c r="K177" s="3" t="str">
        <f aca="false">SUBSTITUTE(data!K178," %","")</f>
        <v>0.01</v>
      </c>
    </row>
    <row r="178" customFormat="false" ht="13.8" hidden="false" customHeight="false" outlineLevel="0" collapsed="false">
      <c r="A178" s="3" t="str">
        <f aca="false">data!A179</f>
        <v>Bahamas</v>
      </c>
      <c r="B178" s="3" t="str">
        <f aca="false">data!B179</f>
        <v>392477</v>
      </c>
      <c r="C178" s="3" t="str">
        <f aca="false">SUBSTITUTE(data!C179," %","")</f>
        <v>0.97</v>
      </c>
      <c r="D178" s="3" t="str">
        <f aca="false">data!D179</f>
        <v>3762</v>
      </c>
      <c r="E178" s="3" t="str">
        <f aca="false">data!E179</f>
        <v>39</v>
      </c>
      <c r="F178" s="3" t="str">
        <f aca="false">data!F179</f>
        <v>10010</v>
      </c>
      <c r="G178" s="3" t="str">
        <f aca="false">IF(data!G179="","NULL",data!G179)</f>
        <v>1000.0</v>
      </c>
      <c r="H178" s="3" t="str">
        <f aca="false">IF(data!H179="N.A.","NULL",SUBSTITUTE(data!H179,",","."))</f>
        <v>1.8</v>
      </c>
      <c r="I178" s="3" t="str">
        <f aca="false">IF(data!I179="N.A.","NULL",data!I179)</f>
        <v>32</v>
      </c>
      <c r="J178" s="0" t="str">
        <f aca="false">IF(data!J179="N.A.","NULL",SUBSTITUTE(data!J179,",","."))</f>
        <v>0.86</v>
      </c>
      <c r="K178" s="3" t="str">
        <f aca="false">SUBSTITUTE(data!K179," %","")</f>
        <v>0.01</v>
      </c>
    </row>
    <row r="179" customFormat="false" ht="13.8" hidden="false" customHeight="false" outlineLevel="0" collapsed="false">
      <c r="A179" s="3" t="str">
        <f aca="false">data!A180</f>
        <v>Martinique</v>
      </c>
      <c r="B179" s="3" t="str">
        <f aca="false">data!B180</f>
        <v>375323</v>
      </c>
      <c r="C179" s="3" t="str">
        <f aca="false">SUBSTITUTE(data!C180," %","")</f>
        <v>-0.08</v>
      </c>
      <c r="D179" s="3" t="str">
        <f aca="false">data!D180</f>
        <v>-289</v>
      </c>
      <c r="E179" s="3" t="str">
        <f aca="false">data!E180</f>
        <v>354</v>
      </c>
      <c r="F179" s="3" t="str">
        <f aca="false">data!F180</f>
        <v>1060</v>
      </c>
      <c r="G179" s="3" t="str">
        <f aca="false">IF(data!G180="","NULL",data!G180)</f>
        <v>-960.0</v>
      </c>
      <c r="H179" s="3" t="str">
        <f aca="false">IF(data!H180="N.A.","NULL",SUBSTITUTE(data!H180,",","."))</f>
        <v>1.9</v>
      </c>
      <c r="I179" s="3" t="str">
        <f aca="false">IF(data!I180="N.A.","NULL",data!I180)</f>
        <v>47</v>
      </c>
      <c r="J179" s="0" t="str">
        <f aca="false">IF(data!J180="N.A.","NULL",SUBSTITUTE(data!J180,",","."))</f>
        <v>0.92</v>
      </c>
      <c r="K179" s="3" t="str">
        <f aca="false">SUBSTITUTE(data!K180," %","")</f>
        <v>0.00</v>
      </c>
    </row>
    <row r="180" customFormat="false" ht="13.8" hidden="false" customHeight="false" outlineLevel="0" collapsed="false">
      <c r="A180" s="3" t="str">
        <f aca="false">data!A181</f>
        <v>Iceland</v>
      </c>
      <c r="B180" s="3" t="str">
        <f aca="false">data!B181</f>
        <v>340795</v>
      </c>
      <c r="C180" s="3" t="str">
        <f aca="false">SUBSTITUTE(data!C181," %","")</f>
        <v>0.65</v>
      </c>
      <c r="D180" s="3" t="str">
        <f aca="false">data!D181</f>
        <v>2212</v>
      </c>
      <c r="E180" s="3" t="str">
        <f aca="false">data!E181</f>
        <v>3</v>
      </c>
      <c r="F180" s="3" t="str">
        <f aca="false">data!F181</f>
        <v>100250</v>
      </c>
      <c r="G180" s="3" t="str">
        <f aca="false">IF(data!G181="","NULL",data!G181)</f>
        <v>380.0</v>
      </c>
      <c r="H180" s="3" t="str">
        <f aca="false">IF(data!H181="N.A.","NULL",SUBSTITUTE(data!H181,",","."))</f>
        <v>1.8</v>
      </c>
      <c r="I180" s="3" t="str">
        <f aca="false">IF(data!I181="N.A.","NULL",data!I181)</f>
        <v>37</v>
      </c>
      <c r="J180" s="0" t="str">
        <f aca="false">IF(data!J181="N.A.","NULL",SUBSTITUTE(data!J181,",","."))</f>
        <v>0.94</v>
      </c>
      <c r="K180" s="3" t="str">
        <f aca="false">SUBSTITUTE(data!K181," %","")</f>
        <v>0.00</v>
      </c>
    </row>
    <row r="181" customFormat="false" ht="13.8" hidden="false" customHeight="false" outlineLevel="0" collapsed="false">
      <c r="A181" s="3" t="str">
        <f aca="false">data!A182</f>
        <v>Vanuatu</v>
      </c>
      <c r="B181" s="3" t="str">
        <f aca="false">data!B182</f>
        <v>305623</v>
      </c>
      <c r="C181" s="3" t="str">
        <f aca="false">SUBSTITUTE(data!C182," %","")</f>
        <v>2.42</v>
      </c>
      <c r="D181" s="3" t="str">
        <f aca="false">data!D182</f>
        <v>7263</v>
      </c>
      <c r="E181" s="3" t="str">
        <f aca="false">data!E182</f>
        <v>25</v>
      </c>
      <c r="F181" s="3" t="str">
        <f aca="false">data!F182</f>
        <v>12190</v>
      </c>
      <c r="G181" s="3" t="str">
        <f aca="false">IF(data!G182="","NULL",data!G182)</f>
        <v>120.0</v>
      </c>
      <c r="H181" s="3" t="str">
        <f aca="false">IF(data!H182="N.A.","NULL",SUBSTITUTE(data!H182,",","."))</f>
        <v>3.8</v>
      </c>
      <c r="I181" s="3" t="str">
        <f aca="false">IF(data!I182="N.A.","NULL",data!I182)</f>
        <v>21</v>
      </c>
      <c r="J181" s="0" t="str">
        <f aca="false">IF(data!J182="N.A.","NULL",SUBSTITUTE(data!J182,",","."))</f>
        <v>0.24</v>
      </c>
      <c r="K181" s="3" t="str">
        <f aca="false">SUBSTITUTE(data!K182," %","")</f>
        <v>0.00</v>
      </c>
    </row>
    <row r="182" customFormat="false" ht="13.8" hidden="false" customHeight="false" outlineLevel="0" collapsed="false">
      <c r="A182" s="3" t="str">
        <f aca="false">data!A183</f>
        <v>French Guiana</v>
      </c>
      <c r="B182" s="3" t="str">
        <f aca="false">data!B183</f>
        <v>297029</v>
      </c>
      <c r="C182" s="3" t="str">
        <f aca="false">SUBSTITUTE(data!C183," %","")</f>
        <v>2.70</v>
      </c>
      <c r="D182" s="3" t="str">
        <f aca="false">data!D183</f>
        <v>7850</v>
      </c>
      <c r="E182" s="3" t="str">
        <f aca="false">data!E183</f>
        <v>4</v>
      </c>
      <c r="F182" s="3" t="str">
        <f aca="false">data!F183</f>
        <v>82200</v>
      </c>
      <c r="G182" s="3" t="str">
        <f aca="false">IF(data!G183="","NULL",data!G183)</f>
        <v>1200.0</v>
      </c>
      <c r="H182" s="3" t="str">
        <f aca="false">IF(data!H183="N.A.","NULL",SUBSTITUTE(data!H183,",","."))</f>
        <v>3.4</v>
      </c>
      <c r="I182" s="3" t="str">
        <f aca="false">IF(data!I183="N.A.","NULL",data!I183)</f>
        <v>25</v>
      </c>
      <c r="J182" s="0" t="str">
        <f aca="false">IF(data!J183="N.A.","NULL",SUBSTITUTE(data!J183,",","."))</f>
        <v>0.87</v>
      </c>
      <c r="K182" s="3" t="str">
        <f aca="false">SUBSTITUTE(data!K183," %","")</f>
        <v>0.00</v>
      </c>
    </row>
    <row r="183" customFormat="false" ht="13.8" hidden="false" customHeight="false" outlineLevel="0" collapsed="false">
      <c r="A183" s="3" t="str">
        <f aca="false">data!A184</f>
        <v>Barbados</v>
      </c>
      <c r="B183" s="3" t="str">
        <f aca="false">data!B184</f>
        <v>287305</v>
      </c>
      <c r="C183" s="3" t="str">
        <f aca="false">SUBSTITUTE(data!C184," %","")</f>
        <v>0.12</v>
      </c>
      <c r="D183" s="3" t="str">
        <f aca="false">data!D184</f>
        <v>350</v>
      </c>
      <c r="E183" s="3" t="str">
        <f aca="false">data!E184</f>
        <v>668</v>
      </c>
      <c r="F183" s="3" t="str">
        <f aca="false">data!F184</f>
        <v>430</v>
      </c>
      <c r="G183" s="3" t="str">
        <f aca="false">IF(data!G184="","NULL",data!G184)</f>
        <v>-79.0</v>
      </c>
      <c r="H183" s="3" t="str">
        <f aca="false">IF(data!H184="N.A.","NULL",SUBSTITUTE(data!H184,",","."))</f>
        <v>1.6</v>
      </c>
      <c r="I183" s="3" t="str">
        <f aca="false">IF(data!I184="N.A.","NULL",data!I184)</f>
        <v>40</v>
      </c>
      <c r="J183" s="0" t="str">
        <f aca="false">IF(data!J184="N.A.","NULL",SUBSTITUTE(data!J184,",","."))</f>
        <v>0.31</v>
      </c>
      <c r="K183" s="3" t="str">
        <f aca="false">SUBSTITUTE(data!K184," %","")</f>
        <v>0.00</v>
      </c>
    </row>
    <row r="184" customFormat="false" ht="13.8" hidden="false" customHeight="false" outlineLevel="0" collapsed="false">
      <c r="A184" s="3" t="str">
        <f aca="false">data!A185</f>
        <v>New Caledonia</v>
      </c>
      <c r="B184" s="3" t="str">
        <f aca="false">data!B185</f>
        <v>284938</v>
      </c>
      <c r="C184" s="3" t="str">
        <f aca="false">SUBSTITUTE(data!C185," %","")</f>
        <v>0.97</v>
      </c>
      <c r="D184" s="3" t="str">
        <f aca="false">data!D185</f>
        <v>2748</v>
      </c>
      <c r="E184" s="3" t="str">
        <f aca="false">data!E185</f>
        <v>16</v>
      </c>
      <c r="F184" s="3" t="str">
        <f aca="false">data!F185</f>
        <v>18280</v>
      </c>
      <c r="G184" s="3" t="str">
        <f aca="false">IF(data!G185="","NULL",data!G185)</f>
        <v>502.0</v>
      </c>
      <c r="H184" s="3" t="str">
        <f aca="false">IF(data!H185="N.A.","NULL",SUBSTITUTE(data!H185,",","."))</f>
        <v>2.0</v>
      </c>
      <c r="I184" s="3" t="str">
        <f aca="false">IF(data!I185="N.A.","NULL",data!I185)</f>
        <v>34</v>
      </c>
      <c r="J184" s="0" t="str">
        <f aca="false">IF(data!J185="N.A.","NULL",SUBSTITUTE(data!J185,",","."))</f>
        <v>0.72</v>
      </c>
      <c r="K184" s="3" t="str">
        <f aca="false">SUBSTITUTE(data!K185," %","")</f>
        <v>0.00</v>
      </c>
    </row>
    <row r="185" customFormat="false" ht="13.8" hidden="false" customHeight="false" outlineLevel="0" collapsed="false">
      <c r="A185" s="3" t="str">
        <f aca="false">data!A186</f>
        <v>French Polynesia</v>
      </c>
      <c r="B185" s="3" t="str">
        <f aca="false">data!B186</f>
        <v>280580</v>
      </c>
      <c r="C185" s="3" t="str">
        <f aca="false">SUBSTITUTE(data!C186," %","")</f>
        <v>0.58</v>
      </c>
      <c r="D185" s="3" t="str">
        <f aca="false">data!D186</f>
        <v>1621</v>
      </c>
      <c r="E185" s="3" t="str">
        <f aca="false">data!E186</f>
        <v>77</v>
      </c>
      <c r="F185" s="3" t="str">
        <f aca="false">data!F186</f>
        <v>3660</v>
      </c>
      <c r="G185" s="3" t="str">
        <f aca="false">IF(data!G186="","NULL",data!G186)</f>
        <v>-1000.0</v>
      </c>
      <c r="H185" s="3" t="str">
        <f aca="false">IF(data!H186="N.A.","NULL",SUBSTITUTE(data!H186,",","."))</f>
        <v>2.0</v>
      </c>
      <c r="I185" s="3" t="str">
        <f aca="false">IF(data!I186="N.A.","NULL",data!I186)</f>
        <v>34</v>
      </c>
      <c r="J185" s="0" t="str">
        <f aca="false">IF(data!J186="N.A.","NULL",SUBSTITUTE(data!J186,",","."))</f>
        <v>0.64</v>
      </c>
      <c r="K185" s="3" t="str">
        <f aca="false">SUBSTITUTE(data!K186," %","")</f>
        <v>0.00</v>
      </c>
    </row>
    <row r="186" customFormat="false" ht="13.8" hidden="false" customHeight="false" outlineLevel="0" collapsed="false">
      <c r="A186" s="3" t="str">
        <f aca="false">data!A187</f>
        <v>Mayotte</v>
      </c>
      <c r="B186" s="3" t="str">
        <f aca="false">data!B187</f>
        <v>271417</v>
      </c>
      <c r="C186" s="3" t="str">
        <f aca="false">SUBSTITUTE(data!C187," %","")</f>
        <v>2.50</v>
      </c>
      <c r="D186" s="3" t="str">
        <f aca="false">data!D187</f>
        <v>6665</v>
      </c>
      <c r="E186" s="3" t="str">
        <f aca="false">data!E187</f>
        <v>728</v>
      </c>
      <c r="F186" s="3" t="str">
        <f aca="false">data!F187</f>
        <v>375</v>
      </c>
      <c r="G186" s="3" t="str">
        <f aca="false">IF(data!G187="","NULL",data!G187)</f>
        <v>0.0</v>
      </c>
      <c r="H186" s="3" t="str">
        <f aca="false">IF(data!H187="N.A.","NULL",SUBSTITUTE(data!H187,",","."))</f>
        <v>3.7</v>
      </c>
      <c r="I186" s="3" t="str">
        <f aca="false">IF(data!I187="N.A.","NULL",data!I187)</f>
        <v>20</v>
      </c>
      <c r="J186" s="0" t="str">
        <f aca="false">IF(data!J187="N.A.","NULL",SUBSTITUTE(data!J187,",","."))</f>
        <v>0.46</v>
      </c>
      <c r="K186" s="3" t="str">
        <f aca="false">SUBSTITUTE(data!K187," %","")</f>
        <v>0.00</v>
      </c>
    </row>
    <row r="187" customFormat="false" ht="13.8" hidden="false" customHeight="false" outlineLevel="0" collapsed="false">
      <c r="A187" s="3" t="str">
        <f aca="false">data!A188</f>
        <v>Sao Tome &amp; Principe</v>
      </c>
      <c r="B187" s="3" t="str">
        <f aca="false">data!B188</f>
        <v>218308</v>
      </c>
      <c r="C187" s="3" t="str">
        <f aca="false">SUBSTITUTE(data!C188," %","")</f>
        <v>1.91</v>
      </c>
      <c r="D187" s="3" t="str">
        <f aca="false">data!D188</f>
        <v>4103</v>
      </c>
      <c r="E187" s="3" t="str">
        <f aca="false">data!E188</f>
        <v>228</v>
      </c>
      <c r="F187" s="3" t="str">
        <f aca="false">data!F188</f>
        <v>960</v>
      </c>
      <c r="G187" s="3" t="str">
        <f aca="false">IF(data!G188="","NULL",data!G188)</f>
        <v>-1680.0</v>
      </c>
      <c r="H187" s="3" t="str">
        <f aca="false">IF(data!H188="N.A.","NULL",SUBSTITUTE(data!H188,",","."))</f>
        <v>4.4</v>
      </c>
      <c r="I187" s="3" t="str">
        <f aca="false">IF(data!I188="N.A.","NULL",data!I188)</f>
        <v>19</v>
      </c>
      <c r="J187" s="0" t="str">
        <f aca="false">IF(data!J188="N.A.","NULL",SUBSTITUTE(data!J188,",","."))</f>
        <v>0.74</v>
      </c>
      <c r="K187" s="3" t="str">
        <f aca="false">SUBSTITUTE(data!K188," %","")</f>
        <v>0.00</v>
      </c>
    </row>
    <row r="188" customFormat="false" ht="13.8" hidden="false" customHeight="false" outlineLevel="0" collapsed="false">
      <c r="A188" s="3" t="str">
        <f aca="false">data!A189</f>
        <v>Samoa</v>
      </c>
      <c r="B188" s="3" t="str">
        <f aca="false">data!B189</f>
        <v>198147</v>
      </c>
      <c r="C188" s="3" t="str">
        <f aca="false">SUBSTITUTE(data!C189," %","")</f>
        <v>0.67</v>
      </c>
      <c r="D188" s="3" t="str">
        <f aca="false">data!D189</f>
        <v>1317</v>
      </c>
      <c r="E188" s="3" t="str">
        <f aca="false">data!E189</f>
        <v>70</v>
      </c>
      <c r="F188" s="3" t="str">
        <f aca="false">data!F189</f>
        <v>2830</v>
      </c>
      <c r="G188" s="3" t="str">
        <f aca="false">IF(data!G189="","NULL",data!G189)</f>
        <v>-2803.0</v>
      </c>
      <c r="H188" s="3" t="str">
        <f aca="false">IF(data!H189="N.A.","NULL",SUBSTITUTE(data!H189,",","."))</f>
        <v>3.9</v>
      </c>
      <c r="I188" s="3" t="str">
        <f aca="false">IF(data!I189="N.A.","NULL",data!I189)</f>
        <v>22</v>
      </c>
      <c r="J188" s="0" t="str">
        <f aca="false">IF(data!J189="N.A.","NULL",SUBSTITUTE(data!J189,",","."))</f>
        <v>0.18</v>
      </c>
      <c r="K188" s="3" t="str">
        <f aca="false">SUBSTITUTE(data!K189," %","")</f>
        <v>0.00</v>
      </c>
    </row>
    <row r="189" customFormat="false" ht="13.8" hidden="false" customHeight="false" outlineLevel="0" collapsed="false">
      <c r="A189" s="3" t="str">
        <f aca="false">data!A190</f>
        <v>Saint Lucia</v>
      </c>
      <c r="B189" s="3" t="str">
        <f aca="false">data!B190</f>
        <v>183458</v>
      </c>
      <c r="C189" s="3" t="str">
        <f aca="false">SUBSTITUTE(data!C190," %","")</f>
        <v>0.46</v>
      </c>
      <c r="D189" s="3" t="str">
        <f aca="false">data!D190</f>
        <v>837</v>
      </c>
      <c r="E189" s="3" t="str">
        <f aca="false">data!E190</f>
        <v>301</v>
      </c>
      <c r="F189" s="3" t="str">
        <f aca="false">data!F190</f>
        <v>610</v>
      </c>
      <c r="G189" s="3" t="str">
        <f aca="false">IF(data!G190="","NULL",data!G190)</f>
        <v>0.0</v>
      </c>
      <c r="H189" s="3" t="str">
        <f aca="false">IF(data!H190="N.A.","NULL",SUBSTITUTE(data!H190,",","."))</f>
        <v>1.4</v>
      </c>
      <c r="I189" s="3" t="str">
        <f aca="false">IF(data!I190="N.A.","NULL",data!I190)</f>
        <v>34</v>
      </c>
      <c r="J189" s="0" t="str">
        <f aca="false">IF(data!J190="N.A.","NULL",SUBSTITUTE(data!J190,",","."))</f>
        <v>0.19</v>
      </c>
      <c r="K189" s="3" t="str">
        <f aca="false">SUBSTITUTE(data!K190," %","")</f>
        <v>0.00</v>
      </c>
    </row>
    <row r="190" customFormat="false" ht="13.8" hidden="false" customHeight="false" outlineLevel="0" collapsed="false">
      <c r="A190" s="3" t="str">
        <f aca="false">data!A191</f>
        <v>Channel Islands</v>
      </c>
      <c r="B190" s="3" t="str">
        <f aca="false">data!B191</f>
        <v>173536</v>
      </c>
      <c r="C190" s="3" t="str">
        <f aca="false">SUBSTITUTE(data!C191," %","")</f>
        <v>0.93</v>
      </c>
      <c r="D190" s="3" t="str">
        <f aca="false">data!D191</f>
        <v>1604</v>
      </c>
      <c r="E190" s="3" t="str">
        <f aca="false">data!E191</f>
        <v>915</v>
      </c>
      <c r="F190" s="3" t="str">
        <f aca="false">data!F191</f>
        <v>190</v>
      </c>
      <c r="G190" s="3" t="str">
        <f aca="false">IF(data!G191="","NULL",data!G191)</f>
        <v>1351.0</v>
      </c>
      <c r="H190" s="3" t="str">
        <f aca="false">IF(data!H191="N.A.","NULL",SUBSTITUTE(data!H191,",","."))</f>
        <v>1.5</v>
      </c>
      <c r="I190" s="3" t="str">
        <f aca="false">IF(data!I191="N.A.","NULL",data!I191)</f>
        <v>43</v>
      </c>
      <c r="J190" s="0" t="str">
        <f aca="false">IF(data!J191="N.A.","NULL",SUBSTITUTE(data!J191,",","."))</f>
        <v>0.3</v>
      </c>
      <c r="K190" s="3" t="str">
        <f aca="false">SUBSTITUTE(data!K191," %","")</f>
        <v>0.00</v>
      </c>
    </row>
    <row r="191" customFormat="false" ht="13.8" hidden="false" customHeight="false" outlineLevel="0" collapsed="false">
      <c r="A191" s="3" t="str">
        <f aca="false">data!A192</f>
        <v>Guam</v>
      </c>
      <c r="B191" s="3" t="str">
        <f aca="false">data!B192</f>
        <v>168474</v>
      </c>
      <c r="C191" s="3" t="str">
        <f aca="false">SUBSTITUTE(data!C192," %","")</f>
        <v>0.89</v>
      </c>
      <c r="D191" s="3" t="str">
        <f aca="false">data!D192</f>
        <v>1481</v>
      </c>
      <c r="E191" s="3" t="str">
        <f aca="false">data!E192</f>
        <v>313</v>
      </c>
      <c r="F191" s="3" t="str">
        <f aca="false">data!F192</f>
        <v>540</v>
      </c>
      <c r="G191" s="3" t="str">
        <f aca="false">IF(data!G192="","NULL",data!G192)</f>
        <v>-506.0</v>
      </c>
      <c r="H191" s="3" t="str">
        <f aca="false">IF(data!H192="N.A.","NULL",SUBSTITUTE(data!H192,",","."))</f>
        <v>2.3</v>
      </c>
      <c r="I191" s="3" t="str">
        <f aca="false">IF(data!I192="N.A.","NULL",data!I192)</f>
        <v>31</v>
      </c>
      <c r="J191" s="0" t="str">
        <f aca="false">IF(data!J192="N.A.","NULL",SUBSTITUTE(data!J192,",","."))</f>
        <v>0.95</v>
      </c>
      <c r="K191" s="3" t="str">
        <f aca="false">SUBSTITUTE(data!K192," %","")</f>
        <v>0.00</v>
      </c>
    </row>
    <row r="192" customFormat="false" ht="13.8" hidden="false" customHeight="false" outlineLevel="0" collapsed="false">
      <c r="A192" s="3" t="str">
        <f aca="false">data!A193</f>
        <v>CuraÃ§ao</v>
      </c>
      <c r="B192" s="3" t="str">
        <f aca="false">data!B193</f>
        <v>163958</v>
      </c>
      <c r="C192" s="3" t="str">
        <f aca="false">SUBSTITUTE(data!C193," %","")</f>
        <v>0.41</v>
      </c>
      <c r="D192" s="3" t="str">
        <f aca="false">data!D193</f>
        <v>669</v>
      </c>
      <c r="E192" s="3" t="str">
        <f aca="false">data!E193</f>
        <v>370</v>
      </c>
      <c r="F192" s="3" t="str">
        <f aca="false">data!F193</f>
        <v>444</v>
      </c>
      <c r="G192" s="3" t="str">
        <f aca="false">IF(data!G193="","NULL",data!G193)</f>
        <v>515.0</v>
      </c>
      <c r="H192" s="3" t="str">
        <f aca="false">IF(data!H193="N.A.","NULL",SUBSTITUTE(data!H193,",","."))</f>
        <v>1.8</v>
      </c>
      <c r="I192" s="3" t="str">
        <f aca="false">IF(data!I193="N.A.","NULL",data!I193)</f>
        <v>42</v>
      </c>
      <c r="J192" s="0" t="str">
        <f aca="false">IF(data!J193="N.A.","NULL",SUBSTITUTE(data!J193,",","."))</f>
        <v>0.89</v>
      </c>
      <c r="K192" s="3" t="str">
        <f aca="false">SUBSTITUTE(data!K193," %","")</f>
        <v>0.00</v>
      </c>
    </row>
    <row r="193" customFormat="false" ht="13.8" hidden="false" customHeight="false" outlineLevel="0" collapsed="false">
      <c r="A193" s="3" t="str">
        <f aca="false">data!A194</f>
        <v>Kiribati</v>
      </c>
      <c r="B193" s="3" t="str">
        <f aca="false">data!B194</f>
        <v>119069</v>
      </c>
      <c r="C193" s="3" t="str">
        <f aca="false">SUBSTITUTE(data!C194," %","")</f>
        <v>1.57</v>
      </c>
      <c r="D193" s="3" t="str">
        <f aca="false">data!D194</f>
        <v>1843</v>
      </c>
      <c r="E193" s="3" t="str">
        <f aca="false">data!E194</f>
        <v>147</v>
      </c>
      <c r="F193" s="3" t="str">
        <f aca="false">data!F194</f>
        <v>810</v>
      </c>
      <c r="G193" s="3" t="str">
        <f aca="false">IF(data!G194="","NULL",data!G194)</f>
        <v>-800.0</v>
      </c>
      <c r="H193" s="3" t="str">
        <f aca="false">IF(data!H194="N.A.","NULL",SUBSTITUTE(data!H194,",","."))</f>
        <v>3.6</v>
      </c>
      <c r="I193" s="3" t="str">
        <f aca="false">IF(data!I194="N.A.","NULL",data!I194)</f>
        <v>23</v>
      </c>
      <c r="J193" s="0" t="str">
        <f aca="false">IF(data!J194="N.A.","NULL",SUBSTITUTE(data!J194,",","."))</f>
        <v>0.57</v>
      </c>
      <c r="K193" s="3" t="str">
        <f aca="false">SUBSTITUTE(data!K194," %","")</f>
        <v>0.00</v>
      </c>
    </row>
    <row r="194" customFormat="false" ht="13.8" hidden="false" customHeight="false" outlineLevel="0" collapsed="false">
      <c r="A194" s="3" t="str">
        <f aca="false">data!A195</f>
        <v>Micronesia</v>
      </c>
      <c r="B194" s="3" t="str">
        <f aca="false">data!B195</f>
        <v>114776</v>
      </c>
      <c r="C194" s="3" t="str">
        <f aca="false">SUBSTITUTE(data!C195," %","")</f>
        <v>1.06</v>
      </c>
      <c r="D194" s="3" t="str">
        <f aca="false">data!D195</f>
        <v>1208</v>
      </c>
      <c r="E194" s="3" t="str">
        <f aca="false">data!E195</f>
        <v>164</v>
      </c>
      <c r="F194" s="3" t="str">
        <f aca="false">data!F195</f>
        <v>700</v>
      </c>
      <c r="G194" s="3" t="str">
        <f aca="false">IF(data!G195="","NULL",data!G195)</f>
        <v>-600.0</v>
      </c>
      <c r="H194" s="3" t="str">
        <f aca="false">IF(data!H195="N.A.","NULL",SUBSTITUTE(data!H195,",","."))</f>
        <v>3.1</v>
      </c>
      <c r="I194" s="3" t="str">
        <f aca="false">IF(data!I195="N.A.","NULL",data!I195)</f>
        <v>24</v>
      </c>
      <c r="J194" s="0" t="str">
        <f aca="false">IF(data!J195="N.A.","NULL",SUBSTITUTE(data!J195,",","."))</f>
        <v>0.21</v>
      </c>
      <c r="K194" s="3" t="str">
        <f aca="false">SUBSTITUTE(data!K195," %","")</f>
        <v>0.00</v>
      </c>
    </row>
    <row r="195" customFormat="false" ht="13.8" hidden="false" customHeight="false" outlineLevel="0" collapsed="false">
      <c r="A195" s="3" t="str">
        <f aca="false">data!A196</f>
        <v>Grenada</v>
      </c>
      <c r="B195" s="3" t="str">
        <f aca="false">data!B196</f>
        <v>112418</v>
      </c>
      <c r="C195" s="3" t="str">
        <f aca="false">SUBSTITUTE(data!C196," %","")</f>
        <v>0.46</v>
      </c>
      <c r="D195" s="3" t="str">
        <f aca="false">data!D196</f>
        <v>520</v>
      </c>
      <c r="E195" s="3" t="str">
        <f aca="false">data!E196</f>
        <v>331</v>
      </c>
      <c r="F195" s="3" t="str">
        <f aca="false">data!F196</f>
        <v>340</v>
      </c>
      <c r="G195" s="3" t="str">
        <f aca="false">IF(data!G196="","NULL",data!G196)</f>
        <v>-200.0</v>
      </c>
      <c r="H195" s="3" t="str">
        <f aca="false">IF(data!H196="N.A.","NULL",SUBSTITUTE(data!H196,",","."))</f>
        <v>2.1</v>
      </c>
      <c r="I195" s="3" t="str">
        <f aca="false">IF(data!I196="N.A.","NULL",data!I196)</f>
        <v>32</v>
      </c>
      <c r="J195" s="0" t="str">
        <f aca="false">IF(data!J196="N.A.","NULL",SUBSTITUTE(data!J196,",","."))</f>
        <v>0.35</v>
      </c>
      <c r="K195" s="3" t="str">
        <f aca="false">SUBSTITUTE(data!K196," %","")</f>
        <v>0.00</v>
      </c>
    </row>
    <row r="196" customFormat="false" ht="13.8" hidden="false" customHeight="false" outlineLevel="0" collapsed="false">
      <c r="A196" s="3" t="str">
        <f aca="false">data!A197</f>
        <v>St. Vincent &amp; Grenadines</v>
      </c>
      <c r="B196" s="3" t="str">
        <f aca="false">data!B197</f>
        <v>110869</v>
      </c>
      <c r="C196" s="3" t="str">
        <f aca="false">SUBSTITUTE(data!C197," %","")</f>
        <v>0.32</v>
      </c>
      <c r="D196" s="3" t="str">
        <f aca="false">data!D197</f>
        <v>351</v>
      </c>
      <c r="E196" s="3" t="str">
        <f aca="false">data!E197</f>
        <v>284</v>
      </c>
      <c r="F196" s="3" t="str">
        <f aca="false">data!F197</f>
        <v>390</v>
      </c>
      <c r="G196" s="3" t="str">
        <f aca="false">IF(data!G197="","NULL",data!G197)</f>
        <v>-200.0</v>
      </c>
      <c r="H196" s="3" t="str">
        <f aca="false">IF(data!H197="N.A.","NULL",SUBSTITUTE(data!H197,",","."))</f>
        <v>1.9</v>
      </c>
      <c r="I196" s="3" t="str">
        <f aca="false">IF(data!I197="N.A.","NULL",data!I197)</f>
        <v>33</v>
      </c>
      <c r="J196" s="0" t="str">
        <f aca="false">IF(data!J197="N.A.","NULL",SUBSTITUTE(data!J197,",","."))</f>
        <v>0.53</v>
      </c>
      <c r="K196" s="3" t="str">
        <f aca="false">SUBSTITUTE(data!K197," %","")</f>
        <v>0.00</v>
      </c>
    </row>
    <row r="197" customFormat="false" ht="13.8" hidden="false" customHeight="false" outlineLevel="0" collapsed="false">
      <c r="A197" s="3" t="str">
        <f aca="false">data!A198</f>
        <v>Aruba</v>
      </c>
      <c r="B197" s="3" t="str">
        <f aca="false">data!B198</f>
        <v>106675</v>
      </c>
      <c r="C197" s="3" t="str">
        <f aca="false">SUBSTITUTE(data!C198," %","")</f>
        <v>0.43</v>
      </c>
      <c r="D197" s="3" t="str">
        <f aca="false">data!D198</f>
        <v>452</v>
      </c>
      <c r="E197" s="3" t="str">
        <f aca="false">data!E198</f>
        <v>593</v>
      </c>
      <c r="F197" s="3" t="str">
        <f aca="false">data!F198</f>
        <v>180</v>
      </c>
      <c r="G197" s="3" t="str">
        <f aca="false">IF(data!G198="","NULL",data!G198)</f>
        <v>201.0</v>
      </c>
      <c r="H197" s="3" t="str">
        <f aca="false">IF(data!H198="N.A.","NULL",SUBSTITUTE(data!H198,",","."))</f>
        <v>1.9</v>
      </c>
      <c r="I197" s="3" t="str">
        <f aca="false">IF(data!I198="N.A.","NULL",data!I198)</f>
        <v>41</v>
      </c>
      <c r="J197" s="0" t="str">
        <f aca="false">IF(data!J198="N.A.","NULL",SUBSTITUTE(data!J198,",","."))</f>
        <v>0.44</v>
      </c>
      <c r="K197" s="3" t="str">
        <f aca="false">SUBSTITUTE(data!K198," %","")</f>
        <v>0.00</v>
      </c>
    </row>
    <row r="198" customFormat="false" ht="13.8" hidden="false" customHeight="false" outlineLevel="0" collapsed="false">
      <c r="A198" s="3" t="str">
        <f aca="false">data!A199</f>
        <v>Tonga</v>
      </c>
      <c r="B198" s="3" t="str">
        <f aca="false">data!B199</f>
        <v>105449</v>
      </c>
      <c r="C198" s="3" t="str">
        <f aca="false">SUBSTITUTE(data!C199," %","")</f>
        <v>1.15</v>
      </c>
      <c r="D198" s="3" t="str">
        <f aca="false">data!D199</f>
        <v>1201</v>
      </c>
      <c r="E198" s="3" t="str">
        <f aca="false">data!E199</f>
        <v>147</v>
      </c>
      <c r="F198" s="3" t="str">
        <f aca="false">data!F199</f>
        <v>720</v>
      </c>
      <c r="G198" s="3" t="str">
        <f aca="false">IF(data!G199="","NULL",data!G199)</f>
        <v>-800.0</v>
      </c>
      <c r="H198" s="3" t="str">
        <f aca="false">IF(data!H199="N.A.","NULL",SUBSTITUTE(data!H199,",","."))</f>
        <v>3.6</v>
      </c>
      <c r="I198" s="3" t="str">
        <f aca="false">IF(data!I199="N.A.","NULL",data!I199)</f>
        <v>22</v>
      </c>
      <c r="J198" s="0" t="str">
        <f aca="false">IF(data!J199="N.A.","NULL",SUBSTITUTE(data!J199,",","."))</f>
        <v>0.24</v>
      </c>
      <c r="K198" s="3" t="str">
        <f aca="false">SUBSTITUTE(data!K199," %","")</f>
        <v>0.00</v>
      </c>
    </row>
    <row r="199" customFormat="false" ht="13.8" hidden="false" customHeight="false" outlineLevel="0" collapsed="false">
      <c r="A199" s="3" t="str">
        <f aca="false">data!A200</f>
        <v>U.S. Virgin Islands</v>
      </c>
      <c r="B199" s="3" t="str">
        <f aca="false">data!B200</f>
        <v>104456</v>
      </c>
      <c r="C199" s="3" t="str">
        <f aca="false">SUBSTITUTE(data!C200," %","")</f>
        <v>-0.15</v>
      </c>
      <c r="D199" s="3" t="str">
        <f aca="false">data!D200</f>
        <v>-153</v>
      </c>
      <c r="E199" s="3" t="str">
        <f aca="false">data!E200</f>
        <v>298</v>
      </c>
      <c r="F199" s="3" t="str">
        <f aca="false">data!F200</f>
        <v>350</v>
      </c>
      <c r="G199" s="3" t="str">
        <f aca="false">IF(data!G200="","NULL",data!G200)</f>
        <v>-451.0</v>
      </c>
      <c r="H199" s="3" t="str">
        <f aca="false">IF(data!H200="N.A.","NULL",SUBSTITUTE(data!H200,",","."))</f>
        <v>2.0</v>
      </c>
      <c r="I199" s="3" t="str">
        <f aca="false">IF(data!I200="N.A.","NULL",data!I200)</f>
        <v>43</v>
      </c>
      <c r="J199" s="0" t="str">
        <f aca="false">IF(data!J200="N.A.","NULL",SUBSTITUTE(data!J200,",","."))</f>
        <v>0.96</v>
      </c>
      <c r="K199" s="3" t="str">
        <f aca="false">SUBSTITUTE(data!K200," %","")</f>
        <v>0.00</v>
      </c>
    </row>
    <row r="200" customFormat="false" ht="13.8" hidden="false" customHeight="false" outlineLevel="0" collapsed="false">
      <c r="A200" s="3" t="str">
        <f aca="false">data!A201</f>
        <v>Seychelles</v>
      </c>
      <c r="B200" s="3" t="str">
        <f aca="false">data!B201</f>
        <v>98224</v>
      </c>
      <c r="C200" s="3" t="str">
        <f aca="false">SUBSTITUTE(data!C201," %","")</f>
        <v>0.62</v>
      </c>
      <c r="D200" s="3" t="str">
        <f aca="false">data!D201</f>
        <v>608</v>
      </c>
      <c r="E200" s="3" t="str">
        <f aca="false">data!E201</f>
        <v>214</v>
      </c>
      <c r="F200" s="3" t="str">
        <f aca="false">data!F201</f>
        <v>460</v>
      </c>
      <c r="G200" s="3" t="str">
        <f aca="false">IF(data!G201="","NULL",data!G201)</f>
        <v>-200.0</v>
      </c>
      <c r="H200" s="3" t="str">
        <f aca="false">IF(data!H201="N.A.","NULL",SUBSTITUTE(data!H201,",","."))</f>
        <v>2.5</v>
      </c>
      <c r="I200" s="3" t="str">
        <f aca="false">IF(data!I201="N.A.","NULL",data!I201)</f>
        <v>34</v>
      </c>
      <c r="J200" s="0" t="str">
        <f aca="false">IF(data!J201="N.A.","NULL",SUBSTITUTE(data!J201,",","."))</f>
        <v>0.56</v>
      </c>
      <c r="K200" s="3" t="str">
        <f aca="false">SUBSTITUTE(data!K201," %","")</f>
        <v>0.00</v>
      </c>
    </row>
    <row r="201" customFormat="false" ht="13.8" hidden="false" customHeight="false" outlineLevel="0" collapsed="false">
      <c r="A201" s="3" t="str">
        <f aca="false">data!A202</f>
        <v>Antigua and Barbuda</v>
      </c>
      <c r="B201" s="3" t="str">
        <f aca="false">data!B202</f>
        <v>97764</v>
      </c>
      <c r="C201" s="3" t="str">
        <f aca="false">SUBSTITUTE(data!C202," %","")</f>
        <v>0.84</v>
      </c>
      <c r="D201" s="3" t="str">
        <f aca="false">data!D202</f>
        <v>811</v>
      </c>
      <c r="E201" s="3" t="str">
        <f aca="false">data!E202</f>
        <v>223</v>
      </c>
      <c r="F201" s="3" t="str">
        <f aca="false">data!F202</f>
        <v>440</v>
      </c>
      <c r="G201" s="3" t="str">
        <f aca="false">IF(data!G202="","NULL",data!G202)</f>
        <v>0.0</v>
      </c>
      <c r="H201" s="3" t="str">
        <f aca="false">IF(data!H202="N.A.","NULL",SUBSTITUTE(data!H202,",","."))</f>
        <v>2.0</v>
      </c>
      <c r="I201" s="3" t="str">
        <f aca="false">IF(data!I202="N.A.","NULL",data!I202)</f>
        <v>34</v>
      </c>
      <c r="J201" s="0" t="str">
        <f aca="false">IF(data!J202="N.A.","NULL",SUBSTITUTE(data!J202,",","."))</f>
        <v>0.26</v>
      </c>
      <c r="K201" s="3" t="str">
        <f aca="false">SUBSTITUTE(data!K202," %","")</f>
        <v>0.00</v>
      </c>
    </row>
    <row r="202" customFormat="false" ht="13.8" hidden="false" customHeight="false" outlineLevel="0" collapsed="false">
      <c r="A202" s="3" t="str">
        <f aca="false">data!A203</f>
        <v>Isle of Man</v>
      </c>
      <c r="B202" s="3" t="str">
        <f aca="false">data!B203</f>
        <v>84942</v>
      </c>
      <c r="C202" s="3" t="str">
        <f aca="false">SUBSTITUTE(data!C203," %","")</f>
        <v>0.53</v>
      </c>
      <c r="D202" s="3" t="str">
        <f aca="false">data!D203</f>
        <v>449</v>
      </c>
      <c r="E202" s="3" t="str">
        <f aca="false">data!E203</f>
        <v>149</v>
      </c>
      <c r="F202" s="3" t="str">
        <f aca="false">data!F203</f>
        <v>570</v>
      </c>
      <c r="G202" s="3" t="str">
        <f aca="false">IF(data!G203="","NULL",data!G203)</f>
        <v>NULL</v>
      </c>
      <c r="H202" s="3" t="str">
        <f aca="false">IF(data!H203="N.A.","NULL",SUBSTITUTE(data!H203,",","."))</f>
        <v>NULL</v>
      </c>
      <c r="I202" s="3" t="str">
        <f aca="false">IF(data!I203="N.A.","NULL",data!I203)</f>
        <v>NULL</v>
      </c>
      <c r="J202" s="0" t="str">
        <f aca="false">IF(data!J203="N.A.","NULL",SUBSTITUTE(data!J203,",","."))</f>
        <v>0.53</v>
      </c>
      <c r="K202" s="3" t="str">
        <f aca="false">SUBSTITUTE(data!K203," %","")</f>
        <v>0.00</v>
      </c>
    </row>
    <row r="203" customFormat="false" ht="13.8" hidden="false" customHeight="false" outlineLevel="0" collapsed="false">
      <c r="A203" s="3" t="str">
        <f aca="false">data!A204</f>
        <v>Andorra</v>
      </c>
      <c r="B203" s="3" t="str">
        <f aca="false">data!B204</f>
        <v>77240</v>
      </c>
      <c r="C203" s="3" t="str">
        <f aca="false">SUBSTITUTE(data!C204," %","")</f>
        <v>0.16</v>
      </c>
      <c r="D203" s="3" t="str">
        <f aca="false">data!D204</f>
        <v>123</v>
      </c>
      <c r="E203" s="3" t="str">
        <f aca="false">data!E204</f>
        <v>164</v>
      </c>
      <c r="F203" s="3" t="str">
        <f aca="false">data!F204</f>
        <v>470</v>
      </c>
      <c r="G203" s="3" t="str">
        <f aca="false">IF(data!G204="","NULL",data!G204)</f>
        <v>NULL</v>
      </c>
      <c r="H203" s="3" t="str">
        <f aca="false">IF(data!H204="N.A.","NULL",SUBSTITUTE(data!H204,",","."))</f>
        <v>NULL</v>
      </c>
      <c r="I203" s="3" t="str">
        <f aca="false">IF(data!I204="N.A.","NULL",data!I204)</f>
        <v>NULL</v>
      </c>
      <c r="J203" s="0" t="str">
        <f aca="false">IF(data!J204="N.A.","NULL",SUBSTITUTE(data!J204,",","."))</f>
        <v>0.88</v>
      </c>
      <c r="K203" s="3" t="str">
        <f aca="false">SUBSTITUTE(data!K204," %","")</f>
        <v>0.00</v>
      </c>
    </row>
    <row r="204" customFormat="false" ht="13.8" hidden="false" customHeight="false" outlineLevel="0" collapsed="false">
      <c r="A204" s="3" t="str">
        <f aca="false">data!A205</f>
        <v>Dominica</v>
      </c>
      <c r="B204" s="3" t="str">
        <f aca="false">data!B205</f>
        <v>71950</v>
      </c>
      <c r="C204" s="3" t="str">
        <f aca="false">SUBSTITUTE(data!C205," %","")</f>
        <v>0.25</v>
      </c>
      <c r="D204" s="3" t="str">
        <f aca="false">data!D205</f>
        <v>178</v>
      </c>
      <c r="E204" s="3" t="str">
        <f aca="false">data!E205</f>
        <v>96</v>
      </c>
      <c r="F204" s="3" t="str">
        <f aca="false">data!F205</f>
        <v>750</v>
      </c>
      <c r="G204" s="3" t="str">
        <f aca="false">IF(data!G205="","NULL",data!G205)</f>
        <v>NULL</v>
      </c>
      <c r="H204" s="3" t="str">
        <f aca="false">IF(data!H205="N.A.","NULL",SUBSTITUTE(data!H205,",","."))</f>
        <v>NULL</v>
      </c>
      <c r="I204" s="3" t="str">
        <f aca="false">IF(data!I205="N.A.","NULL",data!I205)</f>
        <v>NULL</v>
      </c>
      <c r="J204" s="0" t="str">
        <f aca="false">IF(data!J205="N.A.","NULL",SUBSTITUTE(data!J205,",","."))</f>
        <v>0.74</v>
      </c>
      <c r="K204" s="3" t="str">
        <f aca="false">SUBSTITUTE(data!K205," %","")</f>
        <v>0.00</v>
      </c>
    </row>
    <row r="205" customFormat="false" ht="13.8" hidden="false" customHeight="false" outlineLevel="0" collapsed="false">
      <c r="A205" s="3" t="str">
        <f aca="false">data!A206</f>
        <v>Cayman Islands</v>
      </c>
      <c r="B205" s="3" t="str">
        <f aca="false">data!B206</f>
        <v>65564</v>
      </c>
      <c r="C205" s="3" t="str">
        <f aca="false">SUBSTITUTE(data!C206," %","")</f>
        <v>1.19</v>
      </c>
      <c r="D205" s="3" t="str">
        <f aca="false">data!D206</f>
        <v>774</v>
      </c>
      <c r="E205" s="3" t="str">
        <f aca="false">data!E206</f>
        <v>274</v>
      </c>
      <c r="F205" s="3" t="str">
        <f aca="false">data!F206</f>
        <v>240</v>
      </c>
      <c r="G205" s="3" t="str">
        <f aca="false">IF(data!G206="","NULL",data!G206)</f>
        <v>NULL</v>
      </c>
      <c r="H205" s="3" t="str">
        <f aca="false">IF(data!H206="N.A.","NULL",SUBSTITUTE(data!H206,",","."))</f>
        <v>NULL</v>
      </c>
      <c r="I205" s="3" t="str">
        <f aca="false">IF(data!I206="N.A.","NULL",data!I206)</f>
        <v>NULL</v>
      </c>
      <c r="J205" s="0" t="str">
        <f aca="false">IF(data!J206="N.A.","NULL",SUBSTITUTE(data!J206,",","."))</f>
        <v>0.97</v>
      </c>
      <c r="K205" s="3" t="str">
        <f aca="false">SUBSTITUTE(data!K206," %","")</f>
        <v>0.00</v>
      </c>
    </row>
    <row r="206" customFormat="false" ht="13.8" hidden="false" customHeight="false" outlineLevel="0" collapsed="false">
      <c r="A206" s="3" t="str">
        <f aca="false">data!A207</f>
        <v>Bermuda</v>
      </c>
      <c r="B206" s="3" t="str">
        <f aca="false">data!B207</f>
        <v>62323</v>
      </c>
      <c r="C206" s="3" t="str">
        <f aca="false">SUBSTITUTE(data!C207," %","")</f>
        <v>-0.36</v>
      </c>
      <c r="D206" s="3" t="str">
        <f aca="false">data!D207</f>
        <v>-228</v>
      </c>
      <c r="E206" s="3" t="str">
        <f aca="false">data!E207</f>
        <v>1246</v>
      </c>
      <c r="F206" s="3" t="str">
        <f aca="false">data!F207</f>
        <v>50</v>
      </c>
      <c r="G206" s="3" t="str">
        <f aca="false">IF(data!G207="","NULL",data!G207)</f>
        <v>NULL</v>
      </c>
      <c r="H206" s="3" t="str">
        <f aca="false">IF(data!H207="N.A.","NULL",SUBSTITUTE(data!H207,",","."))</f>
        <v>NULL</v>
      </c>
      <c r="I206" s="3" t="str">
        <f aca="false">IF(data!I207="N.A.","NULL",data!I207)</f>
        <v>NULL</v>
      </c>
      <c r="J206" s="0" t="str">
        <f aca="false">IF(data!J207="N.A.","NULL",SUBSTITUTE(data!J207,",","."))</f>
        <v>0.97</v>
      </c>
      <c r="K206" s="3" t="str">
        <f aca="false">SUBSTITUTE(data!K207," %","")</f>
        <v>0.00</v>
      </c>
    </row>
    <row r="207" customFormat="false" ht="13.8" hidden="false" customHeight="false" outlineLevel="0" collapsed="false">
      <c r="A207" s="3" t="str">
        <f aca="false">data!A208</f>
        <v>Marshall Islands</v>
      </c>
      <c r="B207" s="3" t="str">
        <f aca="false">data!B208</f>
        <v>59109</v>
      </c>
      <c r="C207" s="3" t="str">
        <f aca="false">SUBSTITUTE(data!C208," %","")</f>
        <v>0.68</v>
      </c>
      <c r="D207" s="3" t="str">
        <f aca="false">data!D208</f>
        <v>399</v>
      </c>
      <c r="E207" s="3" t="str">
        <f aca="false">data!E208</f>
        <v>329</v>
      </c>
      <c r="F207" s="3" t="str">
        <f aca="false">data!F208</f>
        <v>180</v>
      </c>
      <c r="G207" s="3" t="str">
        <f aca="false">IF(data!G208="","NULL",data!G208)</f>
        <v>NULL</v>
      </c>
      <c r="H207" s="3" t="str">
        <f aca="false">IF(data!H208="N.A.","NULL",SUBSTITUTE(data!H208,",","."))</f>
        <v>NULL</v>
      </c>
      <c r="I207" s="3" t="str">
        <f aca="false">IF(data!I208="N.A.","NULL",data!I208)</f>
        <v>NULL</v>
      </c>
      <c r="J207" s="0" t="str">
        <f aca="false">IF(data!J208="N.A.","NULL",SUBSTITUTE(data!J208,",","."))</f>
        <v>0.7</v>
      </c>
      <c r="K207" s="3" t="str">
        <f aca="false">SUBSTITUTE(data!K208," %","")</f>
        <v>0.00</v>
      </c>
    </row>
    <row r="208" customFormat="false" ht="13.8" hidden="false" customHeight="false" outlineLevel="0" collapsed="false">
      <c r="A208" s="3" t="str">
        <f aca="false">data!A209</f>
        <v>Northern Mariana Islands</v>
      </c>
      <c r="B208" s="3" t="str">
        <f aca="false">data!B209</f>
        <v>57490</v>
      </c>
      <c r="C208" s="3" t="str">
        <f aca="false">SUBSTITUTE(data!C209," %","")</f>
        <v>0.60</v>
      </c>
      <c r="D208" s="3" t="str">
        <f aca="false">data!D209</f>
        <v>343</v>
      </c>
      <c r="E208" s="3" t="str">
        <f aca="false">data!E209</f>
        <v>125</v>
      </c>
      <c r="F208" s="3" t="str">
        <f aca="false">data!F209</f>
        <v>460</v>
      </c>
      <c r="G208" s="3" t="str">
        <f aca="false">IF(data!G209="","NULL",data!G209)</f>
        <v>NULL</v>
      </c>
      <c r="H208" s="3" t="str">
        <f aca="false">IF(data!H209="N.A.","NULL",SUBSTITUTE(data!H209,",","."))</f>
        <v>NULL</v>
      </c>
      <c r="I208" s="3" t="str">
        <f aca="false">IF(data!I209="N.A.","NULL",data!I209)</f>
        <v>NULL</v>
      </c>
      <c r="J208" s="0" t="str">
        <f aca="false">IF(data!J209="N.A.","NULL",SUBSTITUTE(data!J209,",","."))</f>
        <v>0.88</v>
      </c>
      <c r="K208" s="3" t="str">
        <f aca="false">SUBSTITUTE(data!K209," %","")</f>
        <v>0.00</v>
      </c>
    </row>
    <row r="209" customFormat="false" ht="13.8" hidden="false" customHeight="false" outlineLevel="0" collapsed="false">
      <c r="A209" s="3" t="str">
        <f aca="false">data!A210</f>
        <v>Greenland</v>
      </c>
      <c r="B209" s="3" t="str">
        <f aca="false">data!B210</f>
        <v>56750</v>
      </c>
      <c r="C209" s="3" t="str">
        <f aca="false">SUBSTITUTE(data!C210," %","")</f>
        <v>0.17</v>
      </c>
      <c r="D209" s="3" t="str">
        <f aca="false">data!D210</f>
        <v>98</v>
      </c>
      <c r="E209" s="3" t="str">
        <f aca="false">data!E210</f>
        <v>0</v>
      </c>
      <c r="F209" s="3" t="str">
        <f aca="false">data!F210</f>
        <v>410450</v>
      </c>
      <c r="G209" s="3" t="str">
        <f aca="false">IF(data!G210="","NULL",data!G210)</f>
        <v>NULL</v>
      </c>
      <c r="H209" s="3" t="str">
        <f aca="false">IF(data!H210="N.A.","NULL",SUBSTITUTE(data!H210,",","."))</f>
        <v>NULL</v>
      </c>
      <c r="I209" s="3" t="str">
        <f aca="false">IF(data!I210="N.A.","NULL",data!I210)</f>
        <v>NULL</v>
      </c>
      <c r="J209" s="0" t="str">
        <f aca="false">IF(data!J210="N.A.","NULL",SUBSTITUTE(data!J210,",","."))</f>
        <v>0.87</v>
      </c>
      <c r="K209" s="3" t="str">
        <f aca="false">SUBSTITUTE(data!K210," %","")</f>
        <v>0.00</v>
      </c>
    </row>
    <row r="210" customFormat="false" ht="13.8" hidden="false" customHeight="false" outlineLevel="0" collapsed="false">
      <c r="A210" s="3" t="str">
        <f aca="false">data!A211</f>
        <v>American Samoa</v>
      </c>
      <c r="B210" s="3" t="str">
        <f aca="false">data!B211</f>
        <v>55215</v>
      </c>
      <c r="C210" s="3" t="str">
        <f aca="false">SUBSTITUTE(data!C211," %","")</f>
        <v>-0.22</v>
      </c>
      <c r="D210" s="3" t="str">
        <f aca="false">data!D211</f>
        <v>-121</v>
      </c>
      <c r="E210" s="3" t="str">
        <f aca="false">data!E211</f>
        <v>276</v>
      </c>
      <c r="F210" s="3" t="str">
        <f aca="false">data!F211</f>
        <v>200</v>
      </c>
      <c r="G210" s="3" t="str">
        <f aca="false">IF(data!G211="","NULL",data!G211)</f>
        <v>NULL</v>
      </c>
      <c r="H210" s="3" t="str">
        <f aca="false">IF(data!H211="N.A.","NULL",SUBSTITUTE(data!H211,",","."))</f>
        <v>NULL</v>
      </c>
      <c r="I210" s="3" t="str">
        <f aca="false">IF(data!I211="N.A.","NULL",data!I211)</f>
        <v>NULL</v>
      </c>
      <c r="J210" s="0" t="str">
        <f aca="false">IF(data!J211="N.A.","NULL",SUBSTITUTE(data!J211,",","."))</f>
        <v>0.88</v>
      </c>
      <c r="K210" s="3" t="str">
        <f aca="false">SUBSTITUTE(data!K211," %","")</f>
        <v>0.00</v>
      </c>
    </row>
    <row r="211" customFormat="false" ht="13.8" hidden="false" customHeight="false" outlineLevel="0" collapsed="false">
      <c r="A211" s="3" t="str">
        <f aca="false">data!A212</f>
        <v>Saint Kitts &amp; Nevis</v>
      </c>
      <c r="B211" s="3" t="str">
        <f aca="false">data!B212</f>
        <v>53123</v>
      </c>
      <c r="C211" s="3" t="str">
        <f aca="false">SUBSTITUTE(data!C212," %","")</f>
        <v>0.71</v>
      </c>
      <c r="D211" s="3" t="str">
        <f aca="false">data!D212</f>
        <v>376</v>
      </c>
      <c r="E211" s="3" t="str">
        <f aca="false">data!E212</f>
        <v>205</v>
      </c>
      <c r="F211" s="3" t="str">
        <f aca="false">data!F212</f>
        <v>260</v>
      </c>
      <c r="G211" s="3" t="str">
        <f aca="false">IF(data!G212="","NULL",data!G212)</f>
        <v>NULL</v>
      </c>
      <c r="H211" s="3" t="str">
        <f aca="false">IF(data!H212="N.A.","NULL",SUBSTITUTE(data!H212,",","."))</f>
        <v>NULL</v>
      </c>
      <c r="I211" s="3" t="str">
        <f aca="false">IF(data!I212="N.A.","NULL",data!I212)</f>
        <v>NULL</v>
      </c>
      <c r="J211" s="0" t="str">
        <f aca="false">IF(data!J212="N.A.","NULL",SUBSTITUTE(data!J212,",","."))</f>
        <v>0.33</v>
      </c>
      <c r="K211" s="3" t="str">
        <f aca="false">SUBSTITUTE(data!K212," %","")</f>
        <v>0.00</v>
      </c>
    </row>
    <row r="212" customFormat="false" ht="13.8" hidden="false" customHeight="false" outlineLevel="0" collapsed="false">
      <c r="A212" s="3" t="str">
        <f aca="false">data!A213</f>
        <v>Faeroe Islands</v>
      </c>
      <c r="B212" s="3" t="str">
        <f aca="false">data!B213</f>
        <v>48826</v>
      </c>
      <c r="C212" s="3" t="str">
        <f aca="false">SUBSTITUTE(data!C213," %","")</f>
        <v>0.38</v>
      </c>
      <c r="D212" s="3" t="str">
        <f aca="false">data!D213</f>
        <v>185</v>
      </c>
      <c r="E212" s="3" t="str">
        <f aca="false">data!E213</f>
        <v>35</v>
      </c>
      <c r="F212" s="3" t="str">
        <f aca="false">data!F213</f>
        <v>1396</v>
      </c>
      <c r="G212" s="3" t="str">
        <f aca="false">IF(data!G213="","NULL",data!G213)</f>
        <v>NULL</v>
      </c>
      <c r="H212" s="3" t="str">
        <f aca="false">IF(data!H213="N.A.","NULL",SUBSTITUTE(data!H213,",","."))</f>
        <v>NULL</v>
      </c>
      <c r="I212" s="3" t="str">
        <f aca="false">IF(data!I213="N.A.","NULL",data!I213)</f>
        <v>NULL</v>
      </c>
      <c r="J212" s="0" t="str">
        <f aca="false">IF(data!J213="N.A.","NULL",SUBSTITUTE(data!J213,",","."))</f>
        <v>0.43</v>
      </c>
      <c r="K212" s="3" t="str">
        <f aca="false">SUBSTITUTE(data!K213," %","")</f>
        <v>0.00</v>
      </c>
    </row>
    <row r="213" customFormat="false" ht="13.8" hidden="false" customHeight="false" outlineLevel="0" collapsed="false">
      <c r="A213" s="3" t="str">
        <f aca="false">data!A214</f>
        <v>Sint Maarten</v>
      </c>
      <c r="B213" s="3" t="str">
        <f aca="false">data!B214</f>
        <v>42776</v>
      </c>
      <c r="C213" s="3" t="str">
        <f aca="false">SUBSTITUTE(data!C214," %","")</f>
        <v>1.15</v>
      </c>
      <c r="D213" s="3" t="str">
        <f aca="false">data!D214</f>
        <v>488</v>
      </c>
      <c r="E213" s="3" t="str">
        <f aca="false">data!E214</f>
        <v>1261</v>
      </c>
      <c r="F213" s="3" t="str">
        <f aca="false">data!F214</f>
        <v>34</v>
      </c>
      <c r="G213" s="3" t="str">
        <f aca="false">IF(data!G214="","NULL",data!G214)</f>
        <v>NULL</v>
      </c>
      <c r="H213" s="3" t="str">
        <f aca="false">IF(data!H214="N.A.","NULL",SUBSTITUTE(data!H214,",","."))</f>
        <v>NULL</v>
      </c>
      <c r="I213" s="3" t="str">
        <f aca="false">IF(data!I214="N.A.","NULL",data!I214)</f>
        <v>NULL</v>
      </c>
      <c r="J213" s="0" t="str">
        <f aca="false">IF(data!J214="N.A.","NULL",SUBSTITUTE(data!J214,",","."))</f>
        <v>0.96</v>
      </c>
      <c r="K213" s="3" t="str">
        <f aca="false">SUBSTITUTE(data!K214," %","")</f>
        <v>0.00</v>
      </c>
    </row>
    <row r="214" customFormat="false" ht="13.8" hidden="false" customHeight="false" outlineLevel="0" collapsed="false">
      <c r="A214" s="3" t="str">
        <f aca="false">data!A215</f>
        <v>Monaco</v>
      </c>
      <c r="B214" s="3" t="str">
        <f aca="false">data!B215</f>
        <v>39186</v>
      </c>
      <c r="C214" s="3" t="str">
        <f aca="false">SUBSTITUTE(data!C215," %","")</f>
        <v>0.71</v>
      </c>
      <c r="D214" s="3" t="str">
        <f aca="false">data!D215</f>
        <v>278</v>
      </c>
      <c r="E214" s="3" t="str">
        <f aca="false">data!E215</f>
        <v>26337</v>
      </c>
      <c r="F214" s="3" t="str">
        <f aca="false">data!F215</f>
        <v>1</v>
      </c>
      <c r="G214" s="3" t="str">
        <f aca="false">IF(data!G215="","NULL",data!G215)</f>
        <v>NULL</v>
      </c>
      <c r="H214" s="3" t="str">
        <f aca="false">IF(data!H215="N.A.","NULL",SUBSTITUTE(data!H215,",","."))</f>
        <v>NULL</v>
      </c>
      <c r="I214" s="3" t="str">
        <f aca="false">IF(data!I215="N.A.","NULL",data!I215)</f>
        <v>NULL</v>
      </c>
      <c r="J214" s="0" t="str">
        <f aca="false">IF(data!J215="N.A.","NULL",SUBSTITUTE(data!J215,",","."))</f>
        <v>NULL</v>
      </c>
      <c r="K214" s="3" t="str">
        <f aca="false">SUBSTITUTE(data!K215," %","")</f>
        <v>0.00</v>
      </c>
    </row>
    <row r="215" customFormat="false" ht="13.8" hidden="false" customHeight="false" outlineLevel="0" collapsed="false">
      <c r="A215" s="3" t="str">
        <f aca="false">data!A216</f>
        <v>Turks and Caicos</v>
      </c>
      <c r="B215" s="3" t="str">
        <f aca="false">data!B216</f>
        <v>38609</v>
      </c>
      <c r="C215" s="3" t="str">
        <f aca="false">SUBSTITUTE(data!C216," %","")</f>
        <v>1.38</v>
      </c>
      <c r="D215" s="3" t="str">
        <f aca="false">data!D216</f>
        <v>526</v>
      </c>
      <c r="E215" s="3" t="str">
        <f aca="false">data!E216</f>
        <v>41</v>
      </c>
      <c r="F215" s="3" t="str">
        <f aca="false">data!F216</f>
        <v>950</v>
      </c>
      <c r="G215" s="3" t="str">
        <f aca="false">IF(data!G216="","NULL",data!G216)</f>
        <v>NULL</v>
      </c>
      <c r="H215" s="3" t="str">
        <f aca="false">IF(data!H216="N.A.","NULL",SUBSTITUTE(data!H216,",","."))</f>
        <v>NULL</v>
      </c>
      <c r="I215" s="3" t="str">
        <f aca="false">IF(data!I216="N.A.","NULL",data!I216)</f>
        <v>NULL</v>
      </c>
      <c r="J215" s="0" t="str">
        <f aca="false">IF(data!J216="N.A.","NULL",SUBSTITUTE(data!J216,",","."))</f>
        <v>0.89</v>
      </c>
      <c r="K215" s="3" t="str">
        <f aca="false">SUBSTITUTE(data!K216," %","")</f>
        <v>0.00</v>
      </c>
    </row>
    <row r="216" customFormat="false" ht="13.8" hidden="false" customHeight="false" outlineLevel="0" collapsed="false">
      <c r="A216" s="3" t="str">
        <f aca="false">data!A217</f>
        <v>Saint Martin</v>
      </c>
      <c r="B216" s="3" t="str">
        <f aca="false">data!B217</f>
        <v>38529</v>
      </c>
      <c r="C216" s="3" t="str">
        <f aca="false">SUBSTITUTE(data!C217," %","")</f>
        <v>1.75</v>
      </c>
      <c r="D216" s="3" t="str">
        <f aca="false">data!D217</f>
        <v>664</v>
      </c>
      <c r="E216" s="3" t="str">
        <f aca="false">data!E217</f>
        <v>730</v>
      </c>
      <c r="F216" s="3" t="str">
        <f aca="false">data!F217</f>
        <v>53</v>
      </c>
      <c r="G216" s="3" t="str">
        <f aca="false">IF(data!G217="","NULL",data!G217)</f>
        <v>NULL</v>
      </c>
      <c r="H216" s="3" t="str">
        <f aca="false">IF(data!H217="N.A.","NULL",SUBSTITUTE(data!H217,",","."))</f>
        <v>NULL</v>
      </c>
      <c r="I216" s="3" t="str">
        <f aca="false">IF(data!I217="N.A.","NULL",data!I217)</f>
        <v>NULL</v>
      </c>
      <c r="J216" s="0" t="str">
        <f aca="false">IF(data!J217="N.A.","NULL",SUBSTITUTE(data!J217,",","."))</f>
        <v>0</v>
      </c>
      <c r="K216" s="3" t="str">
        <f aca="false">SUBSTITUTE(data!K217," %","")</f>
        <v>0.00</v>
      </c>
    </row>
    <row r="217" customFormat="false" ht="13.8" hidden="false" customHeight="false" outlineLevel="0" collapsed="false">
      <c r="A217" s="3" t="str">
        <f aca="false">data!A218</f>
        <v>Liechtenstein</v>
      </c>
      <c r="B217" s="3" t="str">
        <f aca="false">data!B218</f>
        <v>38106</v>
      </c>
      <c r="C217" s="3" t="str">
        <f aca="false">SUBSTITUTE(data!C218," %","")</f>
        <v>0.29</v>
      </c>
      <c r="D217" s="3" t="str">
        <f aca="false">data!D218</f>
        <v>109</v>
      </c>
      <c r="E217" s="3" t="str">
        <f aca="false">data!E218</f>
        <v>238</v>
      </c>
      <c r="F217" s="3" t="str">
        <f aca="false">data!F218</f>
        <v>160</v>
      </c>
      <c r="G217" s="3" t="str">
        <f aca="false">IF(data!G218="","NULL",data!G218)</f>
        <v>NULL</v>
      </c>
      <c r="H217" s="3" t="str">
        <f aca="false">IF(data!H218="N.A.","NULL",SUBSTITUTE(data!H218,",","."))</f>
        <v>NULL</v>
      </c>
      <c r="I217" s="3" t="str">
        <f aca="false">IF(data!I218="N.A.","NULL",data!I218)</f>
        <v>NULL</v>
      </c>
      <c r="J217" s="0" t="str">
        <f aca="false">IF(data!J218="N.A.","NULL",SUBSTITUTE(data!J218,",","."))</f>
        <v>0.15</v>
      </c>
      <c r="K217" s="3" t="str">
        <f aca="false">SUBSTITUTE(data!K218," %","")</f>
        <v>0.00</v>
      </c>
    </row>
    <row r="218" customFormat="false" ht="13.8" hidden="false" customHeight="false" outlineLevel="0" collapsed="false">
      <c r="A218" s="3" t="str">
        <f aca="false">data!A219</f>
        <v>San Marino</v>
      </c>
      <c r="B218" s="3" t="str">
        <f aca="false">data!B219</f>
        <v>33917</v>
      </c>
      <c r="C218" s="3" t="str">
        <f aca="false">SUBSTITUTE(data!C219," %","")</f>
        <v>0.21</v>
      </c>
      <c r="D218" s="3" t="str">
        <f aca="false">data!D219</f>
        <v>71</v>
      </c>
      <c r="E218" s="3" t="str">
        <f aca="false">data!E219</f>
        <v>566</v>
      </c>
      <c r="F218" s="3" t="str">
        <f aca="false">data!F219</f>
        <v>60</v>
      </c>
      <c r="G218" s="3" t="str">
        <f aca="false">IF(data!G219="","NULL",data!G219)</f>
        <v>NULL</v>
      </c>
      <c r="H218" s="3" t="str">
        <f aca="false">IF(data!H219="N.A.","NULL",SUBSTITUTE(data!H219,",","."))</f>
        <v>NULL</v>
      </c>
      <c r="I218" s="3" t="str">
        <f aca="false">IF(data!I219="N.A.","NULL",data!I219)</f>
        <v>NULL</v>
      </c>
      <c r="J218" s="0" t="str">
        <f aca="false">IF(data!J219="N.A.","NULL",SUBSTITUTE(data!J219,",","."))</f>
        <v>0.97</v>
      </c>
      <c r="K218" s="3" t="str">
        <f aca="false">SUBSTITUTE(data!K219," %","")</f>
        <v>0.00</v>
      </c>
    </row>
    <row r="219" customFormat="false" ht="13.8" hidden="false" customHeight="false" outlineLevel="0" collapsed="false">
      <c r="A219" s="3" t="str">
        <f aca="false">data!A220</f>
        <v>Gibraltar</v>
      </c>
      <c r="B219" s="3" t="str">
        <f aca="false">data!B220</f>
        <v>33693</v>
      </c>
      <c r="C219" s="3" t="str">
        <f aca="false">SUBSTITUTE(data!C220," %","")</f>
        <v>-0.03</v>
      </c>
      <c r="D219" s="3" t="str">
        <f aca="false">data!D220</f>
        <v>-10</v>
      </c>
      <c r="E219" s="3" t="str">
        <f aca="false">data!E220</f>
        <v>3369</v>
      </c>
      <c r="F219" s="3" t="str">
        <f aca="false">data!F220</f>
        <v>10</v>
      </c>
      <c r="G219" s="3" t="str">
        <f aca="false">IF(data!G220="","NULL",data!G220)</f>
        <v>NULL</v>
      </c>
      <c r="H219" s="3" t="str">
        <f aca="false">IF(data!H220="N.A.","NULL",SUBSTITUTE(data!H220,",","."))</f>
        <v>NULL</v>
      </c>
      <c r="I219" s="3" t="str">
        <f aca="false">IF(data!I220="N.A.","NULL",data!I220)</f>
        <v>NULL</v>
      </c>
      <c r="J219" s="0" t="str">
        <f aca="false">IF(data!J220="N.A.","NULL",SUBSTITUTE(data!J220,",","."))</f>
        <v>NULL</v>
      </c>
      <c r="K219" s="3" t="str">
        <f aca="false">SUBSTITUTE(data!K220," %","")</f>
        <v>0.00</v>
      </c>
    </row>
    <row r="220" customFormat="false" ht="13.8" hidden="false" customHeight="false" outlineLevel="0" collapsed="false">
      <c r="A220" s="3" t="str">
        <f aca="false">data!A221</f>
        <v>British Virgin Islands</v>
      </c>
      <c r="B220" s="3" t="str">
        <f aca="false">data!B221</f>
        <v>30190</v>
      </c>
      <c r="C220" s="3" t="str">
        <f aca="false">SUBSTITUTE(data!C221," %","")</f>
        <v>0.67</v>
      </c>
      <c r="D220" s="3" t="str">
        <f aca="false">data!D221</f>
        <v>201</v>
      </c>
      <c r="E220" s="3" t="str">
        <f aca="false">data!E221</f>
        <v>202</v>
      </c>
      <c r="F220" s="3" t="str">
        <f aca="false">data!F221</f>
        <v>150</v>
      </c>
      <c r="G220" s="3" t="str">
        <f aca="false">IF(data!G221="","NULL",data!G221)</f>
        <v>NULL</v>
      </c>
      <c r="H220" s="3" t="str">
        <f aca="false">IF(data!H221="N.A.","NULL",SUBSTITUTE(data!H221,",","."))</f>
        <v>NULL</v>
      </c>
      <c r="I220" s="3" t="str">
        <f aca="false">IF(data!I221="N.A.","NULL",data!I221)</f>
        <v>NULL</v>
      </c>
      <c r="J220" s="0" t="str">
        <f aca="false">IF(data!J221="N.A.","NULL",SUBSTITUTE(data!J221,",","."))</f>
        <v>0.52</v>
      </c>
      <c r="K220" s="3" t="str">
        <f aca="false">SUBSTITUTE(data!K221," %","")</f>
        <v>0.00</v>
      </c>
    </row>
    <row r="221" customFormat="false" ht="13.8" hidden="false" customHeight="false" outlineLevel="0" collapsed="false">
      <c r="A221" s="3" t="str">
        <f aca="false">data!A222</f>
        <v>Caribbean Netherlands</v>
      </c>
      <c r="B221" s="3" t="str">
        <f aca="false">data!B222</f>
        <v>26173</v>
      </c>
      <c r="C221" s="3" t="str">
        <f aca="false">SUBSTITUTE(data!C222," %","")</f>
        <v>0.94</v>
      </c>
      <c r="D221" s="3" t="str">
        <f aca="false">data!D222</f>
        <v>244</v>
      </c>
      <c r="E221" s="3" t="str">
        <f aca="false">data!E222</f>
        <v>80</v>
      </c>
      <c r="F221" s="3" t="str">
        <f aca="false">data!F222</f>
        <v>328</v>
      </c>
      <c r="G221" s="3" t="str">
        <f aca="false">IF(data!G222="","NULL",data!G222)</f>
        <v>NULL</v>
      </c>
      <c r="H221" s="3" t="str">
        <f aca="false">IF(data!H222="N.A.","NULL",SUBSTITUTE(data!H222,",","."))</f>
        <v>NULL</v>
      </c>
      <c r="I221" s="3" t="str">
        <f aca="false">IF(data!I222="N.A.","NULL",data!I222)</f>
        <v>NULL</v>
      </c>
      <c r="J221" s="0" t="str">
        <f aca="false">IF(data!J222="N.A.","NULL",SUBSTITUTE(data!J222,",","."))</f>
        <v>0.75</v>
      </c>
      <c r="K221" s="3" t="str">
        <f aca="false">SUBSTITUTE(data!K222," %","")</f>
        <v>0.00</v>
      </c>
    </row>
    <row r="222" customFormat="false" ht="13.8" hidden="false" customHeight="false" outlineLevel="0" collapsed="false">
      <c r="A222" s="3" t="str">
        <f aca="false">data!A223</f>
        <v>Palau</v>
      </c>
      <c r="B222" s="3" t="str">
        <f aca="false">data!B223</f>
        <v>18077</v>
      </c>
      <c r="C222" s="3" t="str">
        <f aca="false">SUBSTITUTE(data!C223," %","")</f>
        <v>0.48</v>
      </c>
      <c r="D222" s="3" t="str">
        <f aca="false">data!D223</f>
        <v>86</v>
      </c>
      <c r="E222" s="3" t="str">
        <f aca="false">data!E223</f>
        <v>39</v>
      </c>
      <c r="F222" s="3" t="str">
        <f aca="false">data!F223</f>
        <v>460</v>
      </c>
      <c r="G222" s="3" t="str">
        <f aca="false">IF(data!G223="","NULL",data!G223)</f>
        <v>NULL</v>
      </c>
      <c r="H222" s="3" t="str">
        <f aca="false">IF(data!H223="N.A.","NULL",SUBSTITUTE(data!H223,",","."))</f>
        <v>NULL</v>
      </c>
      <c r="I222" s="3" t="str">
        <f aca="false">IF(data!I223="N.A.","NULL",data!I223)</f>
        <v>NULL</v>
      </c>
      <c r="J222" s="0" t="str">
        <f aca="false">IF(data!J223="N.A.","NULL",SUBSTITUTE(data!J223,",","."))</f>
        <v>NULL</v>
      </c>
      <c r="K222" s="3" t="str">
        <f aca="false">SUBSTITUTE(data!K223," %","")</f>
        <v>0.00</v>
      </c>
    </row>
    <row r="223" customFormat="false" ht="13.8" hidden="false" customHeight="false" outlineLevel="0" collapsed="false">
      <c r="A223" s="3" t="str">
        <f aca="false">data!A224</f>
        <v>Cook Islands</v>
      </c>
      <c r="B223" s="3" t="str">
        <f aca="false">data!B224</f>
        <v>17561</v>
      </c>
      <c r="C223" s="3" t="str">
        <f aca="false">SUBSTITUTE(data!C224," %","")</f>
        <v>0.09</v>
      </c>
      <c r="D223" s="3" t="str">
        <f aca="false">data!D224</f>
        <v>16</v>
      </c>
      <c r="E223" s="3" t="str">
        <f aca="false">data!E224</f>
        <v>73</v>
      </c>
      <c r="F223" s="3" t="str">
        <f aca="false">data!F224</f>
        <v>240</v>
      </c>
      <c r="G223" s="3" t="str">
        <f aca="false">IF(data!G224="","NULL",data!G224)</f>
        <v>NULL</v>
      </c>
      <c r="H223" s="3" t="str">
        <f aca="false">IF(data!H224="N.A.","NULL",SUBSTITUTE(data!H224,",","."))</f>
        <v>NULL</v>
      </c>
      <c r="I223" s="3" t="str">
        <f aca="false">IF(data!I224="N.A.","NULL",data!I224)</f>
        <v>NULL</v>
      </c>
      <c r="J223" s="0" t="str">
        <f aca="false">IF(data!J224="N.A.","NULL",SUBSTITUTE(data!J224,",","."))</f>
        <v>0.75</v>
      </c>
      <c r="K223" s="3" t="str">
        <f aca="false">SUBSTITUTE(data!K224," %","")</f>
        <v>0.00</v>
      </c>
    </row>
    <row r="224" customFormat="false" ht="13.8" hidden="false" customHeight="false" outlineLevel="0" collapsed="false">
      <c r="A224" s="3" t="str">
        <f aca="false">data!A225</f>
        <v>Anguilla</v>
      </c>
      <c r="B224" s="3" t="str">
        <f aca="false">data!B225</f>
        <v>14976</v>
      </c>
      <c r="C224" s="3" t="str">
        <f aca="false">SUBSTITUTE(data!C225," %","")</f>
        <v>0.90</v>
      </c>
      <c r="D224" s="3" t="str">
        <f aca="false">data!D225</f>
        <v>134</v>
      </c>
      <c r="E224" s="3" t="str">
        <f aca="false">data!E225</f>
        <v>167</v>
      </c>
      <c r="F224" s="3" t="str">
        <f aca="false">data!F225</f>
        <v>90</v>
      </c>
      <c r="G224" s="3" t="str">
        <f aca="false">IF(data!G225="","NULL",data!G225)</f>
        <v>NULL</v>
      </c>
      <c r="H224" s="3" t="str">
        <f aca="false">IF(data!H225="N.A.","NULL",SUBSTITUTE(data!H225,",","."))</f>
        <v>NULL</v>
      </c>
      <c r="I224" s="3" t="str">
        <f aca="false">IF(data!I225="N.A.","NULL",data!I225)</f>
        <v>NULL</v>
      </c>
      <c r="J224" s="0" t="str">
        <f aca="false">IF(data!J225="N.A.","NULL",SUBSTITUTE(data!J225,",","."))</f>
        <v>NULL</v>
      </c>
      <c r="K224" s="3" t="str">
        <f aca="false">SUBSTITUTE(data!K225," %","")</f>
        <v>0.00</v>
      </c>
    </row>
    <row r="225" customFormat="false" ht="13.8" hidden="false" customHeight="false" outlineLevel="0" collapsed="false">
      <c r="A225" s="3" t="str">
        <f aca="false">data!A226</f>
        <v>Tuvalu</v>
      </c>
      <c r="B225" s="3" t="str">
        <f aca="false">data!B226</f>
        <v>11762</v>
      </c>
      <c r="C225" s="3" t="str">
        <f aca="false">SUBSTITUTE(data!C226," %","")</f>
        <v>1.25</v>
      </c>
      <c r="D225" s="3" t="str">
        <f aca="false">data!D226</f>
        <v>146</v>
      </c>
      <c r="E225" s="3" t="str">
        <f aca="false">data!E226</f>
        <v>393</v>
      </c>
      <c r="F225" s="3" t="str">
        <f aca="false">data!F226</f>
        <v>30</v>
      </c>
      <c r="G225" s="3" t="str">
        <f aca="false">IF(data!G226="","NULL",data!G226)</f>
        <v>NULL</v>
      </c>
      <c r="H225" s="3" t="str">
        <f aca="false">IF(data!H226="N.A.","NULL",SUBSTITUTE(data!H226,",","."))</f>
        <v>NULL</v>
      </c>
      <c r="I225" s="3" t="str">
        <f aca="false">IF(data!I226="N.A.","NULL",data!I226)</f>
        <v>NULL</v>
      </c>
      <c r="J225" s="0" t="str">
        <f aca="false">IF(data!J226="N.A.","NULL",SUBSTITUTE(data!J226,",","."))</f>
        <v>0.62</v>
      </c>
      <c r="K225" s="3" t="str">
        <f aca="false">SUBSTITUTE(data!K226," %","")</f>
        <v>0.00</v>
      </c>
    </row>
    <row r="226" customFormat="false" ht="13.8" hidden="false" customHeight="false" outlineLevel="0" collapsed="false">
      <c r="A226" s="3" t="str">
        <f aca="false">data!A227</f>
        <v>Wallis &amp; Futuna</v>
      </c>
      <c r="B226" s="3" t="str">
        <f aca="false">data!B227</f>
        <v>11276</v>
      </c>
      <c r="C226" s="3" t="str">
        <f aca="false">SUBSTITUTE(data!C227," %","")</f>
        <v>-1.69</v>
      </c>
      <c r="D226" s="3" t="str">
        <f aca="false">data!D227</f>
        <v>-193</v>
      </c>
      <c r="E226" s="3" t="str">
        <f aca="false">data!E227</f>
        <v>80</v>
      </c>
      <c r="F226" s="3" t="str">
        <f aca="false">data!F227</f>
        <v>140</v>
      </c>
      <c r="G226" s="3" t="str">
        <f aca="false">IF(data!G227="","NULL",data!G227)</f>
        <v>NULL</v>
      </c>
      <c r="H226" s="3" t="str">
        <f aca="false">IF(data!H227="N.A.","NULL",SUBSTITUTE(data!H227,",","."))</f>
        <v>NULL</v>
      </c>
      <c r="I226" s="3" t="str">
        <f aca="false">IF(data!I227="N.A.","NULL",data!I227)</f>
        <v>NULL</v>
      </c>
      <c r="J226" s="0" t="str">
        <f aca="false">IF(data!J227="N.A.","NULL",SUBSTITUTE(data!J227,",","."))</f>
        <v>0</v>
      </c>
      <c r="K226" s="3" t="str">
        <f aca="false">SUBSTITUTE(data!K227," %","")</f>
        <v>0.00</v>
      </c>
    </row>
    <row r="227" customFormat="false" ht="13.8" hidden="false" customHeight="false" outlineLevel="0" collapsed="false">
      <c r="A227" s="3" t="str">
        <f aca="false">data!A228</f>
        <v>Nauru</v>
      </c>
      <c r="B227" s="3" t="str">
        <f aca="false">data!B228</f>
        <v>10810</v>
      </c>
      <c r="C227" s="3" t="str">
        <f aca="false">SUBSTITUTE(data!C228," %","")</f>
        <v>0.63</v>
      </c>
      <c r="D227" s="3" t="str">
        <f aca="false">data!D228</f>
        <v>68</v>
      </c>
      <c r="E227" s="3" t="str">
        <f aca="false">data!E228</f>
        <v>541</v>
      </c>
      <c r="F227" s="3" t="str">
        <f aca="false">data!F228</f>
        <v>20</v>
      </c>
      <c r="G227" s="3" t="str">
        <f aca="false">IF(data!G228="","NULL",data!G228)</f>
        <v>NULL</v>
      </c>
      <c r="H227" s="3" t="str">
        <f aca="false">IF(data!H228="N.A.","NULL",SUBSTITUTE(data!H228,",","."))</f>
        <v>NULL</v>
      </c>
      <c r="I227" s="3" t="str">
        <f aca="false">IF(data!I228="N.A.","NULL",data!I228)</f>
        <v>NULL</v>
      </c>
      <c r="J227" s="0" t="str">
        <f aca="false">IF(data!J228="N.A.","NULL",SUBSTITUTE(data!J228,",","."))</f>
        <v>NULL</v>
      </c>
      <c r="K227" s="3" t="str">
        <f aca="false">SUBSTITUTE(data!K228," %","")</f>
        <v>0.00</v>
      </c>
    </row>
    <row r="228" customFormat="false" ht="13.8" hidden="false" customHeight="false" outlineLevel="0" collapsed="false">
      <c r="A228" s="3" t="str">
        <f aca="false">data!A229</f>
        <v>Saint Barthelemy</v>
      </c>
      <c r="B228" s="3" t="str">
        <f aca="false">data!B229</f>
        <v>9871</v>
      </c>
      <c r="C228" s="3" t="str">
        <f aca="false">SUBSTITUTE(data!C229," %","")</f>
        <v>0.30</v>
      </c>
      <c r="D228" s="3" t="str">
        <f aca="false">data!D229</f>
        <v>30</v>
      </c>
      <c r="E228" s="3" t="str">
        <f aca="false">data!E229</f>
        <v>470</v>
      </c>
      <c r="F228" s="3" t="str">
        <f aca="false">data!F229</f>
        <v>21</v>
      </c>
      <c r="G228" s="3" t="str">
        <f aca="false">IF(data!G229="","NULL",data!G229)</f>
        <v>NULL</v>
      </c>
      <c r="H228" s="3" t="str">
        <f aca="false">IF(data!H229="N.A.","NULL",SUBSTITUTE(data!H229,",","."))</f>
        <v>NULL</v>
      </c>
      <c r="I228" s="3" t="str">
        <f aca="false">IF(data!I229="N.A.","NULL",data!I229)</f>
        <v>NULL</v>
      </c>
      <c r="J228" s="0" t="str">
        <f aca="false">IF(data!J229="N.A.","NULL",SUBSTITUTE(data!J229,",","."))</f>
        <v>0</v>
      </c>
      <c r="K228" s="3" t="str">
        <f aca="false">SUBSTITUTE(data!K229," %","")</f>
        <v>0.00</v>
      </c>
    </row>
    <row r="229" customFormat="false" ht="13.8" hidden="false" customHeight="false" outlineLevel="0" collapsed="false">
      <c r="A229" s="3" t="str">
        <f aca="false">data!A230</f>
        <v>Saint Helena</v>
      </c>
      <c r="B229" s="3" t="str">
        <f aca="false">data!B230</f>
        <v>6073</v>
      </c>
      <c r="C229" s="3" t="str">
        <f aca="false">SUBSTITUTE(data!C230," %","")</f>
        <v>0.30</v>
      </c>
      <c r="D229" s="3" t="str">
        <f aca="false">data!D230</f>
        <v>18</v>
      </c>
      <c r="E229" s="3" t="str">
        <f aca="false">data!E230</f>
        <v>16</v>
      </c>
      <c r="F229" s="3" t="str">
        <f aca="false">data!F230</f>
        <v>390</v>
      </c>
      <c r="G229" s="3" t="str">
        <f aca="false">IF(data!G230="","NULL",data!G230)</f>
        <v>NULL</v>
      </c>
      <c r="H229" s="3" t="str">
        <f aca="false">IF(data!H230="N.A.","NULL",SUBSTITUTE(data!H230,",","."))</f>
        <v>NULL</v>
      </c>
      <c r="I229" s="3" t="str">
        <f aca="false">IF(data!I230="N.A.","NULL",data!I230)</f>
        <v>NULL</v>
      </c>
      <c r="J229" s="0" t="str">
        <f aca="false">IF(data!J230="N.A.","NULL",SUBSTITUTE(data!J230,",","."))</f>
        <v>0.27</v>
      </c>
      <c r="K229" s="3" t="str">
        <f aca="false">SUBSTITUTE(data!K230," %","")</f>
        <v>0.00</v>
      </c>
    </row>
    <row r="230" customFormat="false" ht="13.8" hidden="false" customHeight="false" outlineLevel="0" collapsed="false">
      <c r="A230" s="3" t="str">
        <f aca="false">data!A231</f>
        <v>Saint Pierre &amp; Miquelon</v>
      </c>
      <c r="B230" s="3" t="str">
        <f aca="false">data!B231</f>
        <v>5800</v>
      </c>
      <c r="C230" s="3" t="str">
        <f aca="false">SUBSTITUTE(data!C231," %","")</f>
        <v>-0.48</v>
      </c>
      <c r="D230" s="3" t="str">
        <f aca="false">data!D231</f>
        <v>-28</v>
      </c>
      <c r="E230" s="3" t="str">
        <f aca="false">data!E231</f>
        <v>25</v>
      </c>
      <c r="F230" s="3" t="str">
        <f aca="false">data!F231</f>
        <v>230</v>
      </c>
      <c r="G230" s="3" t="str">
        <f aca="false">IF(data!G231="","NULL",data!G231)</f>
        <v>NULL</v>
      </c>
      <c r="H230" s="3" t="str">
        <f aca="false">IF(data!H231="N.A.","NULL",SUBSTITUTE(data!H231,",","."))</f>
        <v>NULL</v>
      </c>
      <c r="I230" s="3" t="str">
        <f aca="false">IF(data!I231="N.A.","NULL",data!I231)</f>
        <v>NULL</v>
      </c>
      <c r="J230" s="0" t="str">
        <f aca="false">IF(data!J231="N.A.","NULL",SUBSTITUTE(data!J231,",","."))</f>
        <v>1</v>
      </c>
      <c r="K230" s="3" t="str">
        <f aca="false">SUBSTITUTE(data!K231," %","")</f>
        <v>0.00</v>
      </c>
    </row>
    <row r="231" customFormat="false" ht="13.8" hidden="false" customHeight="false" outlineLevel="0" collapsed="false">
      <c r="A231" s="3" t="str">
        <f aca="false">data!A232</f>
        <v>Montserrat</v>
      </c>
      <c r="B231" s="3" t="str">
        <f aca="false">data!B232</f>
        <v>4991</v>
      </c>
      <c r="C231" s="3" t="str">
        <f aca="false">SUBSTITUTE(data!C232," %","")</f>
        <v>0.06</v>
      </c>
      <c r="D231" s="3" t="str">
        <f aca="false">data!D232</f>
        <v>3</v>
      </c>
      <c r="E231" s="3" t="str">
        <f aca="false">data!E232</f>
        <v>50</v>
      </c>
      <c r="F231" s="3" t="str">
        <f aca="false">data!F232</f>
        <v>100</v>
      </c>
      <c r="G231" s="3" t="str">
        <f aca="false">IF(data!G232="","NULL",data!G232)</f>
        <v>NULL</v>
      </c>
      <c r="H231" s="3" t="str">
        <f aca="false">IF(data!H232="N.A.","NULL",SUBSTITUTE(data!H232,",","."))</f>
        <v>NULL</v>
      </c>
      <c r="I231" s="3" t="str">
        <f aca="false">IF(data!I232="N.A.","NULL",data!I232)</f>
        <v>NULL</v>
      </c>
      <c r="J231" s="0" t="str">
        <f aca="false">IF(data!J232="N.A.","NULL",SUBSTITUTE(data!J232,",","."))</f>
        <v>0.1</v>
      </c>
      <c r="K231" s="3" t="str">
        <f aca="false">SUBSTITUTE(data!K232," %","")</f>
        <v>0.00</v>
      </c>
    </row>
    <row r="232" customFormat="false" ht="13.8" hidden="false" customHeight="false" outlineLevel="0" collapsed="false">
      <c r="A232" s="3" t="str">
        <f aca="false">data!A233</f>
        <v>Falkland Islands</v>
      </c>
      <c r="B232" s="3" t="str">
        <f aca="false">data!B233</f>
        <v>3458</v>
      </c>
      <c r="C232" s="3" t="str">
        <f aca="false">SUBSTITUTE(data!C233," %","")</f>
        <v>3.05</v>
      </c>
      <c r="D232" s="3" t="str">
        <f aca="false">data!D233</f>
        <v>103</v>
      </c>
      <c r="E232" s="3" t="str">
        <f aca="false">data!E233</f>
        <v>0</v>
      </c>
      <c r="F232" s="3" t="str">
        <f aca="false">data!F233</f>
        <v>12170</v>
      </c>
      <c r="G232" s="3" t="str">
        <f aca="false">IF(data!G233="","NULL",data!G233)</f>
        <v>NULL</v>
      </c>
      <c r="H232" s="3" t="str">
        <f aca="false">IF(data!H233="N.A.","NULL",SUBSTITUTE(data!H233,",","."))</f>
        <v>NULL</v>
      </c>
      <c r="I232" s="3" t="str">
        <f aca="false">IF(data!I233="N.A.","NULL",data!I233)</f>
        <v>NULL</v>
      </c>
      <c r="J232" s="0" t="str">
        <f aca="false">IF(data!J233="N.A.","NULL",SUBSTITUTE(data!J233,",","."))</f>
        <v>0.66</v>
      </c>
      <c r="K232" s="3" t="str">
        <f aca="false">SUBSTITUTE(data!K233," %","")</f>
        <v>0.00</v>
      </c>
    </row>
    <row r="233" customFormat="false" ht="13.8" hidden="false" customHeight="false" outlineLevel="0" collapsed="false">
      <c r="A233" s="3" t="str">
        <f aca="false">data!A234</f>
        <v>Niue</v>
      </c>
      <c r="B233" s="3" t="str">
        <f aca="false">data!B234</f>
        <v>1624</v>
      </c>
      <c r="C233" s="3" t="str">
        <f aca="false">SUBSTITUTE(data!C234," %","")</f>
        <v>0.68</v>
      </c>
      <c r="D233" s="3" t="str">
        <f aca="false">data!D234</f>
        <v>11</v>
      </c>
      <c r="E233" s="3" t="str">
        <f aca="false">data!E234</f>
        <v>6</v>
      </c>
      <c r="F233" s="3" t="str">
        <f aca="false">data!F234</f>
        <v>260</v>
      </c>
      <c r="G233" s="3" t="str">
        <f aca="false">IF(data!G234="","NULL",data!G234)</f>
        <v>NULL</v>
      </c>
      <c r="H233" s="3" t="str">
        <f aca="false">IF(data!H234="N.A.","NULL",SUBSTITUTE(data!H234,",","."))</f>
        <v>NULL</v>
      </c>
      <c r="I233" s="3" t="str">
        <f aca="false">IF(data!I234="N.A.","NULL",data!I234)</f>
        <v>NULL</v>
      </c>
      <c r="J233" s="0" t="str">
        <f aca="false">IF(data!J234="N.A.","NULL",SUBSTITUTE(data!J234,",","."))</f>
        <v>0.46</v>
      </c>
      <c r="K233" s="3" t="str">
        <f aca="false">SUBSTITUTE(data!K234," %","")</f>
        <v>0.00</v>
      </c>
    </row>
    <row r="234" customFormat="false" ht="13.8" hidden="false" customHeight="false" outlineLevel="0" collapsed="false">
      <c r="A234" s="3" t="str">
        <f aca="false">data!A235</f>
        <v>Tokelau</v>
      </c>
      <c r="B234" s="3" t="str">
        <f aca="false">data!B235</f>
        <v>1354</v>
      </c>
      <c r="C234" s="3" t="str">
        <f aca="false">SUBSTITUTE(data!C235," %","")</f>
        <v>1.27</v>
      </c>
      <c r="D234" s="3" t="str">
        <f aca="false">data!D235</f>
        <v>17</v>
      </c>
      <c r="E234" s="3" t="str">
        <f aca="false">data!E235</f>
        <v>136</v>
      </c>
      <c r="F234" s="3" t="str">
        <f aca="false">data!F235</f>
        <v>10</v>
      </c>
      <c r="G234" s="3" t="str">
        <f aca="false">IF(data!G235="","NULL",data!G235)</f>
        <v>NULL</v>
      </c>
      <c r="H234" s="3" t="str">
        <f aca="false">IF(data!H235="N.A.","NULL",SUBSTITUTE(data!H235,",","."))</f>
        <v>NULL</v>
      </c>
      <c r="I234" s="3" t="str">
        <f aca="false">IF(data!I235="N.A.","NULL",data!I235)</f>
        <v>NULL</v>
      </c>
      <c r="J234" s="0" t="str">
        <f aca="false">IF(data!J235="N.A.","NULL",SUBSTITUTE(data!J235,",","."))</f>
        <v>0</v>
      </c>
      <c r="K234" s="3" t="str">
        <f aca="false">SUBSTITUTE(data!K235," %","")</f>
        <v>0.00</v>
      </c>
    </row>
    <row r="235" customFormat="false" ht="13.8" hidden="false" customHeight="false" outlineLevel="0" collapsed="false">
      <c r="A235" s="3" t="str">
        <f aca="false">data!A236</f>
        <v>Holy See</v>
      </c>
      <c r="B235" s="3" t="str">
        <f aca="false">data!B236</f>
        <v>801</v>
      </c>
      <c r="C235" s="3" t="str">
        <f aca="false">SUBSTITUTE(data!C236," %","")</f>
        <v>0.25</v>
      </c>
      <c r="D235" s="3" t="str">
        <f aca="false">data!D236</f>
        <v>2</v>
      </c>
      <c r="E235" s="3" t="str">
        <f aca="false">data!E236</f>
        <v>2003</v>
      </c>
      <c r="F235" s="3" t="str">
        <f aca="false">data!F236</f>
        <v>0</v>
      </c>
      <c r="G235" s="3" t="str">
        <f aca="false">IF(data!G236="","NULL",data!G236)</f>
        <v>NULL</v>
      </c>
      <c r="H235" s="3" t="str">
        <f aca="false">IF(data!H236="N.A.","NULL",SUBSTITUTE(data!H236,",","."))</f>
        <v>NULL</v>
      </c>
      <c r="I235" s="3" t="str">
        <f aca="false">IF(data!I236="N.A.","NULL",data!I236)</f>
        <v>NULL</v>
      </c>
      <c r="J235" s="0" t="str">
        <f aca="false">IF(data!J236="N.A.","NULL",SUBSTITUTE(data!J236,",","."))</f>
        <v>NULL</v>
      </c>
      <c r="K235" s="3" t="str">
        <f aca="false">SUBSTITUTE(data!K236," %","")</f>
        <v>0.00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0" activeCellId="0" sqref="A210"/>
    </sheetView>
  </sheetViews>
  <sheetFormatPr defaultRowHeight="15" zeroHeight="false" outlineLevelRow="0" outlineLevelCol="0"/>
  <cols>
    <col collapsed="false" customWidth="true" hidden="false" outlineLevel="0" max="1" min="1" style="0" width="153.29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tr">
        <f aca="false">_xlfn.CONCAT("INSERT INTO country VALUES('",SUBSTITUTE(prepare!A1,"'","''"),"',",prepare!B1,",",prepare!C1,",",prepare!D1,",",prepare!E1,",",prepare!F1,",",prepare!G1,",",prepare!H1,",",prepare!I1,",CAST(",prepare!J1,"*100 as int),",prepare!K1,");")</f>
        <v>INSERT INTO country VALUES('China',1438207241,0.39,5540090,153,9388211,-348399.0,1.7,38,CAST(0.61*100 as int),18.47);</v>
      </c>
    </row>
    <row r="2" customFormat="false" ht="15" hidden="false" customHeight="false" outlineLevel="0" collapsed="false">
      <c r="A2" s="0" t="str">
        <f aca="false">_xlfn.CONCAT("INSERT INTO country VALUES('",SUBSTITUTE(prepare!A2,"'","''"),"',",prepare!B2,",",prepare!C2,",",prepare!D2,",",prepare!E2,",",prepare!F2,",",prepare!G2,",",prepare!H2,",",prepare!I2,",CAST(",prepare!J2,"*100 as int),",prepare!K2,");")</f>
        <v>INSERT INTO country VALUES('India',1377233523,0.99,13586631,464,2973190,-532687.0,2.2,28,CAST(0.35*100 as int),17.70);</v>
      </c>
    </row>
    <row r="3" customFormat="false" ht="15" hidden="false" customHeight="false" outlineLevel="0" collapsed="false">
      <c r="A3" s="0" t="str">
        <f aca="false">_xlfn.CONCAT("INSERT INTO country VALUES('",SUBSTITUTE(prepare!A3,"'","''"),"',",prepare!B3,",",prepare!C3,",",prepare!D3,",",prepare!E3,",",prepare!F3,",",prepare!G3,",",prepare!H3,",",prepare!I3,",CAST(",prepare!J3,"*100 as int),",prepare!K3,");")</f>
        <v>INSERT INTO country VALUES('United States',330610570,0.59,1937734,36,9147420,954806.0,1.8,38,CAST(0.83*100 as int),4.25);</v>
      </c>
    </row>
    <row r="4" customFormat="false" ht="15" hidden="false" customHeight="false" outlineLevel="0" collapsed="false">
      <c r="A4" s="0" t="str">
        <f aca="false">_xlfn.CONCAT("INSERT INTO country VALUES('",SUBSTITUTE(prepare!A4,"'","''"),"',",prepare!B4,",",prepare!C4,",",prepare!D4,",",prepare!E4,",",prepare!F4,",",prepare!G4,",",prepare!H4,",",prepare!I4,",CAST(",prepare!J4,"*100 as int),",prepare!K4,");")</f>
        <v>INSERT INTO country VALUES('Indonesia',272931713,1.07,2898047,151,1811570,-98955.0,2.3,30,CAST(0.56*100 as int),3.51);</v>
      </c>
    </row>
    <row r="5" customFormat="false" ht="15" hidden="false" customHeight="false" outlineLevel="0" collapsed="false">
      <c r="A5" s="0" t="str">
        <f aca="false">_xlfn.CONCAT("INSERT INTO country VALUES('",SUBSTITUTE(prepare!A5,"'","''"),"',",prepare!B5,",",prepare!C5,",",prepare!D5,",",prepare!E5,",",prepare!F5,",",prepare!G5,",",prepare!H5,",",prepare!I5,",CAST(",prepare!J5,"*100 as int),",prepare!K5,");")</f>
        <v>INSERT INTO country VALUES('Pakistan',219992900,2.00,4327022,287,770880,-233379.0,3.6,23,CAST(0.35*100 as int),2.83);</v>
      </c>
    </row>
    <row r="6" customFormat="false" ht="15" hidden="false" customHeight="false" outlineLevel="0" collapsed="false">
      <c r="A6" s="0" t="str">
        <f aca="false">_xlfn.CONCAT("INSERT INTO country VALUES('",SUBSTITUTE(prepare!A6,"'","''"),"',",prepare!B6,",",prepare!C6,",",prepare!D6,",",prepare!E6,",",prepare!F6,",",prepare!G6,",",prepare!H6,",",prepare!I6,",CAST(",prepare!J6,"*100 as int),",prepare!K6,");")</f>
        <v>INSERT INTO country VALUES('Brazil',212253150,0.72,1509890,25,8358140,21200.0,1.7,33,CAST(0.88*100 as int),2.73);</v>
      </c>
    </row>
    <row r="7" customFormat="false" ht="15" hidden="false" customHeight="false" outlineLevel="0" collapsed="false">
      <c r="A7" s="0" t="str">
        <f aca="false">_xlfn.CONCAT("INSERT INTO country VALUES('",SUBSTITUTE(prepare!A7,"'","''"),"',",prepare!B7,",",prepare!C7,",",prepare!D7,",",prepare!E7,",",prepare!F7,",",prepare!G7,",",prepare!H7,",",prepare!I7,",CAST(",prepare!J7,"*100 as int),",prepare!K7,");")</f>
        <v>INSERT INTO country VALUES('Nigeria',205052107,2.58,5175990,226,910770,-60000.0,5.4,18,CAST(0.52*100 as int),2.64);</v>
      </c>
    </row>
    <row r="8" customFormat="false" ht="15" hidden="false" customHeight="false" outlineLevel="0" collapsed="false">
      <c r="A8" s="0" t="str">
        <f aca="false">_xlfn.CONCAT("INSERT INTO country VALUES('",SUBSTITUTE(prepare!A8,"'","''"),"',",prepare!B8,",",prepare!C8,",",prepare!D8,",",prepare!E8,",",prepare!F8,",",prepare!G8,",",prepare!H8,",",prepare!I8,",CAST(",prepare!J8,"*100 as int),",prepare!K8,");")</f>
        <v>INSERT INTO country VALUES('Bangladesh',164354176,1.01,1643222,1265,130170,-369501.0,2.1,28,CAST(0.39*100 as int),2.11);</v>
      </c>
    </row>
    <row r="9" customFormat="false" ht="15" hidden="false" customHeight="false" outlineLevel="0" collapsed="false">
      <c r="A9" s="0" t="str">
        <f aca="false">_xlfn.CONCAT("INSERT INTO country VALUES('",SUBSTITUTE(prepare!A9,"'","''"),"',",prepare!B9,",",prepare!C9,",",prepare!D9,",",prepare!E9,",",prepare!F9,",",prepare!G9,",",prepare!H9,",",prepare!I9,",CAST(",prepare!J9,"*100 as int),",prepare!K9,");")</f>
        <v>INSERT INTO country VALUES('Russia',145922010,0.04,62206,9,16376870,182456.0,1.8,40,CAST(0.74*100 as int),1.87);</v>
      </c>
    </row>
    <row r="10" customFormat="false" ht="15" hidden="false" customHeight="false" outlineLevel="0" collapsed="false">
      <c r="A10" s="0" t="str">
        <f aca="false">_xlfn.CONCAT("INSERT INTO country VALUES('",SUBSTITUTE(prepare!A10,"'","''"),"',",prepare!B10,",",prepare!C10,",",prepare!D10,",",prepare!E10,",",prepare!F10,",",prepare!G10,",",prepare!H10,",",prepare!I10,",CAST(",prepare!J10,"*100 as int),",prepare!K10,");")</f>
        <v>INSERT INTO country VALUES('Mexico',128655589,1.06,1357224,66,1943950,-60000.0,2.1,29,CAST(0.84*100 as int),1.65);</v>
      </c>
    </row>
    <row r="11" customFormat="false" ht="15" hidden="false" customHeight="false" outlineLevel="0" collapsed="false">
      <c r="A11" s="0" t="str">
        <f aca="false">_xlfn.CONCAT("INSERT INTO country VALUES('",SUBSTITUTE(prepare!A11,"'","''"),"',",prepare!B11,",",prepare!C11,",",prepare!D11,",",prepare!E11,",",prepare!F11,",",prepare!G11,",",prepare!H11,",",prepare!I11,",CAST(",prepare!J11,"*100 as int),",prepare!K11,");")</f>
        <v>INSERT INTO country VALUES('Japan',126552765,-0.30,-383840,347,364555,71560.0,1.4,48,CAST(0.92*100 as int),1.62);</v>
      </c>
    </row>
    <row r="12" customFormat="false" ht="15" hidden="false" customHeight="false" outlineLevel="0" collapsed="false">
      <c r="A12" s="0" t="str">
        <f aca="false">_xlfn.CONCAT("INSERT INTO country VALUES('",SUBSTITUTE(prepare!A12,"'","''"),"',",prepare!B12,",",prepare!C12,",",prepare!D12,",",prepare!E12,",",prepare!F12,",",prepare!G12,",",prepare!H12,",",prepare!I12,",CAST(",prepare!J12,"*100 as int),",prepare!K12,");")</f>
        <v>INSERT INTO country VALUES('Ethiopia',114357494,2.57,2884858,115,1000000,30000.0,4.3,19,CAST(0.21*100 as int),1.47);</v>
      </c>
    </row>
    <row r="13" customFormat="false" ht="15" hidden="false" customHeight="false" outlineLevel="0" collapsed="false">
      <c r="A13" s="0" t="str">
        <f aca="false">_xlfn.CONCAT("INSERT INTO country VALUES('",SUBSTITUTE(prepare!A13,"'","''"),"',",prepare!B13,",",prepare!C13,",",prepare!D13,",",prepare!E13,",",prepare!F13,",",prepare!G13,",",prepare!H13,",",prepare!I13,",CAST(",prepare!J13,"*100 as int),",prepare!K13,");")</f>
        <v>INSERT INTO country VALUES('Philippines',109280343,1.35,1464463,368,298170,-67152.0,2.6,26,CAST(0.47*100 as int),1.41);</v>
      </c>
    </row>
    <row r="14" customFormat="false" ht="15" hidden="false" customHeight="false" outlineLevel="0" collapsed="false">
      <c r="A14" s="0" t="str">
        <f aca="false">_xlfn.CONCAT("INSERT INTO country VALUES('",SUBSTITUTE(prepare!A14,"'","''"),"',",prepare!B14,",",prepare!C14,",",prepare!D14,",",prepare!E14,",",prepare!F14,",",prepare!G14,",",prepare!H14,",",prepare!I14,",CAST(",prepare!J14,"*100 as int),",prepare!K14,");")</f>
        <v>INSERT INTO country VALUES('Egypt',101930276,1.94,1946331,103,995450,-38033.0,3.3,25,CAST(0.43*100 as int),1.31);</v>
      </c>
    </row>
    <row r="15" customFormat="false" ht="15" hidden="false" customHeight="false" outlineLevel="0" collapsed="false">
      <c r="A15" s="0" t="str">
        <f aca="false">_xlfn.CONCAT("INSERT INTO country VALUES('",SUBSTITUTE(prepare!A15,"'","''"),"',",prepare!B15,",",prepare!C15,",",prepare!D15,",",prepare!E15,",",prepare!F15,",",prepare!G15,",",prepare!H15,",",prepare!I15,",CAST(",prepare!J15,"*100 as int),",prepare!K15,");")</f>
        <v>INSERT INTO country VALUES('Vietnam',97160127,0.91,876473,314,310070,-80000.0,2.1,32,CAST(0.38*100 as int),1.25);</v>
      </c>
    </row>
    <row r="16" customFormat="false" ht="15" hidden="false" customHeight="false" outlineLevel="0" collapsed="false">
      <c r="A16" s="0" t="str">
        <f aca="false">_xlfn.CONCAT("INSERT INTO country VALUES('",SUBSTITUTE(prepare!A16,"'","''"),"',",prepare!B16,",",prepare!C16,",",prepare!D16,",",prepare!E16,",",prepare!F16,",",prepare!G16,",",prepare!H16,",",prepare!I16,",CAST(",prepare!J16,"*100 as int),",prepare!K16,");")</f>
        <v>INSERT INTO country VALUES('DR Congo',88972681,3.19,2770836,40,2267050,23861.0,6.0,17,CAST(0.46*100 as int),1.15);</v>
      </c>
    </row>
    <row r="17" customFormat="false" ht="15" hidden="false" customHeight="false" outlineLevel="0" collapsed="false">
      <c r="A17" s="0" t="str">
        <f aca="false">_xlfn.CONCAT("INSERT INTO country VALUES('",SUBSTITUTE(prepare!A17,"'","''"),"',",prepare!B17,",",prepare!C17,",",prepare!D17,",",prepare!E17,",",prepare!F17,",",prepare!G17,",",prepare!H17,",",prepare!I17,",CAST(",prepare!J17,"*100 as int),",prepare!K17,");")</f>
        <v>INSERT INTO country VALUES('Turkey',84153250,1.09,909452,110,769630,283922.0,2.1,32,CAST(0.76*100 as int),1.08);</v>
      </c>
    </row>
    <row r="18" customFormat="false" ht="15" hidden="false" customHeight="false" outlineLevel="0" collapsed="false">
      <c r="A18" s="0" t="str">
        <f aca="false">_xlfn.CONCAT("INSERT INTO country VALUES('",SUBSTITUTE(prepare!A18,"'","''"),"',",prepare!B18,",",prepare!C18,",",prepare!D18,",",prepare!E18,",",prepare!F18,",",prepare!G18,",",prepare!H18,",",prepare!I18,",CAST(",prepare!J18,"*100 as int),",prepare!K18,");")</f>
        <v>INSERT INTO country VALUES('Iran',83771587,1.30,1079043,52,1628550,-55000.0,2.2,32,CAST(0.76*100 as int),1.08);</v>
      </c>
    </row>
    <row r="19" customFormat="false" ht="15" hidden="false" customHeight="false" outlineLevel="0" collapsed="false">
      <c r="A19" s="0" t="str">
        <f aca="false">_xlfn.CONCAT("INSERT INTO country VALUES('",SUBSTITUTE(prepare!A19,"'","''"),"',",prepare!B19,",",prepare!C19,",",prepare!D19,",",prepare!E19,",",prepare!F19,",",prepare!G19,",",prepare!H19,",",prepare!I19,",CAST(",prepare!J19,"*100 as int),",prepare!K19,");")</f>
        <v>INSERT INTO country VALUES('Germany',83730223,0.32,266897,240,348560,543822.0,1.6,46,CAST(0.76*100 as int),1.07);</v>
      </c>
    </row>
    <row r="20" customFormat="false" ht="15" hidden="false" customHeight="false" outlineLevel="0" collapsed="false">
      <c r="A20" s="0" t="str">
        <f aca="false">_xlfn.CONCAT("INSERT INTO country VALUES('",SUBSTITUTE(prepare!A20,"'","''"),"',",prepare!B20,",",prepare!C20,",",prepare!D20,",",prepare!E20,",",prepare!F20,",",prepare!G20,",",prepare!H20,",",prepare!I20,",CAST(",prepare!J20,"*100 as int),",prepare!K20,");")</f>
        <v>INSERT INTO country VALUES('Thailand',69764925,0.25,174396,137,510890,19444.0,1.5,40,CAST(0.51*100 as int),0.90);</v>
      </c>
    </row>
    <row r="21" customFormat="false" ht="15" hidden="false" customHeight="false" outlineLevel="0" collapsed="false">
      <c r="A21" s="0" t="str">
        <f aca="false">_xlfn.CONCAT("INSERT INTO country VALUES('",SUBSTITUTE(prepare!A21,"'","''"),"',",prepare!B21,",",prepare!C21,",",prepare!D21,",",prepare!E21,",",prepare!F21,",",prepare!G21,",",prepare!H21,",",prepare!I21,",CAST(",prepare!J21,"*100 as int),",prepare!K21,");")</f>
        <v>INSERT INTO country VALUES('United Kingdom',67814098,0.53,355839,281,241930,260650.0,1.8,40,CAST(0.83*100 as int),0.87);</v>
      </c>
    </row>
    <row r="22" customFormat="false" ht="15" hidden="false" customHeight="false" outlineLevel="0" collapsed="false">
      <c r="A22" s="0" t="str">
        <f aca="false">_xlfn.CONCAT("INSERT INTO country VALUES('",SUBSTITUTE(prepare!A22,"'","''"),"',",prepare!B22,",",prepare!C22,",",prepare!D22,",",prepare!E22,",",prepare!F22,",",prepare!G22,",",prepare!H22,",",prepare!I22,",CAST(",prepare!J22,"*100 as int),",prepare!K22,");")</f>
        <v>INSERT INTO country VALUES('France',65244628,0.22,143783,119,547557,36527.0,1.9,42,CAST(0.82*100 as int),0.84);</v>
      </c>
    </row>
    <row r="23" customFormat="false" ht="15" hidden="false" customHeight="false" outlineLevel="0" collapsed="false">
      <c r="A23" s="0" t="str">
        <f aca="false">_xlfn.CONCAT("INSERT INTO country VALUES('",SUBSTITUTE(prepare!A23,"'","''"),"',",prepare!B23,",",prepare!C23,",",prepare!D23,",",prepare!E23,",",prepare!F23,",",prepare!G23,",",prepare!H23,",",prepare!I23,",CAST(",prepare!J23,"*100 as int),",prepare!K23,");")</f>
        <v>INSERT INTO country VALUES('Italy',60479424,-0.15,-88249,206,294140,148943.0,1.3,47,CAST(0.69*100 as int),0.78);</v>
      </c>
    </row>
    <row r="24" customFormat="false" ht="15" hidden="false" customHeight="false" outlineLevel="0" collapsed="false">
      <c r="A24" s="0" t="str">
        <f aca="false">_xlfn.CONCAT("INSERT INTO country VALUES('",SUBSTITUTE(prepare!A24,"'","''"),"',",prepare!B24,",",prepare!C24,",",prepare!D24,",",prepare!E24,",",prepare!F24,",",prepare!G24,",",prepare!H24,",",prepare!I24,",CAST(",prepare!J24,"*100 as int),",prepare!K24,");")</f>
        <v>INSERT INTO country VALUES('Tanzania',59368313,2.98,1728755,67,885800,-40076.0,4.9,18,CAST(0.37*100 as int),0.77);</v>
      </c>
    </row>
    <row r="25" customFormat="false" ht="15" hidden="false" customHeight="false" outlineLevel="0" collapsed="false">
      <c r="A25" s="0" t="str">
        <f aca="false">_xlfn.CONCAT("INSERT INTO country VALUES('",SUBSTITUTE(prepare!A25,"'","''"),"',",prepare!B25,",",prepare!C25,",",prepare!D25,",",prepare!E25,",",prepare!F25,",",prepare!G25,",",prepare!H25,",",prepare!I25,",CAST(",prepare!J25,"*100 as int),",prepare!K25,");")</f>
        <v>INSERT INTO country VALUES('South Africa',59154802,1.28,750420,49,1213090,145405.0,2.4,28,CAST(0.67*100 as int),0.76);</v>
      </c>
    </row>
    <row r="26" customFormat="false" ht="15" hidden="false" customHeight="false" outlineLevel="0" collapsed="false">
      <c r="A26" s="0" t="str">
        <f aca="false">_xlfn.CONCAT("INSERT INTO country VALUES('",SUBSTITUTE(prepare!A26,"'","''"),"',",prepare!B26,",",prepare!C26,",",prepare!D26,",",prepare!E26,",",prepare!F26,",",prepare!G26,",",prepare!H26,",",prepare!I26,",CAST(",prepare!J26,"*100 as int),",prepare!K26,");")</f>
        <v>INSERT INTO country VALUES('Myanmar',54335948,0.67,364380,83,653290,-163313.0,2.2,29,CAST(0.31*100 as int),0.70);</v>
      </c>
    </row>
    <row r="27" customFormat="false" ht="15" hidden="false" customHeight="false" outlineLevel="0" collapsed="false">
      <c r="A27" s="0" t="str">
        <f aca="false">_xlfn.CONCAT("INSERT INTO country VALUES('",SUBSTITUTE(prepare!A27,"'","''"),"',",prepare!B27,",",prepare!C27,",",prepare!D27,",",prepare!E27,",",prepare!F27,",",prepare!G27,",",prepare!H27,",",prepare!I27,",CAST(",prepare!J27,"*100 as int),",prepare!K27,");")</f>
        <v>INSERT INTO country VALUES('Kenya',53521116,2.28,1197323,94,569140,-10000.0,3.5,20,CAST(0.28*100 as int),0.69);</v>
      </c>
    </row>
    <row r="28" customFormat="false" ht="15" hidden="false" customHeight="false" outlineLevel="0" collapsed="false">
      <c r="A28" s="0" t="str">
        <f aca="false">_xlfn.CONCAT("INSERT INTO country VALUES('",SUBSTITUTE(prepare!A28,"'","''"),"',",prepare!B28,",",prepare!C28,",",prepare!D28,",",prepare!E28,",",prepare!F28,",",prepare!G28,",",prepare!H28,",",prepare!I28,",CAST(",prepare!J28,"*100 as int),",prepare!K28,");")</f>
        <v>INSERT INTO country VALUES('South Korea',51260395,0.09,43877,527,97230,11731.0,1.1,44,CAST(0.82*100 as int),0.66);</v>
      </c>
    </row>
    <row r="29" customFormat="false" ht="15" hidden="false" customHeight="false" outlineLevel="0" collapsed="false">
      <c r="A29" s="0" t="str">
        <f aca="false">_xlfn.CONCAT("INSERT INTO country VALUES('",SUBSTITUTE(prepare!A29,"'","''"),"',",prepare!B29,",",prepare!C29,",",prepare!D29,",",prepare!E29,",",prepare!F29,",",prepare!G29,",",prepare!H29,",",prepare!I29,",CAST(",prepare!J29,"*100 as int),",prepare!K29,");")</f>
        <v>INSERT INTO country VALUES('Colombia',50771878,1.08,543448,46,1109500,204796.0,1.8,31,CAST(0.8*100 as int),0.65);</v>
      </c>
    </row>
    <row r="30" customFormat="false" ht="15" hidden="false" customHeight="false" outlineLevel="0" collapsed="false">
      <c r="A30" s="0" t="str">
        <f aca="false">_xlfn.CONCAT("INSERT INTO country VALUES('",SUBSTITUTE(prepare!A30,"'","''"),"',",prepare!B30,",",prepare!C30,",",prepare!D30,",",prepare!E30,",",prepare!F30,",",prepare!G30,",",prepare!H30,",",prepare!I30,",CAST(",prepare!J30,"*100 as int),",prepare!K30,");")</f>
        <v>INSERT INTO country VALUES('Spain',46751175,0.04,18002,94,498800,40000.0,1.3,45,CAST(0.8*100 as int),0.60);</v>
      </c>
    </row>
    <row r="31" customFormat="false" ht="15" hidden="false" customHeight="false" outlineLevel="0" collapsed="false">
      <c r="A31" s="0" t="str">
        <f aca="false">_xlfn.CONCAT("INSERT INTO country VALUES('",SUBSTITUTE(prepare!A31,"'","''"),"',",prepare!B31,",",prepare!C31,",",prepare!D31,",",prepare!E31,",",prepare!F31,",",prepare!G31,",",prepare!H31,",",prepare!I31,",CAST(",prepare!J31,"*100 as int),",prepare!K31,");")</f>
        <v>INSERT INTO country VALUES('Uganda',45427637,3.32,1471413,229,199810,168694.0,5.0,17,CAST(0.26*100 as int),0.59);</v>
      </c>
    </row>
    <row r="32" customFormat="false" ht="15" hidden="false" customHeight="false" outlineLevel="0" collapsed="false">
      <c r="A32" s="0" t="str">
        <f aca="false">_xlfn.CONCAT("INSERT INTO country VALUES('",SUBSTITUTE(prepare!A32,"'","''"),"',",prepare!B32,",",prepare!C32,",",prepare!D32,",",prepare!E32,",",prepare!F32,",",prepare!G32,",",prepare!H32,",",prepare!I32,",CAST(",prepare!J32,"*100 as int),",prepare!K32,");")</f>
        <v>INSERT INTO country VALUES('Argentina',45111229,0.93,415097,17,2736690,4800.0,2.3,32,CAST(0.93*100 as int),0.58);</v>
      </c>
    </row>
    <row r="33" customFormat="false" ht="15" hidden="false" customHeight="false" outlineLevel="0" collapsed="false">
      <c r="A33" s="0" t="str">
        <f aca="false">_xlfn.CONCAT("INSERT INTO country VALUES('",SUBSTITUTE(prepare!A33,"'","''"),"',",prepare!B33,",",prepare!C33,",",prepare!D33,",",prepare!E33,",",prepare!F33,",",prepare!G33,",",prepare!H33,",",prepare!I33,",CAST(",prepare!J33,"*100 as int),",prepare!K33,");")</f>
        <v>INSERT INTO country VALUES('Algeria',43685618,1.85,797990,18,2381740,-10000.0,3.1,29,CAST(0.73*100 as int),0.56);</v>
      </c>
    </row>
    <row r="34" customFormat="false" ht="15" hidden="false" customHeight="false" outlineLevel="0" collapsed="false">
      <c r="A34" s="0" t="str">
        <f aca="false">_xlfn.CONCAT("INSERT INTO country VALUES('",SUBSTITUTE(prepare!A34,"'","''"),"',",prepare!B34,",",prepare!C34,",",prepare!D34,",",prepare!E34,",",prepare!F34,",",prepare!G34,",",prepare!H34,",",prepare!I34,",CAST(",prepare!J34,"*100 as int),",prepare!K34,");")</f>
        <v>INSERT INTO country VALUES('Sudan',43632213,2.42,1036022,25,1765048,-50000.0,4.4,20,CAST(0.35*100 as int),0.56);</v>
      </c>
    </row>
    <row r="35" customFormat="false" ht="15" hidden="false" customHeight="false" outlineLevel="0" collapsed="false">
      <c r="A35" s="0" t="str">
        <f aca="false">_xlfn.CONCAT("INSERT INTO country VALUES('",SUBSTITUTE(prepare!A35,"'","''"),"',",prepare!B35,",",prepare!C35,",",prepare!D35,",",prepare!E35,",",prepare!F35,",",prepare!G35,",",prepare!H35,",",prepare!I35,",CAST(",prepare!J35,"*100 as int),",prepare!K35,");")</f>
        <v>INSERT INTO country VALUES('Ukraine',43785122,-0.59,-259876,75,579320,10000.0,1.4,41,CAST(0.69*100 as int),0.56);</v>
      </c>
    </row>
    <row r="36" customFormat="false" ht="15" hidden="false" customHeight="false" outlineLevel="0" collapsed="false">
      <c r="A36" s="0" t="str">
        <f aca="false">_xlfn.CONCAT("INSERT INTO country VALUES('",SUBSTITUTE(prepare!A36,"'","''"),"',",prepare!B36,",",prepare!C36,",",prepare!D36,",",prepare!E36,",",prepare!F36,",",prepare!G36,",",prepare!H36,",",prepare!I36,",CAST(",prepare!J36,"*100 as int),",prepare!K36,");")</f>
        <v>INSERT INTO country VALUES('Iraq',40031626,2.32,912710,93,434320,7834.0,3.7,21,CAST(0.73*100 as int),0.52);</v>
      </c>
    </row>
    <row r="37" customFormat="false" ht="15" hidden="false" customHeight="false" outlineLevel="0" collapsed="false">
      <c r="A37" s="0" t="str">
        <f aca="false">_xlfn.CONCAT("INSERT INTO country VALUES('",SUBSTITUTE(prepare!A37,"'","''"),"',",prepare!B37,",",prepare!C37,",",prepare!D37,",",prepare!E37,",",prepare!F37,",",prepare!G37,",",prepare!H37,",",prepare!I37,",CAST(",prepare!J37,"*100 as int),",prepare!K37,");")</f>
        <v>INSERT INTO country VALUES('Afghanistan',38742911,2.33,886592,60,652860,-62920.0,4.6,18,CAST(0.25*100 as int),0.50);</v>
      </c>
    </row>
    <row r="38" customFormat="false" ht="15" hidden="false" customHeight="false" outlineLevel="0" collapsed="false">
      <c r="A38" s="0" t="str">
        <f aca="false">_xlfn.CONCAT("INSERT INTO country VALUES('",SUBSTITUTE(prepare!A38,"'","''"),"',",prepare!B38,",",prepare!C38,",",prepare!D38,",",prepare!E38,",",prepare!F38,",",prepare!G38,",",prepare!H38,",",prepare!I38,",CAST(",prepare!J38,"*100 as int),",prepare!K38,");")</f>
        <v>INSERT INTO country VALUES('Poland',37854825,-0.11,-41157,124,306230,-29395.0,1.4,42,CAST(0.6*100 as int),0.49);</v>
      </c>
    </row>
    <row r="39" customFormat="false" ht="15" hidden="false" customHeight="false" outlineLevel="0" collapsed="false">
      <c r="A39" s="0" t="str">
        <f aca="false">_xlfn.CONCAT("INSERT INTO country VALUES('",SUBSTITUTE(prepare!A39,"'","''"),"',",prepare!B39,",",prepare!C39,",",prepare!D39,",",prepare!E39,",",prepare!F39,",",prepare!G39,",",prepare!H39,",",prepare!I39,",CAST(",prepare!J39,"*100 as int),",prepare!K39,");")</f>
        <v>INSERT INTO country VALUES('Canada',37674770,0.89,331107,4,9093510,242032.0,1.5,41,CAST(0.81*100 as int),0.48);</v>
      </c>
    </row>
    <row r="40" customFormat="false" ht="15" hidden="false" customHeight="false" outlineLevel="0" collapsed="false">
      <c r="A40" s="0" t="str">
        <f aca="false">_xlfn.CONCAT("INSERT INTO country VALUES('",SUBSTITUTE(prepare!A40,"'","''"),"',",prepare!B40,",",prepare!C40,",",prepare!D40,",",prepare!E40,",",prepare!F40,",",prepare!G40,",",prepare!H40,",",prepare!I40,",CAST(",prepare!J40,"*100 as int),",prepare!K40,");")</f>
        <v>INSERT INTO country VALUES('Morocco',36820713,1.20,438791,83,446300,-51419.0,2.4,30,CAST(0.64*100 as int),0.47);</v>
      </c>
    </row>
    <row r="41" customFormat="false" ht="15" hidden="false" customHeight="false" outlineLevel="0" collapsed="false">
      <c r="A41" s="0" t="str">
        <f aca="false">_xlfn.CONCAT("INSERT INTO country VALUES('",SUBSTITUTE(prepare!A41,"'","''"),"',",prepare!B41,",",prepare!C41,",",prepare!D41,",",prepare!E41,",",prepare!F41,",",prepare!G41,",",prepare!H41,",",prepare!I41,",CAST(",prepare!J41,"*100 as int),",prepare!K41,");")</f>
        <v>INSERT INTO country VALUES('Saudi Arabia',34701377,1.59,545343,16,2149690,134979.0,2.3,32,CAST(0.84*100 as int),0.45);</v>
      </c>
    </row>
    <row r="42" customFormat="false" ht="15" hidden="false" customHeight="false" outlineLevel="0" collapsed="false">
      <c r="A42" s="0" t="str">
        <f aca="false">_xlfn.CONCAT("INSERT INTO country VALUES('",SUBSTITUTE(prepare!A42,"'","''"),"',",prepare!B42,",",prepare!C42,",",prepare!D42,",",prepare!E42,",",prepare!F42,",",prepare!G42,",",prepare!H42,",",prepare!I42,",CAST(",prepare!J42,"*100 as int),",prepare!K42,");")</f>
        <v>INSERT INTO country VALUES('Uzbekistan',33368859,1.48,487487,79,425400,-8863.0,2.4,28,CAST(0.5*100 as int),0.43);</v>
      </c>
    </row>
    <row r="43" customFormat="false" ht="15" hidden="false" customHeight="false" outlineLevel="0" collapsed="false">
      <c r="A43" s="0" t="str">
        <f aca="false">_xlfn.CONCAT("INSERT INTO country VALUES('",SUBSTITUTE(prepare!A43,"'","''"),"',",prepare!B43,",",prepare!C43,",",prepare!D43,",",prepare!E43,",",prepare!F43,",",prepare!G43,",",prepare!H43,",",prepare!I43,",CAST(",prepare!J43,"*100 as int),",prepare!K43,");")</f>
        <v>INSERT INTO country VALUES('Peru',32876986,1.42,461401,26,1280000,99069.0,2.3,31,CAST(0.79*100 as int),0.42);</v>
      </c>
    </row>
    <row r="44" customFormat="false" ht="15" hidden="false" customHeight="false" outlineLevel="0" collapsed="false">
      <c r="A44" s="0" t="str">
        <f aca="false">_xlfn.CONCAT("INSERT INTO country VALUES('",SUBSTITUTE(prepare!A44,"'","''"),"',",prepare!B44,",",prepare!C44,",",prepare!D44,",",prepare!E44,",",prepare!F44,",",prepare!G44,",",prepare!H44,",",prepare!I44,",CAST(",prepare!J44,"*100 as int),",prepare!K44,");")</f>
        <v>INSERT INTO country VALUES('Angola',32644783,3.27,1040977,26,1246700,6413.0,5.6,17,CAST(0.67*100 as int),0.42);</v>
      </c>
    </row>
    <row r="45" customFormat="false" ht="15" hidden="false" customHeight="false" outlineLevel="0" collapsed="false">
      <c r="A45" s="0" t="str">
        <f aca="false">_xlfn.CONCAT("INSERT INTO country VALUES('",SUBSTITUTE(prepare!A45,"'","''"),"',",prepare!B45,",",prepare!C45,",",prepare!D45,",",prepare!E45,",",prepare!F45,",",prepare!G45,",",prepare!H45,",",prepare!I45,",CAST(",prepare!J45,"*100 as int),",prepare!K45,");")</f>
        <v>INSERT INTO country VALUES('Malaysia',32280610,1.30,416222,99,328550,50000.0,2.0,30,CAST(0.78*100 as int),0.42);</v>
      </c>
    </row>
    <row r="46" customFormat="false" ht="15" hidden="false" customHeight="false" outlineLevel="0" collapsed="false">
      <c r="A46" s="0" t="str">
        <f aca="false">_xlfn.CONCAT("INSERT INTO country VALUES('",SUBSTITUTE(prepare!A46,"'","''"),"',",prepare!B46,",",prepare!C46,",",prepare!D46,",",prepare!E46,",",prepare!F46,",",prepare!G46,",",prepare!H46,",",prepare!I46,",CAST(",prepare!J46,"*100 as int),",prepare!K46,");")</f>
        <v>INSERT INTO country VALUES('Mozambique',31067362,2.93,889399,40,786380,-5000.0,4.9,18,CAST(0.38*100 as int),0.40);</v>
      </c>
    </row>
    <row r="47" customFormat="false" ht="15" hidden="false" customHeight="false" outlineLevel="0" collapsed="false">
      <c r="A47" s="0" t="str">
        <f aca="false">_xlfn.CONCAT("INSERT INTO country VALUES('",SUBSTITUTE(prepare!A47,"'","''"),"',",prepare!B47,",",prepare!C47,",",prepare!D47,",",prepare!E47,",",prepare!F47,",",prepare!G47,",",prepare!H47,",",prepare!I47,",CAST(",prepare!J47,"*100 as int),",prepare!K47,");")</f>
        <v>INSERT INTO country VALUES('Ghana',30936375,2.15,655084,137,227540,-10000.0,3.9,22,CAST(0.57*100 as int),0.40);</v>
      </c>
    </row>
    <row r="48" customFormat="false" ht="15" hidden="false" customHeight="false" outlineLevel="0" collapsed="false">
      <c r="A48" s="0" t="str">
        <f aca="false">_xlfn.CONCAT("INSERT INTO country VALUES('",SUBSTITUTE(prepare!A48,"'","''"),"',",prepare!B48,",",prepare!C48,",",prepare!D48,",",prepare!E48,",",prepare!F48,",",prepare!G48,",",prepare!H48,",",prepare!I48,",CAST(",prepare!J48,"*100 as int),",prepare!K48,");")</f>
        <v>INSERT INTO country VALUES('Yemen',29687214,2.28,664042,56,527970,-30000.0,3.8,20,CAST(0.38*100 as int),0.38);</v>
      </c>
    </row>
    <row r="49" customFormat="false" ht="15" hidden="false" customHeight="false" outlineLevel="0" collapsed="false">
      <c r="A49" s="0" t="str">
        <f aca="false">_xlfn.CONCAT("INSERT INTO country VALUES('",SUBSTITUTE(prepare!A49,"'","''"),"',",prepare!B49,",",prepare!C49,",",prepare!D49,",",prepare!E49,",",prepare!F49,",",prepare!G49,",",prepare!H49,",",prepare!I49,",CAST(",prepare!J49,"*100 as int),",prepare!K49,");")</f>
        <v>INSERT INTO country VALUES('Nepal',29027347,1.85,528098,203,143350,41710.0,1.9,25,CAST(0.21*100 as int),0.37);</v>
      </c>
    </row>
    <row r="50" customFormat="false" ht="15" hidden="false" customHeight="false" outlineLevel="0" collapsed="false">
      <c r="A50" s="0" t="str">
        <f aca="false">_xlfn.CONCAT("INSERT INTO country VALUES('",SUBSTITUTE(prepare!A50,"'","''"),"',",prepare!B50,",",prepare!C50,",",prepare!D50,",",prepare!E50,",",prepare!F50,",",prepare!G50,",",prepare!H50,",",prepare!I50,",CAST(",prepare!J50,"*100 as int),",prepare!K50,");")</f>
        <v>INSERT INTO country VALUES('Venezuela',28451828,-0.28,-79889,32,882050,-653249.0,2.3,30,CAST(NULL*100 as int),0.36);</v>
      </c>
    </row>
    <row r="51" customFormat="false" ht="15" hidden="false" customHeight="false" outlineLevel="0" collapsed="false">
      <c r="A51" s="0" t="str">
        <f aca="false">_xlfn.CONCAT("INSERT INTO country VALUES('",SUBSTITUTE(prepare!A51,"'","''"),"',",prepare!B51,",",prepare!C51,",",prepare!D51,",",prepare!E51,",",prepare!F51,",",prepare!G51,",",prepare!H51,",",prepare!I51,",CAST(",prepare!J51,"*100 as int),",prepare!K51,");")</f>
        <v>INSERT INTO country VALUES('Madagascar',27539106,2.68,721711,48,581795,-1500.0,4.1,20,CAST(0.39*100 as int),0.36);</v>
      </c>
    </row>
    <row r="52" customFormat="false" ht="15" hidden="false" customHeight="false" outlineLevel="0" collapsed="false">
      <c r="A52" s="0" t="str">
        <f aca="false">_xlfn.CONCAT("INSERT INTO country VALUES('",SUBSTITUTE(prepare!A52,"'","''"),"',",prepare!B52,",",prepare!C52,",",prepare!D52,",",prepare!E52,",",prepare!F52,",",prepare!G52,",",prepare!H52,",",prepare!I52,",CAST(",prepare!J52,"*100 as int),",prepare!K52,");")</f>
        <v>INSERT INTO country VALUES('Cameroon',26405174,2.59,669483,56,472710,-4800.0,4.6,19,CAST(0.56*100 as int),0.34);</v>
      </c>
    </row>
    <row r="53" customFormat="false" ht="15" hidden="false" customHeight="false" outlineLevel="0" collapsed="false">
      <c r="A53" s="0" t="str">
        <f aca="false">_xlfn.CONCAT("INSERT INTO country VALUES('",SUBSTITUTE(prepare!A53,"'","''"),"',",prepare!B53,",",prepare!C53,",",prepare!D53,",",prepare!E53,",",prepare!F53,",",prepare!G53,",",prepare!H53,",",prepare!I53,",CAST(",prepare!J53,"*100 as int),",prepare!K53,");")</f>
        <v>INSERT INTO country VALUES('CÃ´te d''Ivoire',26239250,2.57,661730,83,318000,-8000.0,4.7,19,CAST(0.51*100 as int),0.34);</v>
      </c>
    </row>
    <row r="54" customFormat="false" ht="15" hidden="false" customHeight="false" outlineLevel="0" collapsed="false">
      <c r="A54" s="0" t="str">
        <f aca="false">_xlfn.CONCAT("INSERT INTO country VALUES('",SUBSTITUTE(prepare!A54,"'","''"),"',",prepare!B54,",",prepare!C54,",",prepare!D54,",",prepare!E54,",",prepare!F54,",",prepare!G54,",",prepare!H54,",",prepare!I54,",CAST(",prepare!J54,"*100 as int),",prepare!K54,");")</f>
        <v>INSERT INTO country VALUES('North Korea',25756088,0.44,112655,214,120410,-5403.0,1.9,35,CAST(0.63*100 as int),0.33);</v>
      </c>
    </row>
    <row r="55" customFormat="false" ht="15" hidden="false" customHeight="false" outlineLevel="0" collapsed="false">
      <c r="A55" s="0" t="str">
        <f aca="false">_xlfn.CONCAT("INSERT INTO country VALUES('",SUBSTITUTE(prepare!A55,"'","''"),"',",prepare!B55,",",prepare!C55,",",prepare!D55,",",prepare!E55,",",prepare!F55,",",prepare!G55,",",prepare!H55,",",prepare!I55,",CAST(",prepare!J55,"*100 as int),",prepare!K55,");")</f>
        <v>INSERT INTO country VALUES('Australia',25439164,1.18,296686,3,7682300,158246.0,1.8,38,CAST(0.86*100 as int),0.33);</v>
      </c>
    </row>
    <row r="56" customFormat="false" ht="15" hidden="false" customHeight="false" outlineLevel="0" collapsed="false">
      <c r="A56" s="0" t="str">
        <f aca="false">_xlfn.CONCAT("INSERT INTO country VALUES('",SUBSTITUTE(prepare!A56,"'","''"),"',",prepare!B56,",",prepare!C56,",",prepare!D56,",",prepare!E56,",",prepare!F56,",",prepare!G56,",",prepare!H56,",",prepare!I56,",CAST(",prepare!J56,"*100 as int),",prepare!K56,");")</f>
        <v>INSERT INTO country VALUES('Niger',24014064,3.84,895929,19,1266700,4000.0,7.0,15,CAST(0.17*100 as int),0.31);</v>
      </c>
    </row>
    <row r="57" customFormat="false" ht="15" hidden="false" customHeight="false" outlineLevel="0" collapsed="false">
      <c r="A57" s="0" t="str">
        <f aca="false">_xlfn.CONCAT("INSERT INTO country VALUES('",SUBSTITUTE(prepare!A57,"'","''"),"',",prepare!B57,",",prepare!C57,",",prepare!D57,",",prepare!E57,",",prepare!F57,",",prepare!G57,",",prepare!H57,",",prepare!I57,",CAST(",prepare!J57,"*100 as int),",prepare!K57,");")</f>
        <v>INSERT INTO country VALUES('Taiwan',23808164,0.18,42899,673,35410,30001.0,1.2,42,CAST(0.79*100 as int),0.31);</v>
      </c>
    </row>
    <row r="58" customFormat="false" ht="15" hidden="false" customHeight="false" outlineLevel="0" collapsed="false">
      <c r="A58" s="0" t="str">
        <f aca="false">_xlfn.CONCAT("INSERT INTO country VALUES('",SUBSTITUTE(prepare!A58,"'","''"),"',",prepare!B58,",",prepare!C58,",",prepare!D58,",",prepare!E58,",",prepare!F58,",",prepare!G58,",",prepare!H58,",",prepare!I58,",CAST(",prepare!J58,"*100 as int),",prepare!K58,");")</f>
        <v>INSERT INTO country VALUES('Sri Lanka',21395196,0.42,89516,341,62710,-97986.0,2.2,34,CAST(0.18*100 as int),0.27);</v>
      </c>
    </row>
    <row r="59" customFormat="false" ht="15" hidden="false" customHeight="false" outlineLevel="0" collapsed="false">
      <c r="A59" s="0" t="str">
        <f aca="false">_xlfn.CONCAT("INSERT INTO country VALUES('",SUBSTITUTE(prepare!A59,"'","''"),"',",prepare!B59,",",prepare!C59,",",prepare!D59,",",prepare!E59,",",prepare!F59,",",prepare!G59,",",prepare!H59,",",prepare!I59,",CAST(",prepare!J59,"*100 as int),",prepare!K59,");")</f>
        <v>INSERT INTO country VALUES('Burkina Faso',20780371,2.86,581895,76,273600,-25000.0,5.2,18,CAST(0.31*100 as int),0.27);</v>
      </c>
    </row>
    <row r="60" customFormat="false" ht="15" hidden="false" customHeight="false" outlineLevel="0" collapsed="false">
      <c r="A60" s="0" t="str">
        <f aca="false">_xlfn.CONCAT("INSERT INTO country VALUES('",SUBSTITUTE(prepare!A60,"'","''"),"',",prepare!B60,",",prepare!C60,",",prepare!D60,",",prepare!E60,",",prepare!F60,",",prepare!G60,",",prepare!H60,",",prepare!I60,",CAST(",prepare!J60,"*100 as int),",prepare!K60,");")</f>
        <v>INSERT INTO country VALUES('Mali',20125282,3.02,592802,17,1220190,-40000.0,5.9,16,CAST(0.44*100 as int),0.26);</v>
      </c>
    </row>
    <row r="61" customFormat="false" ht="15" hidden="false" customHeight="false" outlineLevel="0" collapsed="false">
      <c r="A61" s="0" t="str">
        <f aca="false">_xlfn.CONCAT("INSERT INTO country VALUES('",SUBSTITUTE(prepare!A61,"'","''"),"',",prepare!B61,",",prepare!C61,",",prepare!D61,",",prepare!E61,",",prepare!F61,",",prepare!G61,",",prepare!H61,",",prepare!I61,",CAST(",prepare!J61,"*100 as int),",prepare!K61,");")</f>
        <v>INSERT INTO country VALUES('Romania',19262731,-0.66,-126866,84,230170,-73999.0,1.6,43,CAST(0.55*100 as int),0.25);</v>
      </c>
    </row>
    <row r="62" customFormat="false" ht="15" hidden="false" customHeight="false" outlineLevel="0" collapsed="false">
      <c r="A62" s="0" t="str">
        <f aca="false">_xlfn.CONCAT("INSERT INTO country VALUES('",SUBSTITUTE(prepare!A62,"'","''"),"',",prepare!B62,",",prepare!C62,",",prepare!D62,",",prepare!E62,",",prepare!F62,",",prepare!G62,",",prepare!H62,",",prepare!I62,",CAST(",prepare!J62,"*100 as int),",prepare!K62,");")</f>
        <v>INSERT INTO country VALUES('Malawi',19024426,2.69,501205,203,94280,-16053.0,4.3,18,CAST(0.18*100 as int),0.25);</v>
      </c>
    </row>
    <row r="63" customFormat="false" ht="15" hidden="false" customHeight="false" outlineLevel="0" collapsed="false">
      <c r="A63" s="0" t="str">
        <f aca="false">_xlfn.CONCAT("INSERT INTO country VALUES('",SUBSTITUTE(prepare!A63,"'","''"),"',",prepare!B63,",",prepare!C63,",",prepare!D63,",",prepare!E63,",",prepare!F63,",",prepare!G63,",",prepare!H63,",",prepare!I63,",CAST(",prepare!J63,"*100 as int),",prepare!K63,");")</f>
        <v>INSERT INTO country VALUES('Chile',19082804,0.87,164163,26,743532,111708.0,1.7,35,CAST(0.85*100 as int),0.25);</v>
      </c>
    </row>
    <row r="64" customFormat="false" ht="15" hidden="false" customHeight="false" outlineLevel="0" collapsed="false">
      <c r="A64" s="0" t="str">
        <f aca="false">_xlfn.CONCAT("INSERT INTO country VALUES('",SUBSTITUTE(prepare!A64,"'","''"),"',",prepare!B64,",",prepare!C64,",",prepare!D64,",",prepare!E64,",",prepare!F64,",",prepare!G64,",",prepare!H64,",",prepare!I64,",CAST(",prepare!J64,"*100 as int),",prepare!K64,");")</f>
        <v>INSERT INTO country VALUES('Kazakhstan',18730568,1.21,225280,7,2699700,-18000.0,2.8,31,CAST(0.58*100 as int),0.24);</v>
      </c>
    </row>
    <row r="65" customFormat="false" ht="15" hidden="false" customHeight="false" outlineLevel="0" collapsed="false">
      <c r="A65" s="0" t="str">
        <f aca="false">_xlfn.CONCAT("INSERT INTO country VALUES('",SUBSTITUTE(prepare!A65,"'","''"),"',",prepare!B65,",",prepare!C65,",",prepare!D65,",",prepare!E65,",",prepare!F65,",",prepare!G65,",",prepare!H65,",",prepare!I65,",CAST(",prepare!J65,"*100 as int),",prepare!K65,");")</f>
        <v>INSERT INTO country VALUES('Zambia',18273379,2.93,522925,25,743390,-8000.0,4.7,18,CAST(0.45*100 as int),0.24);</v>
      </c>
    </row>
    <row r="66" customFormat="false" ht="15" hidden="false" customHeight="false" outlineLevel="0" collapsed="false">
      <c r="A66" s="0" t="str">
        <f aca="false">_xlfn.CONCAT("INSERT INTO country VALUES('",SUBSTITUTE(prepare!A66,"'","''"),"',",prepare!B66,",",prepare!C66,",",prepare!D66,",",prepare!E66,",",prepare!F66,",",prepare!G66,",",prepare!H66,",",prepare!I66,",CAST(",prepare!J66,"*100 as int),",prepare!K66,");")</f>
        <v>INSERT INTO country VALUES('Guatemala',17846248,1.90,334096,167,107160,-9215.0,2.9,23,CAST(0.52*100 as int),0.23);</v>
      </c>
    </row>
    <row r="67" customFormat="false" ht="15" hidden="false" customHeight="false" outlineLevel="0" collapsed="false">
      <c r="A67" s="0" t="str">
        <f aca="false">_xlfn.CONCAT("INSERT INTO country VALUES('",SUBSTITUTE(prepare!A67,"'","''"),"',",prepare!B67,",",prepare!C67,",",prepare!D67,",",prepare!E67,",",prepare!F67,",",prepare!G67,",",prepare!H67,",",prepare!I67,",CAST(",prepare!J67,"*100 as int),",prepare!K67,");")</f>
        <v>INSERT INTO country VALUES('Ecuador',17587526,1.55,269392,71,248360,36400.0,2.4,28,CAST(0.63*100 as int),0.23);</v>
      </c>
    </row>
    <row r="68" customFormat="false" ht="15" hidden="false" customHeight="false" outlineLevel="0" collapsed="false">
      <c r="A68" s="0" t="str">
        <f aca="false">_xlfn.CONCAT("INSERT INTO country VALUES('",SUBSTITUTE(prepare!A68,"'","''"),"',",prepare!B68,",",prepare!C68,",",prepare!D68,",",prepare!E68,",",prepare!F68,",",prepare!G68,",",prepare!H68,",",prepare!I68,",CAST(",prepare!J68,"*100 as int),",prepare!K68,");")</f>
        <v>INSERT INTO country VALUES('Syria',17410293,2.52,430523,95,183630,-427391.0,2.8,26,CAST(0.6*100 as int),0.22);</v>
      </c>
    </row>
    <row r="69" customFormat="false" ht="15" hidden="false" customHeight="false" outlineLevel="0" collapsed="false">
      <c r="A69" s="0" t="str">
        <f aca="false">_xlfn.CONCAT("INSERT INTO country VALUES('",SUBSTITUTE(prepare!A69,"'","''"),"',",prepare!B69,",",prepare!C69,",",prepare!D69,",",prepare!E69,",",prepare!F69,",",prepare!G69,",",prepare!H69,",",prepare!I69,",CAST(",prepare!J69,"*100 as int),",prepare!K69,");")</f>
        <v>INSERT INTO country VALUES('Netherlands',17127290,0.22,37742,508,33720,16000.0,1.7,43,CAST(0.92*100 as int),0.22);</v>
      </c>
    </row>
    <row r="70" customFormat="false" ht="15" hidden="false" customHeight="false" outlineLevel="0" collapsed="false">
      <c r="A70" s="0" t="str">
        <f aca="false">_xlfn.CONCAT("INSERT INTO country VALUES('",SUBSTITUTE(prepare!A70,"'","''"),"',",prepare!B70,",",prepare!C70,",",prepare!D70,",",prepare!E70,",",prepare!F70,",",prepare!G70,",",prepare!H70,",",prepare!I70,",CAST(",prepare!J70,"*100 as int),",prepare!K70,");")</f>
        <v>INSERT INTO country VALUES('Senegal',16649599,2.75,447563,87,192530,-20000.0,4.7,19,CAST(0.49*100 as int),0.21);</v>
      </c>
    </row>
    <row r="71" customFormat="false" ht="15" hidden="false" customHeight="false" outlineLevel="0" collapsed="false">
      <c r="A71" s="0" t="str">
        <f aca="false">_xlfn.CONCAT("INSERT INTO country VALUES('",SUBSTITUTE(prepare!A71,"'","''"),"',",prepare!B71,",",prepare!C71,",",prepare!D71,",",prepare!E71,",",prepare!F71,",",prepare!G71,",",prepare!H71,",",prepare!I71,",CAST(",prepare!J71,"*100 as int),",prepare!K71,");")</f>
        <v>INSERT INTO country VALUES('Cambodia',16671185,1.41,232423,95,176520,-30000.0,2.5,26,CAST(0.24*100 as int),0.21);</v>
      </c>
    </row>
    <row r="72" customFormat="false" ht="15" hidden="false" customHeight="false" outlineLevel="0" collapsed="false">
      <c r="A72" s="0" t="str">
        <f aca="false">_xlfn.CONCAT("INSERT INTO country VALUES('",SUBSTITUTE(prepare!A72,"'","''"),"',",prepare!B72,",",prepare!C72,",",prepare!D72,",",prepare!E72,",",prepare!F72,",",prepare!G72,",",prepare!H72,",",prepare!I72,",CAST(",prepare!J72,"*100 as int),",prepare!K72,");")</f>
        <v>INSERT INTO country VALUES('Chad',16324440,3.00,478988,13,1259200,2000.0,5.8,17,CAST(0.23*100 as int),0.21);</v>
      </c>
    </row>
    <row r="73" customFormat="false" ht="15" hidden="false" customHeight="false" outlineLevel="0" collapsed="false">
      <c r="A73" s="0" t="str">
        <f aca="false">_xlfn.CONCAT("INSERT INTO country VALUES('",SUBSTITUTE(prepare!A73,"'","''"),"',",prepare!B73,",",prepare!C73,",",prepare!D73,",",prepare!E73,",",prepare!F73,",",prepare!G73,",",prepare!H73,",",prepare!I73,",CAST(",prepare!J73,"*100 as int),",prepare!K73,");")</f>
        <v>INSERT INTO country VALUES('Somalia',15798020,2.92,450317,25,627340,-40000.0,6.1,17,CAST(0.47*100 as int),0.20);</v>
      </c>
    </row>
    <row r="74" customFormat="false" ht="15" hidden="false" customHeight="false" outlineLevel="0" collapsed="false">
      <c r="A74" s="0" t="str">
        <f aca="false">_xlfn.CONCAT("INSERT INTO country VALUES('",SUBSTITUTE(prepare!A74,"'","''"),"',",prepare!B74,",",prepare!C74,",",prepare!D74,",",prepare!E74,",",prepare!F74,",",prepare!G74,",",prepare!H74,",",prepare!I74,",CAST(",prepare!J74,"*100 as int),",prepare!K74,");")</f>
        <v>INSERT INTO country VALUES('Zimbabwe',14818157,1.48,217456,38,386850,-116858.0,3.6,19,CAST(0.38*100 as int),0.19);</v>
      </c>
    </row>
    <row r="75" customFormat="false" ht="15" hidden="false" customHeight="false" outlineLevel="0" collapsed="false">
      <c r="A75" s="0" t="str">
        <f aca="false">_xlfn.CONCAT("INSERT INTO country VALUES('",SUBSTITUTE(prepare!A75,"'","''"),"',",prepare!B75,",",prepare!C75,",",prepare!D75,",",prepare!E75,",",prepare!F75,",",prepare!G75,",",prepare!H75,",",prepare!I75,",CAST(",prepare!J75,"*100 as int),",prepare!K75,");")</f>
        <v>INSERT INTO country VALUES('Guinea',13056478,2.83,361549,53,245720,-4000.0,4.7,18,CAST(0.39*100 as int),0.17);</v>
      </c>
    </row>
    <row r="76" customFormat="false" ht="15" hidden="false" customHeight="false" outlineLevel="0" collapsed="false">
      <c r="A76" s="0" t="str">
        <f aca="false">_xlfn.CONCAT("INSERT INTO country VALUES('",SUBSTITUTE(prepare!A76,"'","''"),"',",prepare!B76,",",prepare!C76,",",prepare!D76,",",prepare!E76,",",prepare!F76,",",prepare!G76,",",prepare!H76,",",prepare!I76,",CAST(",prepare!J76,"*100 as int),",prepare!K76,");")</f>
        <v>INSERT INTO country VALUES('Rwanda',12883878,2.58,325268,525,24670,-9000.0,4.1,20,CAST(0.18*100 as int),0.17);</v>
      </c>
    </row>
    <row r="77" customFormat="false" ht="15" hidden="false" customHeight="false" outlineLevel="0" collapsed="false">
      <c r="A77" s="0" t="str">
        <f aca="false">_xlfn.CONCAT("INSERT INTO country VALUES('",SUBSTITUTE(prepare!A77,"'","''"),"',",prepare!B77,",",prepare!C77,",",prepare!D77,",",prepare!E77,",",prepare!F77,",",prepare!G77,",",prepare!H77,",",prepare!I77,",CAST(",prepare!J77,"*100 as int),",prepare!K77,");")</f>
        <v>INSERT INTO country VALUES('Benin',12055347,2.73,322049,108,112760,-2000.0,4.9,19,CAST(0.48*100 as int),0.16);</v>
      </c>
    </row>
    <row r="78" customFormat="false" ht="15" hidden="false" customHeight="false" outlineLevel="0" collapsed="false">
      <c r="A78" s="0" t="str">
        <f aca="false">_xlfn.CONCAT("INSERT INTO country VALUES('",SUBSTITUTE(prepare!A78,"'","''"),"',",prepare!B78,",",prepare!C78,",",prepare!D78,",",prepare!E78,",",prepare!F78,",",prepare!G78,",",prepare!H78,",",prepare!I78,",CAST(",prepare!J78,"*100 as int),",prepare!K78,");")</f>
        <v>INSERT INTO country VALUES('Burundi',11814346,3.12,360204,463,25680,2001.0,5.5,17,CAST(0.14*100 as int),0.15);</v>
      </c>
    </row>
    <row r="79" customFormat="false" ht="15" hidden="false" customHeight="false" outlineLevel="0" collapsed="false">
      <c r="A79" s="0" t="str">
        <f aca="false">_xlfn.CONCAT("INSERT INTO country VALUES('",SUBSTITUTE(prepare!A79,"'","''"),"',",prepare!B79,",",prepare!C79,",",prepare!D79,",",prepare!E79,",",prepare!F79,",",prepare!G79,",",prepare!H79,",",prepare!I79,",CAST(",prepare!J79,"*100 as int),",prepare!K79,");")</f>
        <v>INSERT INTO country VALUES('Tunisia',11793319,1.06,123900,76,155360,-4000.0,2.2,33,CAST(0.7*100 as int),0.15);</v>
      </c>
    </row>
    <row r="80" customFormat="false" ht="15" hidden="false" customHeight="false" outlineLevel="0" collapsed="false">
      <c r="A80" s="0" t="str">
        <f aca="false">_xlfn.CONCAT("INSERT INTO country VALUES('",SUBSTITUTE(prepare!A80,"'","''"),"',",prepare!B80,",",prepare!C80,",",prepare!D80,",",prepare!E80,",",prepare!F80,",",prepare!G80,",",prepare!H80,",",prepare!I80,",CAST(",prepare!J80,"*100 as int),",prepare!K80,");")</f>
        <v>INSERT INTO country VALUES('Bolivia',11640159,1.39,159921,11,1083300,-9504.0,2.8,26,CAST(0.69*100 as int),0.15);</v>
      </c>
    </row>
    <row r="81" customFormat="false" ht="15" hidden="false" customHeight="false" outlineLevel="0" collapsed="false">
      <c r="A81" s="0" t="str">
        <f aca="false">_xlfn.CONCAT("INSERT INTO country VALUES('",SUBSTITUTE(prepare!A81,"'","''"),"',",prepare!B81,",",prepare!C81,",",prepare!D81,",",prepare!E81,",",prepare!F81,",",prepare!G81,",",prepare!H81,",",prepare!I81,",CAST(",prepare!J81,"*100 as int),",prepare!K81,");")</f>
        <v>INSERT INTO country VALUES('Belgium',11579477,0.44,50295,383,30280,48000.0,1.7,42,CAST(0.98*100 as int),0.15);</v>
      </c>
    </row>
    <row r="82" customFormat="false" ht="15" hidden="false" customHeight="false" outlineLevel="0" collapsed="false">
      <c r="A82" s="0" t="str">
        <f aca="false">_xlfn.CONCAT("INSERT INTO country VALUES('",SUBSTITUTE(prepare!A82,"'","''"),"',",prepare!B82,",",prepare!C82,",",prepare!D82,",",prepare!E82,",",prepare!F82,",",prepare!G82,",",prepare!H82,",",prepare!I82,",CAST(",prepare!J82,"*100 as int),",prepare!K82,");")</f>
        <v>INSERT INTO country VALUES('Haiti',11373955,1.24,139451,414,27560,-35000.0,3.0,24,CAST(0.57*100 as int),0.15);</v>
      </c>
    </row>
    <row r="83" customFormat="false" ht="15" hidden="false" customHeight="false" outlineLevel="0" collapsed="false">
      <c r="A83" s="0" t="str">
        <f aca="false">_xlfn.CONCAT("INSERT INTO country VALUES('",SUBSTITUTE(prepare!A83,"'","''"),"',",prepare!B83,",",prepare!C83,",",prepare!D83,",",prepare!E83,",",prepare!F83,",",prepare!G83,",",prepare!H83,",",prepare!I83,",CAST(",prepare!J83,"*100 as int),",prepare!K83,");")</f>
        <v>INSERT INTO country VALUES('Cuba',11327988,-0.06,-6867,106,106440,-14400.0,1.6,42,CAST(0.78*100 as int),0.15);</v>
      </c>
    </row>
    <row r="84" customFormat="false" ht="15" hidden="false" customHeight="false" outlineLevel="0" collapsed="false">
      <c r="A84" s="0" t="str">
        <f aca="false">_xlfn.CONCAT("INSERT INTO country VALUES('",SUBSTITUTE(prepare!A84,"'","''"),"',",prepare!B84,",",prepare!C84,",",prepare!D84,",",prepare!E84,",",prepare!F84,",",prepare!G84,",",prepare!H84,",",prepare!I84,",CAST(",prepare!J84,"*100 as int),",prepare!K84,");")</f>
        <v>INSERT INTO country VALUES('South Sudan',11166783,1.19,131612,18,610952,-174200.0,4.7,19,CAST(0.25*100 as int),0.14);</v>
      </c>
    </row>
    <row r="85" customFormat="false" ht="15" hidden="false" customHeight="false" outlineLevel="0" collapsed="false">
      <c r="A85" s="0" t="str">
        <f aca="false">_xlfn.CONCAT("INSERT INTO country VALUES('",SUBSTITUTE(prepare!A85,"'","''"),"',",prepare!B85,",",prepare!C85,",",prepare!D85,",",prepare!E85,",",prepare!F85,",",prepare!G85,",",prepare!H85,",",prepare!I85,",CAST(",prepare!J85,"*100 as int),",prepare!K85,");")</f>
        <v>INSERT INTO country VALUES('Dominican Republic',10825682,1.01,108952,225,48320,-30000.0,2.4,28,CAST(0.85*100 as int),0.14);</v>
      </c>
    </row>
    <row r="86" customFormat="false" ht="15" hidden="false" customHeight="false" outlineLevel="0" collapsed="false">
      <c r="A86" s="0" t="str">
        <f aca="false">_xlfn.CONCAT("INSERT INTO country VALUES('",SUBSTITUTE(prepare!A86,"'","''"),"',",prepare!B86,",",prepare!C86,",",prepare!D86,",",prepare!E86,",",prepare!F86,",",prepare!G86,",",prepare!H86,",",prepare!I86,",CAST(",prepare!J86,"*100 as int),",prepare!K86,");")</f>
        <v>INSERT INTO country VALUES('Czech Republic (Czechia)',10705012,0.18,19772,139,77240,22011.0,1.6,43,CAST(0.74*100 as int),0.14);</v>
      </c>
    </row>
    <row r="87" customFormat="false" ht="15" hidden="false" customHeight="false" outlineLevel="0" collapsed="false">
      <c r="A87" s="0" t="str">
        <f aca="false">_xlfn.CONCAT("INSERT INTO country VALUES('",SUBSTITUTE(prepare!A87,"'","''"),"',",prepare!B87,",",prepare!C87,",",prepare!D87,",",prepare!E87,",",prepare!F87,",",prepare!G87,",",prepare!H87,",",prepare!I87,",CAST(",prepare!J87,"*100 as int),",prepare!K87,");")</f>
        <v>INSERT INTO country VALUES('Greece',10433037,-0.48,-50401,81,128900,-16000.0,1.3,46,CAST(0.85*100 as int),0.13);</v>
      </c>
    </row>
    <row r="88" customFormat="false" ht="15" hidden="false" customHeight="false" outlineLevel="0" collapsed="false">
      <c r="A88" s="0" t="str">
        <f aca="false">_xlfn.CONCAT("INSERT INTO country VALUES('",SUBSTITUTE(prepare!A88,"'","''"),"',",prepare!B88,",",prepare!C88,",",prepare!D88,",",prepare!E88,",",prepare!F88,",",prepare!G88,",",prepare!H88,",",prepare!I88,",CAST(",prepare!J88,"*100 as int),",prepare!K88,");")</f>
        <v>INSERT INTO country VALUES('Jordan',10182442,1.00,101440,115,88780,10220.0,2.8,24,CAST(0.91*100 as int),0.13);</v>
      </c>
    </row>
    <row r="89" customFormat="false" ht="15" hidden="false" customHeight="false" outlineLevel="0" collapsed="false">
      <c r="A89" s="0" t="str">
        <f aca="false">_xlfn.CONCAT("INSERT INTO country VALUES('",SUBSTITUTE(prepare!A89,"'","''"),"',",prepare!B89,",",prepare!C89,",",prepare!D89,",",prepare!E89,",",prepare!F89,",",prepare!G89,",",prepare!H89,",",prepare!I89,",CAST(",prepare!J89,"*100 as int),",prepare!K89,");")</f>
        <v>INSERT INTO country VALUES('Portugal',10202571,-0.29,-29478,111,91590,-6000.0,1.3,46,CAST(0.66*100 as int),0.13);</v>
      </c>
    </row>
    <row r="90" customFormat="false" ht="15" hidden="false" customHeight="false" outlineLevel="0" collapsed="false">
      <c r="A90" s="0" t="str">
        <f aca="false">_xlfn.CONCAT("INSERT INTO country VALUES('",SUBSTITUTE(prepare!A90,"'","''"),"',",prepare!B90,",",prepare!C90,",",prepare!D90,",",prepare!E90,",",prepare!F90,",",prepare!G90,",",prepare!H90,",",prepare!I90,",CAST(",prepare!J90,"*100 as int),",prepare!K90,");")</f>
        <v>INSERT INTO country VALUES('Azerbaijan',10120555,0.91,91459,123,82658,1200.0,2.1,32,CAST(0.56*100 as int),0.13);</v>
      </c>
    </row>
    <row r="91" customFormat="false" ht="15" hidden="false" customHeight="false" outlineLevel="0" collapsed="false">
      <c r="A91" s="0" t="str">
        <f aca="false">_xlfn.CONCAT("INSERT INTO country VALUES('",SUBSTITUTE(prepare!A91,"'","''"),"',",prepare!B91,",",prepare!C91,",",prepare!D91,",",prepare!E91,",",prepare!F91,",",prepare!G91,",",prepare!H91,",",prepare!I91,",CAST(",prepare!J91,"*100 as int),",prepare!K91,");")</f>
        <v>INSERT INTO country VALUES('Sweden',10086531,0.63,62886,25,410340,40000.0,1.9,41,CAST(0.88*100 as int),0.13);</v>
      </c>
    </row>
    <row r="92" customFormat="false" ht="15" hidden="false" customHeight="false" outlineLevel="0" collapsed="false">
      <c r="A92" s="0" t="str">
        <f aca="false">_xlfn.CONCAT("INSERT INTO country VALUES('",SUBSTITUTE(prepare!A92,"'","''"),"',",prepare!B92,",",prepare!C92,",",prepare!D92,",",prepare!E92,",",prepare!F92,",",prepare!G92,",",prepare!H92,",",prepare!I92,",CAST(",prepare!J92,"*100 as int),",prepare!K92,");")</f>
        <v>INSERT INTO country VALUES('Honduras',9871892,1.63,158490,89,111890,-6800.0,2.5,24,CAST(0.57*100 as int),0.13);</v>
      </c>
    </row>
    <row r="93" customFormat="false" ht="15" hidden="false" customHeight="false" outlineLevel="0" collapsed="false">
      <c r="A93" s="0" t="str">
        <f aca="false">_xlfn.CONCAT("INSERT INTO country VALUES('",SUBSTITUTE(prepare!A93,"'","''"),"',",prepare!B93,",",prepare!C93,",",prepare!D93,",",prepare!E93,",",prepare!F93,",",prepare!G93,",",prepare!H93,",",prepare!I93,",CAST(",prepare!J93,"*100 as int),",prepare!K93,");")</f>
        <v>INSERT INTO country VALUES('United Arab Emirates',9865845,1.23,119873,118,83600,40000.0,1.4,33,CAST(0.86*100 as int),0.13);</v>
      </c>
    </row>
    <row r="94" customFormat="false" ht="15" hidden="false" customHeight="false" outlineLevel="0" collapsed="false">
      <c r="A94" s="0" t="str">
        <f aca="false">_xlfn.CONCAT("INSERT INTO country VALUES('",SUBSTITUTE(prepare!A94,"'","''"),"',",prepare!B94,",",prepare!C94,",",prepare!D94,",",prepare!E94,",",prepare!F94,",",prepare!G94,",",prepare!H94,",",prepare!I94,",CAST(",prepare!J94,"*100 as int),",prepare!K94,");")</f>
        <v>INSERT INTO country VALUES('Hungary',9665192,-0.25,-24328,107,90530,6000.0,1.5,43,CAST(0.72*100 as int),0.12);</v>
      </c>
    </row>
    <row r="95" customFormat="false" ht="15" hidden="false" customHeight="false" outlineLevel="0" collapsed="false">
      <c r="A95" s="0" t="str">
        <f aca="false">_xlfn.CONCAT("INSERT INTO country VALUES('",SUBSTITUTE(prepare!A95,"'","''"),"',",prepare!B95,",",prepare!C95,",",prepare!D95,",",prepare!E95,",",prepare!F95,",",prepare!G95,",",prepare!H95,",",prepare!I95,",CAST(",prepare!J95,"*100 as int),",prepare!K95,");")</f>
        <v>INSERT INTO country VALUES('Tajikistan',9492342,2.32,216627,68,139960,-20000.0,3.6,22,CAST(0.27*100 as int),0.12);</v>
      </c>
    </row>
    <row r="96" customFormat="false" ht="15" hidden="false" customHeight="false" outlineLevel="0" collapsed="false">
      <c r="A96" s="0" t="str">
        <f aca="false">_xlfn.CONCAT("INSERT INTO country VALUES('",SUBSTITUTE(prepare!A96,"'","''"),"',",prepare!B96,",",prepare!C96,",",prepare!D96,",",prepare!E96,",",prepare!F96,",",prepare!G96,",",prepare!H96,",",prepare!I96,",CAST(",prepare!J96,"*100 as int),",prepare!K96,");")</f>
        <v>INSERT INTO country VALUES('Belarus',9449940,-0.03,-3088,47,202910,8730.0,1.7,40,CAST(0.79*100 as int),0.12);</v>
      </c>
    </row>
    <row r="97" customFormat="false" ht="15" hidden="false" customHeight="false" outlineLevel="0" collapsed="false">
      <c r="A97" s="0" t="str">
        <f aca="false">_xlfn.CONCAT("INSERT INTO country VALUES('",SUBSTITUTE(prepare!A97,"'","''"),"',",prepare!B97,",",prepare!C97,",",prepare!D97,",",prepare!E97,",",prepare!F97,",",prepare!G97,",",prepare!H97,",",prepare!I97,",CAST(",prepare!J97,"*100 as int),",prepare!K97,");")</f>
        <v>INSERT INTO country VALUES('Austria',8996022,0.57,51296,109,82409,65000.0,1.5,43,CAST(0.57*100 as int),0.12);</v>
      </c>
    </row>
    <row r="98" customFormat="false" ht="15" hidden="false" customHeight="false" outlineLevel="0" collapsed="false">
      <c r="A98" s="0" t="str">
        <f aca="false">_xlfn.CONCAT("INSERT INTO country VALUES('",SUBSTITUTE(prepare!A98,"'","''"),"',",prepare!B98,",",prepare!C98,",",prepare!D98,",",prepare!E98,",",prepare!F98,",",prepare!G98,",",prepare!H98,",",prepare!I98,",CAST(",prepare!J98,"*100 as int),",prepare!K98,");")</f>
        <v>INSERT INTO country VALUES('Papua New Guinea',8911530,1.95,170915,20,452860,-800.0,3.6,22,CAST(0.13*100 as int),0.11);</v>
      </c>
    </row>
    <row r="99" customFormat="false" ht="15" hidden="false" customHeight="false" outlineLevel="0" collapsed="false">
      <c r="A99" s="0" t="str">
        <f aca="false">_xlfn.CONCAT("INSERT INTO country VALUES('",SUBSTITUTE(prepare!A99,"'","''"),"',",prepare!B99,",",prepare!C99,",",prepare!D99,",",prepare!E99,",",prepare!F99,",",prepare!G99,",",prepare!H99,",",prepare!I99,",CAST(",prepare!J99,"*100 as int),",prepare!K99,");")</f>
        <v>INSERT INTO country VALUES('Serbia',8744288,-0.40,-34864,100,87460,4000.0,1.5,42,CAST(0.56*100 as int),0.11);</v>
      </c>
    </row>
    <row r="100" customFormat="false" ht="15" hidden="false" customHeight="false" outlineLevel="0" collapsed="false">
      <c r="A100" s="0" t="str">
        <f aca="false">_xlfn.CONCAT("INSERT INTO country VALUES('",SUBSTITUTE(prepare!A100,"'","''"),"',",prepare!B100,",",prepare!C100,",",prepare!D100,",",prepare!E100,",",prepare!F100,",",prepare!G100,",",prepare!H100,",",prepare!I100,",CAST(",prepare!J100,"*100 as int),",prepare!K100,");")</f>
        <v>INSERT INTO country VALUES('Israel',8627444,1.60,136158,400,21640,10000.0,3.0,30,CAST(0.93*100 as int),0.11);</v>
      </c>
    </row>
    <row r="101" customFormat="false" ht="15" hidden="false" customHeight="false" outlineLevel="0" collapsed="false">
      <c r="A101" s="0" t="str">
        <f aca="false">_xlfn.CONCAT("INSERT INTO country VALUES('",SUBSTITUTE(prepare!A101,"'","''"),"',",prepare!B101,",",prepare!C101,",",prepare!D101,",",prepare!E101,",",prepare!F101,",",prepare!G101,",",prepare!H101,",",prepare!I101,",CAST(",prepare!J101,"*100 as int),",prepare!K101,");")</f>
        <v>INSERT INTO country VALUES('Switzerland',8641786,0.74,63257,219,39516,52000.0,1.5,43,CAST(0.74*100 as int),0.11);</v>
      </c>
    </row>
    <row r="102" customFormat="false" ht="15" hidden="false" customHeight="false" outlineLevel="0" collapsed="false">
      <c r="A102" s="0" t="str">
        <f aca="false">_xlfn.CONCAT("INSERT INTO country VALUES('",SUBSTITUTE(prepare!A102,"'","''"),"',",prepare!B102,",",prepare!C102,",",prepare!D102,",",prepare!E102,",",prepare!F102,",",prepare!G102,",",prepare!H102,",",prepare!I102,",CAST(",prepare!J102,"*100 as int),",prepare!K102,");")</f>
        <v>INSERT INTO country VALUES('Togo',8237580,2.43,196358,152,54390,-2000.0,4.4,19,CAST(0.43*100 as int),0.11);</v>
      </c>
    </row>
    <row r="103" customFormat="false" ht="15" hidden="false" customHeight="false" outlineLevel="0" collapsed="false">
      <c r="A103" s="0" t="str">
        <f aca="false">_xlfn.CONCAT("INSERT INTO country VALUES('",SUBSTITUTE(prepare!A103,"'","''"),"',",prepare!B103,",",prepare!C103,",",prepare!D103,",",prepare!E103,",",prepare!F103,",",prepare!G103,",",prepare!H103,",",prepare!I103,",CAST(",prepare!J103,"*100 as int),",prepare!K103,");")</f>
        <v>INSERT INTO country VALUES('Sierra Leone',7942879,2.10,163768,111,72180,-4200.0,4.3,19,CAST(0.43*100 as int),0.10);</v>
      </c>
    </row>
    <row r="104" customFormat="false" ht="15" hidden="false" customHeight="false" outlineLevel="0" collapsed="false">
      <c r="A104" s="0" t="str">
        <f aca="false">_xlfn.CONCAT("INSERT INTO country VALUES('",SUBSTITUTE(prepare!A104,"'","''"),"',",prepare!B104,",",prepare!C104,",",prepare!D104,",",prepare!E104,",",prepare!F104,",",prepare!G104,",",prepare!H104,",",prepare!I104,",CAST(",prepare!J104,"*100 as int),",prepare!K104,");")</f>
        <v>INSERT INTO country VALUES('Hong Kong',7484618,0.82,60827,7140,1050,29308.0,1.3,45,CAST(NULL*100 as int),0.10);</v>
      </c>
    </row>
    <row r="105" customFormat="false" ht="15" hidden="false" customHeight="false" outlineLevel="0" collapsed="false">
      <c r="A105" s="0" t="str">
        <f aca="false">_xlfn.CONCAT("INSERT INTO country VALUES('",SUBSTITUTE(prepare!A105,"'","''"),"',",prepare!B105,",",prepare!C105,",",prepare!D105,",",prepare!E105,",",prepare!F105,",",prepare!G105,",",prepare!H105,",",prepare!I105,",CAST(",prepare!J105,"*100 as int),",prepare!K105,");")</f>
        <v>INSERT INTO country VALUES('Laos',7253719,1.48,106105,32,230800,-14704.0,2.7,24,CAST(0.36*100 as int),0.09);</v>
      </c>
    </row>
    <row r="106" customFormat="false" ht="15" hidden="false" customHeight="false" outlineLevel="0" collapsed="false">
      <c r="A106" s="0" t="str">
        <f aca="false">_xlfn.CONCAT("INSERT INTO country VALUES('",SUBSTITUTE(prepare!A106,"'","''"),"',",prepare!B106,",",prepare!C106,",",prepare!D106,",",prepare!E106,",",prepare!F106,",",prepare!G106,",",prepare!H106,",",prepare!I106,",CAST(",prepare!J106,"*100 as int),",prepare!K106,");")</f>
        <v>INSERT INTO country VALUES('Paraguay',7114524,1.25,87902,18,397300,-16556.0,2.4,26,CAST(0.62*100 as int),0.09);</v>
      </c>
    </row>
    <row r="107" customFormat="false" ht="15" hidden="false" customHeight="false" outlineLevel="0" collapsed="false">
      <c r="A107" s="0" t="str">
        <f aca="false">_xlfn.CONCAT("INSERT INTO country VALUES('",SUBSTITUTE(prepare!A107,"'","''"),"',",prepare!B107,",",prepare!C107,",",prepare!D107,",",prepare!E107,",",prepare!F107,",",prepare!G107,",",prepare!H107,",",prepare!I107,",CAST(",prepare!J107,"*100 as int),",prepare!K107,");")</f>
        <v>INSERT INTO country VALUES('Bulgaria',6958627,-0.74,-51674,64,108560,-4800.0,1.6,45,CAST(0.76*100 as int),0.09);</v>
      </c>
    </row>
    <row r="108" customFormat="false" ht="15" hidden="false" customHeight="false" outlineLevel="0" collapsed="false">
      <c r="A108" s="0" t="str">
        <f aca="false">_xlfn.CONCAT("INSERT INTO country VALUES('",SUBSTITUTE(prepare!A108,"'","''"),"',",prepare!B108,",",prepare!C108,",",prepare!D108,",",prepare!E108,",",prepare!F108,",",prepare!G108,",",prepare!H108,",",prepare!I108,",CAST(",prepare!J108,"*100 as int),",prepare!K108,");")</f>
        <v>INSERT INTO country VALUES('Libya',6852010,1.38,93840,4,1759540,-1999.0,2.3,29,CAST(0.78*100 as int),0.09);</v>
      </c>
    </row>
    <row r="109" customFormat="false" ht="15" hidden="false" customHeight="false" outlineLevel="0" collapsed="false">
      <c r="A109" s="0" t="str">
        <f aca="false">_xlfn.CONCAT("INSERT INTO country VALUES('",SUBSTITUTE(prepare!A109,"'","''"),"',",prepare!B109,",",prepare!C109,",",prepare!D109,",",prepare!E109,",",prepare!F109,",",prepare!G109,",",prepare!H109,",",prepare!I109,",CAST(",prepare!J109,"*100 as int),",prepare!K109,");")</f>
        <v>INSERT INTO country VALUES('Lebanon',6831445,-0.44,-30268,667,10230,-30012.0,2.1,30,CAST(0.78*100 as int),0.09);</v>
      </c>
    </row>
    <row r="110" customFormat="false" ht="15" hidden="false" customHeight="false" outlineLevel="0" collapsed="false">
      <c r="A110" s="0" t="str">
        <f aca="false">_xlfn.CONCAT("INSERT INTO country VALUES('",SUBSTITUTE(prepare!A110,"'","''"),"',",prepare!B110,",",prepare!C110,",",prepare!D110,",",prepare!E110,",",prepare!F110,",",prepare!G110,",",prepare!H110,",",prepare!I110,",CAST(",prepare!J110,"*100 as int),",prepare!K110,");")</f>
        <v>INSERT INTO country VALUES('Nicaragua',6608366,1.21,79052,55,120340,-21272.0,2.4,26,CAST(0.57*100 as int),0.08);</v>
      </c>
    </row>
    <row r="111" customFormat="false" ht="15" hidden="false" customHeight="false" outlineLevel="0" collapsed="false">
      <c r="A111" s="0" t="str">
        <f aca="false">_xlfn.CONCAT("INSERT INTO country VALUES('",SUBSTITUTE(prepare!A111,"'","''"),"',",prepare!B111,",",prepare!C111,",",prepare!D111,",",prepare!E111,",",prepare!F111,",",prepare!G111,",",prepare!H111,",",prepare!I111,",CAST(",prepare!J111,"*100 as int),",prepare!K111,");")</f>
        <v>INSERT INTO country VALUES('Kyrgyzstan',6501804,1.69,108345,34,191800,-4000.0,3.0,26,CAST(0.36*100 as int),0.08);</v>
      </c>
    </row>
    <row r="112" customFormat="false" ht="15" hidden="false" customHeight="false" outlineLevel="0" collapsed="false">
      <c r="A112" s="0" t="str">
        <f aca="false">_xlfn.CONCAT("INSERT INTO country VALUES('",SUBSTITUTE(prepare!A112,"'","''"),"',",prepare!B112,",",prepare!C112,",",prepare!D112,",",prepare!E112,",",prepare!F112,",",prepare!G112,",",prepare!H112,",",prepare!I112,",CAST(",prepare!J112,"*100 as int),",prepare!K112,");")</f>
        <v>INSERT INTO country VALUES('El Salvador',6479609,0.51,32652,313,20720,-40539.0,2.1,28,CAST(0.73*100 as int),0.08);</v>
      </c>
    </row>
    <row r="113" customFormat="false" ht="15" hidden="false" customHeight="false" outlineLevel="0" collapsed="false">
      <c r="A113" s="0" t="str">
        <f aca="false">_xlfn.CONCAT("INSERT INTO country VALUES('",SUBSTITUTE(prepare!A113,"'","''"),"',",prepare!B113,",",prepare!C113,",",prepare!D113,",",prepare!E113,",",prepare!F113,",",prepare!G113,",",prepare!H113,",",prepare!I113,",CAST(",prepare!J113,"*100 as int),",prepare!K113,");")</f>
        <v>INSERT INTO country VALUES('Turkmenistan',6012850,1.50,89111,13,469930,-5000.0,2.8,27,CAST(0.53*100 as int),0.08);</v>
      </c>
    </row>
    <row r="114" customFormat="false" ht="15" hidden="false" customHeight="false" outlineLevel="0" collapsed="false">
      <c r="A114" s="0" t="str">
        <f aca="false">_xlfn.CONCAT("INSERT INTO country VALUES('",SUBSTITUTE(prepare!A114,"'","''"),"',",prepare!B114,",",prepare!C114,",",prepare!D114,",",prepare!E114,",",prepare!F114,",",prepare!G114,",",prepare!H114,",",prepare!I114,",CAST(",prepare!J114,"*100 as int),",prepare!K114,");")</f>
        <v>INSERT INTO country VALUES('Singapore',5840996,0.79,46005,8358,700,27028.0,1.2,42,CAST(NULL*100 as int),0.08);</v>
      </c>
    </row>
    <row r="115" customFormat="false" ht="15" hidden="false" customHeight="false" outlineLevel="0" collapsed="false">
      <c r="A115" s="0" t="str">
        <f aca="false">_xlfn.CONCAT("INSERT INTO country VALUES('",SUBSTITUTE(prepare!A115,"'","''"),"',",prepare!B115,",",prepare!C115,",",prepare!D115,",",prepare!E115,",",prepare!F115,",",prepare!G115,",",prepare!H115,",",prepare!I115,",CAST(",prepare!J115,"*100 as int),",prepare!K115,");")</f>
        <v>INSERT INTO country VALUES('Denmark',5788108,0.35,20326,137,42430,15200.0,1.8,42,CAST(0.88*100 as int),0.07);</v>
      </c>
    </row>
    <row r="116" customFormat="false" ht="15" hidden="false" customHeight="false" outlineLevel="0" collapsed="false">
      <c r="A116" s="0" t="str">
        <f aca="false">_xlfn.CONCAT("INSERT INTO country VALUES('",SUBSTITUTE(prepare!A116,"'","''"),"',",prepare!B116,",",prepare!C116,",",prepare!D116,",",prepare!E116,",",prepare!F116,",",prepare!G116,",",prepare!H116,",",prepare!I116,",CAST(",prepare!J116,"*100 as int),",prepare!K116,");")</f>
        <v>INSERT INTO country VALUES('Finland',5539002,0.15,8564,18,303890,14000.0,1.5,43,CAST(0.86*100 as int),0.07);</v>
      </c>
    </row>
    <row r="117" customFormat="false" ht="15" hidden="false" customHeight="false" outlineLevel="0" collapsed="false">
      <c r="A117" s="0" t="str">
        <f aca="false">_xlfn.CONCAT("INSERT INTO country VALUES('",SUBSTITUTE(prepare!A117,"'","''"),"',",prepare!B117,",",prepare!C117,",",prepare!D117,",",prepare!E117,",",prepare!F117,",",prepare!G117,",",prepare!H117,",",prepare!I117,",CAST(",prepare!J117,"*100 as int),",prepare!K117,");")</f>
        <v>INSERT INTO country VALUES('Congo',5489191,2.56,137579,16,341500,-4000.0,4.5,19,CAST(0.7*100 as int),0.07);</v>
      </c>
    </row>
    <row r="118" customFormat="false" ht="15" hidden="false" customHeight="false" outlineLevel="0" collapsed="false">
      <c r="A118" s="0" t="str">
        <f aca="false">_xlfn.CONCAT("INSERT INTO country VALUES('",SUBSTITUTE(prepare!A118,"'","''"),"',",prepare!B118,",",prepare!C118,",",prepare!D118,",",prepare!E118,",",prepare!F118,",",prepare!G118,",",prepare!H118,",",prepare!I118,",CAST(",prepare!J118,"*100 as int),",prepare!K118,");")</f>
        <v>INSERT INTO country VALUES('Slovakia',5459116,0.05,2629,114,48088,1485.0,1.5,41,CAST(0.54*100 as int),0.07);</v>
      </c>
    </row>
    <row r="119" customFormat="false" ht="15" hidden="false" customHeight="false" outlineLevel="0" collapsed="false">
      <c r="A119" s="0" t="str">
        <f aca="false">_xlfn.CONCAT("INSERT INTO country VALUES('",SUBSTITUTE(prepare!A119,"'","''"),"',",prepare!B119,",",prepare!C119,",",prepare!D119,",",prepare!E119,",",prepare!F119,",",prepare!G119,",",prepare!H119,",",prepare!I119,",CAST(",prepare!J119,"*100 as int),",prepare!K119,");")</f>
        <v>INSERT INTO country VALUES('Norway',5412632,0.79,42384,15,365268,28000.0,1.7,40,CAST(0.83*100 as int),0.07);</v>
      </c>
    </row>
    <row r="120" customFormat="false" ht="15" hidden="false" customHeight="false" outlineLevel="0" collapsed="false">
      <c r="A120" s="0" t="str">
        <f aca="false">_xlfn.CONCAT("INSERT INTO country VALUES('",SUBSTITUTE(prepare!A120,"'","''"),"',",prepare!B120,",",prepare!C120,",",prepare!D120,",",prepare!E120,",",prepare!F120,",",prepare!G120,",",prepare!H120,",",prepare!I120,",CAST(",prepare!J120,"*100 as int),",prepare!K120,");")</f>
        <v>INSERT INTO country VALUES('Oman',5078933,2.65,131640,16,309500,87400.0,2.9,31,CAST(0.87*100 as int),0.07);</v>
      </c>
    </row>
    <row r="121" customFormat="false" ht="15" hidden="false" customHeight="false" outlineLevel="0" collapsed="false">
      <c r="A121" s="0" t="str">
        <f aca="false">_xlfn.CONCAT("INSERT INTO country VALUES('",SUBSTITUTE(prepare!A121,"'","''"),"',",prepare!B121,",",prepare!C121,",",prepare!D121,",",prepare!E121,",",prepare!F121,",",prepare!G121,",",prepare!H121,",",prepare!I121,",CAST(",prepare!J121,"*100 as int),",prepare!K121,");")</f>
        <v>INSERT INTO country VALUES('State of Palestine',5076280,2.41,119994,847,6020,-10563.0,3.7,21,CAST(0.8*100 as int),0.07);</v>
      </c>
    </row>
    <row r="122" customFormat="false" ht="15" hidden="false" customHeight="false" outlineLevel="0" collapsed="false">
      <c r="A122" s="0" t="str">
        <f aca="false">_xlfn.CONCAT("INSERT INTO country VALUES('",SUBSTITUTE(prepare!A122,"'","''"),"',",prepare!B122,",",prepare!C122,",",prepare!D122,",",prepare!E122,",",prepare!F122,",",prepare!G122,",",prepare!H122,",",prepare!I122,",CAST(",prepare!J122,"*100 as int),",prepare!K122,");")</f>
        <v>INSERT INTO country VALUES('Costa Rica',5084636,0.92,46557,100,51060,4200.0,1.8,33,CAST(0.8*100 as int),0.07);</v>
      </c>
    </row>
    <row r="123" customFormat="false" ht="15" hidden="false" customHeight="false" outlineLevel="0" collapsed="false">
      <c r="A123" s="0" t="str">
        <f aca="false">_xlfn.CONCAT("INSERT INTO country VALUES('",SUBSTITUTE(prepare!A123,"'","''"),"',",prepare!B123,",",prepare!C123,",",prepare!D123,",",prepare!E123,",",prepare!F123,",",prepare!G123,",",prepare!H123,",",prepare!I123,",CAST(",prepare!J123,"*100 as int),",prepare!K123,");")</f>
        <v>INSERT INTO country VALUES('Liberia',5032469,2.44,120307,53,96320,-5000.0,4.4,19,CAST(0.53*100 as int),0.06);</v>
      </c>
    </row>
    <row r="124" customFormat="false" ht="15" hidden="false" customHeight="false" outlineLevel="0" collapsed="false">
      <c r="A124" s="0" t="str">
        <f aca="false">_xlfn.CONCAT("INSERT INTO country VALUES('",SUBSTITUTE(prepare!A124,"'","''"),"',",prepare!B124,",",prepare!C124,",",prepare!D124,",",prepare!E124,",",prepare!F124,",",prepare!G124,",",prepare!H124,",",prepare!I124,",CAST(",prepare!J124,"*100 as int),",prepare!K124,");")</f>
        <v>INSERT INTO country VALUES('Ireland',4926480,1.13,55291,72,68890,23604.0,1.8,38,CAST(0.63*100 as int),0.06);</v>
      </c>
    </row>
    <row r="125" customFormat="false" ht="15" hidden="false" customHeight="false" outlineLevel="0" collapsed="false">
      <c r="A125" s="0" t="str">
        <f aca="false">_xlfn.CONCAT("INSERT INTO country VALUES('",SUBSTITUTE(prepare!A125,"'","''"),"',",prepare!B125,",",prepare!C125,",",prepare!D125,",",prepare!E125,",",prepare!F125,",",prepare!G125,",",prepare!H125,",",prepare!I125,",CAST(",prepare!J125,"*100 as int),",prepare!K125,");")</f>
        <v>INSERT INTO country VALUES('Central African Republic',4812256,1.78,84582,8,622980,-40000.0,4.8,18,CAST(0.43*100 as int),0.06);</v>
      </c>
    </row>
    <row r="126" customFormat="false" ht="15" hidden="false" customHeight="false" outlineLevel="0" collapsed="false">
      <c r="A126" s="0" t="str">
        <f aca="false">_xlfn.CONCAT("INSERT INTO country VALUES('",SUBSTITUTE(prepare!A126,"'","''"),"',",prepare!B126,",",prepare!C126,",",prepare!D126,",",prepare!E126,",",prepare!F126,",",prepare!G126,",",prepare!H126,",",prepare!I126,",CAST(",prepare!J126,"*100 as int),",prepare!K126,");")</f>
        <v>INSERT INTO country VALUES('New Zealand',4814272,0.82,39170,18,263310,14881.0,1.9,38,CAST(0.87*100 as int),0.06);</v>
      </c>
    </row>
    <row r="127" customFormat="false" ht="15" hidden="false" customHeight="false" outlineLevel="0" collapsed="false">
      <c r="A127" s="0" t="str">
        <f aca="false">_xlfn.CONCAT("INSERT INTO country VALUES('",SUBSTITUTE(prepare!A127,"'","''"),"',",prepare!B127,",",prepare!C127,",",prepare!D127,",",prepare!E127,",",prepare!F127,",",prepare!G127,",",prepare!H127,",",prepare!I127,",CAST(",prepare!J127,"*100 as int),",prepare!K127,");")</f>
        <v>INSERT INTO country VALUES('Mauritania',4623535,2.74,123962,5,1030700,5000.0,4.6,20,CAST(0.57*100 as int),0.06);</v>
      </c>
    </row>
    <row r="128" customFormat="false" ht="15" hidden="false" customHeight="false" outlineLevel="0" collapsed="false">
      <c r="A128" s="0" t="str">
        <f aca="false">_xlfn.CONCAT("INSERT INTO country VALUES('",SUBSTITUTE(prepare!A128,"'","''"),"',",prepare!B128,",",prepare!C128,",",prepare!D128,",",prepare!E128,",",prepare!F128,",",prepare!G128,",",prepare!H128,",",prepare!I128,",CAST(",prepare!J128,"*100 as int),",prepare!K128,");")</f>
        <v>INSERT INTO country VALUES('Panama',4300667,1.61,68328,58,74340,11200.0,2.5,30,CAST(0.68*100 as int),0.06);</v>
      </c>
    </row>
    <row r="129" customFormat="false" ht="15" hidden="false" customHeight="false" outlineLevel="0" collapsed="false">
      <c r="A129" s="0" t="str">
        <f aca="false">_xlfn.CONCAT("INSERT INTO country VALUES('",SUBSTITUTE(prepare!A129,"'","''"),"',",prepare!B129,",",prepare!C129,",",prepare!D129,",",prepare!E129,",",prepare!F129,",",prepare!G129,",",prepare!H129,",",prepare!I129,",CAST(",prepare!J129,"*100 as int),",prepare!K129,");")</f>
        <v>INSERT INTO country VALUES('Kuwait',4257495,1.51,63488,240,17820,39520.0,2.1,37,CAST(NULL*100 as int),0.05);</v>
      </c>
    </row>
    <row r="130" customFormat="false" ht="15" hidden="false" customHeight="false" outlineLevel="0" collapsed="false">
      <c r="A130" s="0" t="str">
        <f aca="false">_xlfn.CONCAT("INSERT INTO country VALUES('",SUBSTITUTE(prepare!A130,"'","''"),"',",prepare!B130,",",prepare!C130,",",prepare!D130,",",prepare!E130,",",prepare!F130,",",prepare!G130,",",prepare!H130,",",prepare!I130,",CAST(",prepare!J130,"*100 as int),",prepare!K130,");")</f>
        <v>INSERT INTO country VALUES('Croatia',4110214,-0.61,-25037,73,55960,-8001.0,1.4,44,CAST(0.58*100 as int),0.05);</v>
      </c>
    </row>
    <row r="131" customFormat="false" ht="15" hidden="false" customHeight="false" outlineLevel="0" collapsed="false">
      <c r="A131" s="0" t="str">
        <f aca="false">_xlfn.CONCAT("INSERT INTO country VALUES('",SUBSTITUTE(prepare!A131,"'","''"),"',",prepare!B131,",",prepare!C131,",",prepare!D131,",",prepare!E131,",",prepare!F131,",",prepare!G131,",",prepare!H131,",",prepare!I131,",CAST(",prepare!J131,"*100 as int),",prepare!K131,");")</f>
        <v>INSERT INTO country VALUES('Moldova',4035814,-0.23,-9300,123,32850,-1387.0,1.3,38,CAST(0.43*100 as int),0.05);</v>
      </c>
    </row>
    <row r="132" customFormat="false" ht="15" hidden="false" customHeight="false" outlineLevel="0" collapsed="false">
      <c r="A132" s="0" t="str">
        <f aca="false">_xlfn.CONCAT("INSERT INTO country VALUES('",SUBSTITUTE(prepare!A132,"'","''"),"',",prepare!B132,",",prepare!C132,",",prepare!D132,",",prepare!E132,",",prepare!F132,",",prepare!G132,",",prepare!H132,",",prepare!I132,",CAST(",prepare!J132,"*100 as int),",prepare!K132,");")</f>
        <v>INSERT INTO country VALUES('Georgia',3990681,-0.19,-7598,57,69490,-10000.0,2.1,38,CAST(0.58*100 as int),0.05);</v>
      </c>
    </row>
    <row r="133" customFormat="false" ht="15" hidden="false" customHeight="false" outlineLevel="0" collapsed="false">
      <c r="A133" s="0" t="str">
        <f aca="false">_xlfn.CONCAT("INSERT INTO country VALUES('",SUBSTITUTE(prepare!A133,"'","''"),"',",prepare!B133,",",prepare!C133,",",prepare!D133,",",prepare!E133,",",prepare!F133,",",prepare!G133,",",prepare!H133,",",prepare!I133,",CAST(",prepare!J133,"*100 as int),",prepare!K133,");")</f>
        <v>INSERT INTO country VALUES('Eritrea',3536285,1.41,49304,35,101000,-39858.0,4.1,19,CAST(0.63*100 as int),0.05);</v>
      </c>
    </row>
    <row r="134" customFormat="false" ht="15" hidden="false" customHeight="false" outlineLevel="0" collapsed="false">
      <c r="A134" s="0" t="str">
        <f aca="false">_xlfn.CONCAT("INSERT INTO country VALUES('",SUBSTITUTE(prepare!A134,"'","''"),"',",prepare!B134,",",prepare!C134,",",prepare!D134,",",prepare!E134,",",prepare!F134,",",prepare!G134,",",prepare!H134,",",prepare!I134,",CAST(",prepare!J134,"*100 as int),",prepare!K134,");")</f>
        <v>INSERT INTO country VALUES('Uruguay',3471314,0.35,11996,20,175020,-3000.0,2.0,36,CAST(0.96*100 as int),0.04);</v>
      </c>
    </row>
    <row r="135" customFormat="false" ht="15" hidden="false" customHeight="false" outlineLevel="0" collapsed="false">
      <c r="A135" s="0" t="str">
        <f aca="false">_xlfn.CONCAT("INSERT INTO country VALUES('",SUBSTITUTE(prepare!A135,"'","''"),"',",prepare!B135,",",prepare!C135,",",prepare!D135,",",prepare!E135,",",prepare!F135,",",prepare!G135,",",prepare!H135,",",prepare!I135,",CAST(",prepare!J135,"*100 as int),",prepare!K135,");")</f>
        <v>INSERT INTO country VALUES('Bosnia and Herzegovina',3284806,-0.61,-20181,64,51000,-21585.0,1.3,43,CAST(0.52*100 as int),0.04);</v>
      </c>
    </row>
    <row r="136" customFormat="false" ht="15" hidden="false" customHeight="false" outlineLevel="0" collapsed="false">
      <c r="A136" s="0" t="str">
        <f aca="false">_xlfn.CONCAT("INSERT INTO country VALUES('",SUBSTITUTE(prepare!A136,"'","''"),"',",prepare!B136,",",prepare!C136,",",prepare!D136,",",prepare!E136,",",prepare!F136,",",prepare!G136,",",prepare!H136,",",prepare!I136,",CAST(",prepare!J136,"*100 as int),",prepare!K136,");")</f>
        <v>INSERT INTO country VALUES('Mongolia',3267320,1.65,53123,2,1553560,-852.0,2.9,28,CAST(0.67*100 as int),0.04);</v>
      </c>
    </row>
    <row r="137" customFormat="false" ht="15" hidden="false" customHeight="false" outlineLevel="0" collapsed="false">
      <c r="A137" s="0" t="str">
        <f aca="false">_xlfn.CONCAT("INSERT INTO country VALUES('",SUBSTITUTE(prepare!A137,"'","''"),"',",prepare!B137,",",prepare!C137,",",prepare!D137,",",prepare!E137,",",prepare!F137,",",prepare!G137,",",prepare!H137,",",prepare!I137,",CAST(",prepare!J137,"*100 as int),",prepare!K137,");")</f>
        <v>INSERT INTO country VALUES('Armenia',2962137,0.19,5512,104,28470,-4998.0,1.8,35,CAST(0.63*100 as int),0.04);</v>
      </c>
    </row>
    <row r="138" customFormat="false" ht="15" hidden="false" customHeight="false" outlineLevel="0" collapsed="false">
      <c r="A138" s="0" t="str">
        <f aca="false">_xlfn.CONCAT("INSERT INTO country VALUES('",SUBSTITUTE(prepare!A138,"'","''"),"',",prepare!B138,",",prepare!C138,",",prepare!D138,",",prepare!E138,",",prepare!F138,",",prepare!G138,",",prepare!H138,",",prepare!I138,",CAST(",prepare!J138,"*100 as int),",prepare!K138,");")</f>
        <v>INSERT INTO country VALUES('Jamaica',2958567,0.44,12888,273,10830,-11332.0,2.0,31,CAST(0.55*100 as int),0.04);</v>
      </c>
    </row>
    <row r="139" customFormat="false" ht="15" hidden="false" customHeight="false" outlineLevel="0" collapsed="false">
      <c r="A139" s="0" t="str">
        <f aca="false">_xlfn.CONCAT("INSERT INTO country VALUES('",SUBSTITUTE(prepare!A139,"'","''"),"',",prepare!B139,",",prepare!C139,",",prepare!D139,",",prepare!E139,",",prepare!F139,",",prepare!G139,",",prepare!H139,",",prepare!I139,",CAST(",prepare!J139,"*100 as int),",prepare!K139,");")</f>
        <v>INSERT INTO country VALUES('Qatar',2870922,1.73,48986,248,11610,40000.0,1.9,32,CAST(0.96*100 as int),0.04);</v>
      </c>
    </row>
    <row r="140" customFormat="false" ht="15" hidden="false" customHeight="false" outlineLevel="0" collapsed="false">
      <c r="A140" s="0" t="str">
        <f aca="false">_xlfn.CONCAT("INSERT INTO country VALUES('",SUBSTITUTE(prepare!A140,"'","''"),"',",prepare!B140,",",prepare!C140,",",prepare!D140,",",prepare!E140,",",prepare!F140,",",prepare!G140,",",prepare!H140,",",prepare!I140,",CAST(",prepare!J140,"*100 as int),",prepare!K140,");")</f>
        <v>INSERT INTO country VALUES('Albania',2878420,-0.11,-3120,105,27400,-14000.0,1.6,36,CAST(0.63*100 as int),0.04);</v>
      </c>
    </row>
    <row r="141" customFormat="false" ht="15" hidden="false" customHeight="false" outlineLevel="0" collapsed="false">
      <c r="A141" s="0" t="str">
        <f aca="false">_xlfn.CONCAT("INSERT INTO country VALUES('",SUBSTITUTE(prepare!A141,"'","''"),"',",prepare!B141,",",prepare!C141,",",prepare!D141,",",prepare!E141,",",prepare!F141,",",prepare!G141,",",prepare!H141,",",prepare!I141,",CAST(",prepare!J141,"*100 as int),",prepare!K141,");")</f>
        <v>INSERT INTO country VALUES('Puerto Rico',2874636,-2.47,-72555,323,8870,-97986.0,1.2,44,CAST(NULL*100 as int),0.04);</v>
      </c>
    </row>
    <row r="142" customFormat="false" ht="15" hidden="false" customHeight="false" outlineLevel="0" collapsed="false">
      <c r="A142" s="0" t="str">
        <f aca="false">_xlfn.CONCAT("INSERT INTO country VALUES('",SUBSTITUTE(prepare!A142,"'","''"),"',",prepare!B142,",",prepare!C142,",",prepare!D142,",",prepare!E142,",",prepare!F142,",",prepare!G142,",",prepare!H142,",",prepare!I142,",CAST(",prepare!J142,"*100 as int),",prepare!K142,");")</f>
        <v>INSERT INTO country VALUES('Lithuania',2729553,-1.35,-37338,43,62674,-32780.0,1.7,45,CAST(0.71*100 as int),0.03);</v>
      </c>
    </row>
    <row r="143" customFormat="false" ht="15" hidden="false" customHeight="false" outlineLevel="0" collapsed="false">
      <c r="A143" s="0" t="str">
        <f aca="false">_xlfn.CONCAT("INSERT INTO country VALUES('",SUBSTITUTE(prepare!A143,"'","''"),"',",prepare!B143,",",prepare!C143,",",prepare!D143,",",prepare!E143,",",prepare!F143,",",prepare!G143,",",prepare!H143,",",prepare!I143,",CAST(",prepare!J143,"*100 as int),",prepare!K143,");")</f>
        <v>INSERT INTO country VALUES('Namibia',2531290,1.86,46375,3,823290,-4806.0,3.4,22,CAST(0.55*100 as int),0.03);</v>
      </c>
    </row>
    <row r="144" customFormat="false" ht="15" hidden="false" customHeight="false" outlineLevel="0" collapsed="false">
      <c r="A144" s="0" t="str">
        <f aca="false">_xlfn.CONCAT("INSERT INTO country VALUES('",SUBSTITUTE(prepare!A144,"'","''"),"',",prepare!B144,",",prepare!C144,",",prepare!D144,",",prepare!E144,",",prepare!F144,",",prepare!G144,",",prepare!H144,",",prepare!I144,",CAST(",prepare!J144,"*100 as int),",prepare!K144,");")</f>
        <v>INSERT INTO country VALUES('Gambia',2402083,2.94,68962,239,10120,-3087.0,5.3,18,CAST(0.59*100 as int),0.03);</v>
      </c>
    </row>
    <row r="145" customFormat="false" ht="15" hidden="false" customHeight="false" outlineLevel="0" collapsed="false">
      <c r="A145" s="0" t="str">
        <f aca="false">_xlfn.CONCAT("INSERT INTO country VALUES('",SUBSTITUTE(prepare!A145,"'","''"),"',",prepare!B145,",",prepare!C145,",",prepare!D145,",",prepare!E145,",",prepare!F145,",",prepare!G145,",",prepare!H145,",",prepare!I145,",CAST(",prepare!J145,"*100 as int),",prepare!K145,");")</f>
        <v>INSERT INTO country VALUES('Botswana',2341649,2.08,47930,4,566730,3000.0,2.9,24,CAST(0.73*100 as int),0.03);</v>
      </c>
    </row>
    <row r="146" customFormat="false" ht="15" hidden="false" customHeight="false" outlineLevel="0" collapsed="false">
      <c r="A146" s="0" t="str">
        <f aca="false">_xlfn.CONCAT("INSERT INTO country VALUES('",SUBSTITUTE(prepare!A146,"'","''"),"',",prepare!B146,",",prepare!C146,",",prepare!D146,",",prepare!E146,",",prepare!F146,",",prepare!G146,",",prepare!H146,",",prepare!I146,",CAST(",prepare!J146,"*100 as int),",prepare!K146,");")</f>
        <v>INSERT INTO country VALUES('Gabon',2214593,2.45,53155,9,257670,3260.0,4.0,23,CAST(0.87*100 as int),0.03);</v>
      </c>
    </row>
    <row r="147" customFormat="false" ht="15" hidden="false" customHeight="false" outlineLevel="0" collapsed="false">
      <c r="A147" s="0" t="str">
        <f aca="false">_xlfn.CONCAT("INSERT INTO country VALUES('",SUBSTITUTE(prepare!A147,"'","''"),"',",prepare!B147,",",prepare!C147,",",prepare!D147,",",prepare!E147,",",prepare!F147,",",prepare!G147,",",prepare!H147,",",prepare!I147,",CAST(",prepare!J147,"*100 as int),",prepare!K147,");")</f>
        <v>INSERT INTO country VALUES('Lesotho',2138799,0.80,16981,71,30360,-10047.0,3.2,24,CAST(0.31*100 as int),0.03);</v>
      </c>
    </row>
    <row r="148" customFormat="false" ht="15" hidden="false" customHeight="false" outlineLevel="0" collapsed="false">
      <c r="A148" s="0" t="str">
        <f aca="false">_xlfn.CONCAT("INSERT INTO country VALUES('",SUBSTITUTE(prepare!A148,"'","''"),"',",prepare!B148,",",prepare!C148,",",prepare!D148,",",prepare!E148,",",prepare!F148,",",prepare!G148,",",prepare!H148,",",prepare!I148,",CAST(",prepare!J148,"*100 as int),",prepare!K148,");")</f>
        <v>INSERT INTO country VALUES('North Macedonia',2083391,0.00,-85,83,25220,-1000.0,1.5,39,CAST(0.59*100 as int),0.03);</v>
      </c>
    </row>
    <row r="149" customFormat="false" ht="15" hidden="false" customHeight="false" outlineLevel="0" collapsed="false">
      <c r="A149" s="0" t="str">
        <f aca="false">_xlfn.CONCAT("INSERT INTO country VALUES('",SUBSTITUTE(prepare!A149,"'","''"),"',",prepare!B149,",",prepare!C149,",",prepare!D149,",",prepare!E149,",",prepare!F149,",",prepare!G149,",",prepare!H149,",",prepare!I149,",CAST(",prepare!J149,"*100 as int),",prepare!K149,");")</f>
        <v>INSERT INTO country VALUES('Slovenia',2078881,0.01,284,103,20140,2000.0,1.6,45,CAST(0.55*100 as int),0.03);</v>
      </c>
    </row>
    <row r="150" customFormat="false" ht="15" hidden="false" customHeight="false" outlineLevel="0" collapsed="false">
      <c r="A150" s="0" t="str">
        <f aca="false">_xlfn.CONCAT("INSERT INTO country VALUES('",SUBSTITUTE(prepare!A150,"'","''"),"',",prepare!B150,",",prepare!C150,",",prepare!D150,",",prepare!E150,",",prepare!F150,",",prepare!G150,",",prepare!H150,",",prepare!I150,",CAST(",prepare!J150,"*100 as int),",prepare!K150,");")</f>
        <v>INSERT INTO country VALUES('Guinea-Bissau',1958132,2.45,47079,70,28120,-1399.0,4.5,19,CAST(0.45*100 as int),0.03);</v>
      </c>
    </row>
    <row r="151" customFormat="false" ht="15" hidden="false" customHeight="false" outlineLevel="0" collapsed="false">
      <c r="A151" s="0" t="str">
        <f aca="false">_xlfn.CONCAT("INSERT INTO country VALUES('",SUBSTITUTE(prepare!A151,"'","''"),"',",prepare!B151,",",prepare!C151,",",prepare!D151,",",prepare!E151,",",prepare!F151,",",prepare!G151,",",prepare!H151,",",prepare!I151,",CAST(",prepare!J151,"*100 as int),",prepare!K151,");")</f>
        <v>INSERT INTO country VALUES('Latvia',1890218,-1.08,-20545,30,62200,-14837.0,1.7,44,CAST(0.69*100 as int),0.02);</v>
      </c>
    </row>
    <row r="152" customFormat="false" ht="15" hidden="false" customHeight="false" outlineLevel="0" collapsed="false">
      <c r="A152" s="0" t="str">
        <f aca="false">_xlfn.CONCAT("INSERT INTO country VALUES('",SUBSTITUTE(prepare!A152,"'","''"),"',",prepare!B152,",",prepare!C152,",",prepare!D152,",",prepare!E152,",",prepare!F152,",",prepare!G152,",",prepare!H152,",",prepare!I152,",CAST(",prepare!J152,"*100 as int),",prepare!K152,");")</f>
        <v>INSERT INTO country VALUES('Bahrain',1688629,3.68,60403,2239,760,47800.0,2.0,32,CAST(0.89*100 as int),0.02);</v>
      </c>
    </row>
    <row r="153" customFormat="false" ht="15" hidden="false" customHeight="false" outlineLevel="0" collapsed="false">
      <c r="A153" s="0" t="str">
        <f aca="false">_xlfn.CONCAT("INSERT INTO country VALUES('",SUBSTITUTE(prepare!A153,"'","''"),"',",prepare!B153,",",prepare!C153,",",prepare!D153,",",prepare!E153,",",prepare!F153,",",prepare!G153,",",prepare!H153,",",prepare!I153,",CAST(",prepare!J153,"*100 as int),",prepare!K153,");")</f>
        <v>INSERT INTO country VALUES('Equatorial Guinea',1392950,3.47,46999,50,28050,16000.0,4.6,22,CAST(0.73*100 as int),0.02);</v>
      </c>
    </row>
    <row r="154" customFormat="false" ht="15" hidden="false" customHeight="false" outlineLevel="0" collapsed="false">
      <c r="A154" s="0" t="str">
        <f aca="false">_xlfn.CONCAT("INSERT INTO country VALUES('",SUBSTITUTE(prepare!A154,"'","''"),"',",prepare!B154,",",prepare!C154,",",prepare!D154,",",prepare!E154,",",prepare!F154,",",prepare!G154,",",prepare!H154,",",prepare!I154,",CAST(",prepare!J154,"*100 as int),",prepare!K154,");")</f>
        <v>INSERT INTO country VALUES('Trinidad and Tobago',1398579,0.32,4515,273,5130,-800.0,1.7,36,CAST(0.52*100 as int),0.02);</v>
      </c>
    </row>
    <row r="155" customFormat="false" ht="15" hidden="false" customHeight="false" outlineLevel="0" collapsed="false">
      <c r="A155" s="0" t="str">
        <f aca="false">_xlfn.CONCAT("INSERT INTO country VALUES('",SUBSTITUTE(prepare!A155,"'","''"),"',",prepare!B155,",",prepare!C155,",",prepare!D155,",",prepare!E155,",",prepare!F155,",",prepare!G155,",",prepare!H155,",",prepare!I155,",CAST(",prepare!J155,"*100 as int),",prepare!K155,");")</f>
        <v>INSERT INTO country VALUES('Estonia',1326357,0.07,887,31,42390,3911.0,1.6,42,CAST(0.68*100 as int),0.02);</v>
      </c>
    </row>
    <row r="156" customFormat="false" ht="15" hidden="false" customHeight="false" outlineLevel="0" collapsed="false">
      <c r="A156" s="0" t="str">
        <f aca="false">_xlfn.CONCAT("INSERT INTO country VALUES('",SUBSTITUTE(prepare!A156,"'","''"),"',",prepare!B156,",",prepare!C156,",",prepare!D156,",",prepare!E156,",",prepare!F156,",",prepare!G156,",",prepare!H156,",",prepare!I156,",CAST(",prepare!J156,"*100 as int),",prepare!K156,");")</f>
        <v>INSERT INTO country VALUES('Timor-Leste',1313184,1.96,25326,89,14870,-5385.0,4.1,21,CAST(0.33*100 as int),0.02);</v>
      </c>
    </row>
    <row r="157" customFormat="false" ht="15" hidden="false" customHeight="false" outlineLevel="0" collapsed="false">
      <c r="A157" s="0" t="str">
        <f aca="false">_xlfn.CONCAT("INSERT INTO country VALUES('",SUBSTITUTE(prepare!A157,"'","''"),"',",prepare!B157,",",prepare!C157,",",prepare!D157,",",prepare!E157,",",prepare!F157,",",prepare!G157,",",prepare!H157,",",prepare!I157,",CAST(",prepare!J157,"*100 as int),",prepare!K157,");")</f>
        <v>INSERT INTO country VALUES('Mauritius',1271347,0.17,2100,626,2030,0.0,1.4,37,CAST(0.41*100 as int),0.02);</v>
      </c>
    </row>
    <row r="158" customFormat="false" ht="15" hidden="false" customHeight="false" outlineLevel="0" collapsed="false">
      <c r="A158" s="0" t="str">
        <f aca="false">_xlfn.CONCAT("INSERT INTO country VALUES('",SUBSTITUTE(prepare!A158,"'","''"),"',",prepare!B158,",",prepare!C158,",",prepare!D158,",",prepare!E158,",",prepare!F158,",",prepare!G158,",",prepare!H158,",",prepare!I158,",CAST(",prepare!J158,"*100 as int),",prepare!K158,");")</f>
        <v>INSERT INTO country VALUES('Cyprus',1205577,0.73,8784,131,9240,5000.0,1.3,37,CAST(0.67*100 as int),0.02);</v>
      </c>
    </row>
    <row r="159" customFormat="false" ht="15" hidden="false" customHeight="false" outlineLevel="0" collapsed="false">
      <c r="A159" s="0" t="str">
        <f aca="false">_xlfn.CONCAT("INSERT INTO country VALUES('",SUBSTITUTE(prepare!A159,"'","''"),"',",prepare!B159,",",prepare!C159,",",prepare!D159,",",prepare!E159,",",prepare!F159,",",prepare!G159,",",prepare!H159,",",prepare!I159,",CAST(",prepare!J159,"*100 as int),",prepare!K159,");")</f>
        <v>INSERT INTO country VALUES('Eswatini',1157707,1.05,12034,67,17200,-8353.0,3.0,21,CAST(0.3*100 as int),0.01);</v>
      </c>
    </row>
    <row r="160" customFormat="false" ht="15" hidden="false" customHeight="false" outlineLevel="0" collapsed="false">
      <c r="A160" s="0" t="str">
        <f aca="false">_xlfn.CONCAT("INSERT INTO country VALUES('",SUBSTITUTE(prepare!A160,"'","''"),"',",prepare!B160,",",prepare!C160,",",prepare!D160,",",prepare!E160,",",prepare!F160,",",prepare!G160,",",prepare!H160,",",prepare!I160,",CAST(",prepare!J160,"*100 as int),",prepare!K160,");")</f>
        <v>INSERT INTO country VALUES('Djibouti',985027,1.48,14440,43,23180,900.0,2.8,27,CAST(0.79*100 as int),0.01);</v>
      </c>
    </row>
    <row r="161" customFormat="false" ht="15" hidden="false" customHeight="false" outlineLevel="0" collapsed="false">
      <c r="A161" s="0" t="str">
        <f aca="false">_xlfn.CONCAT("INSERT INTO country VALUES('",SUBSTITUTE(prepare!A161,"'","''"),"',",prepare!B161,",",prepare!C161,",",prepare!D161,",",prepare!E161,",",prepare!F161,",",prepare!G161,",",prepare!H161,",",prepare!I161,",CAST(",prepare!J161,"*100 as int),",prepare!K161,");")</f>
        <v>INSERT INTO country VALUES('Fiji',895128,0.73,6492,49,18270,-6202.0,2.8,28,CAST(0.59*100 as int),0.01);</v>
      </c>
    </row>
    <row r="162" customFormat="false" ht="15" hidden="false" customHeight="false" outlineLevel="0" collapsed="false">
      <c r="A162" s="0" t="str">
        <f aca="false">_xlfn.CONCAT("INSERT INTO country VALUES('",SUBSTITUTE(prepare!A162,"'","''"),"',",prepare!B162,",",prepare!C162,",",prepare!D162,",",prepare!E162,",",prepare!F162,",",prepare!G162,",",prepare!H162,",",prepare!I162,",CAST(",prepare!J162,"*100 as int),",prepare!K162,");")</f>
        <v>INSERT INTO country VALUES('RÃ©union',894017,0.72,6385,358,2500,-1256.0,2.3,36,CAST(1*100 as int),0.01);</v>
      </c>
    </row>
    <row r="163" customFormat="false" ht="15" hidden="false" customHeight="false" outlineLevel="0" collapsed="false">
      <c r="A163" s="0" t="str">
        <f aca="false">_xlfn.CONCAT("INSERT INTO country VALUES('",SUBSTITUTE(prepare!A163,"'","''"),"',",prepare!B163,",",prepare!C163,",",prepare!D163,",",prepare!E163,",",prepare!F163,",",prepare!G163,",",prepare!H163,",",prepare!I163,",CAST(",prepare!J163,"*100 as int),",prepare!K163,");")</f>
        <v>INSERT INTO country VALUES('Comoros',865696,2.20,18715,467,1861,-2000.0,4.2,20,CAST(0.29*100 as int),0.01);</v>
      </c>
    </row>
    <row r="164" customFormat="false" ht="15" hidden="false" customHeight="false" outlineLevel="0" collapsed="false">
      <c r="A164" s="0" t="str">
        <f aca="false">_xlfn.CONCAT("INSERT INTO country VALUES('",SUBSTITUTE(prepare!A164,"'","''"),"',",prepare!B164,",",prepare!C164,",",prepare!D164,",",prepare!E164,",",prepare!F164,",",prepare!G164,",",prepare!H164,",",prepare!I164,",CAST(",prepare!J164,"*100 as int),",prepare!K164,");")</f>
        <v>INSERT INTO country VALUES('Guyana',785788,0.48,3786,4,196850,-6000.0,2.5,27,CAST(0.27*100 as int),0.01);</v>
      </c>
    </row>
    <row r="165" customFormat="false" ht="15" hidden="false" customHeight="false" outlineLevel="0" collapsed="false">
      <c r="A165" s="0" t="str">
        <f aca="false">_xlfn.CONCAT("INSERT INTO country VALUES('",SUBSTITUTE(prepare!A165,"'","''"),"',",prepare!B165,",",prepare!C165,",",prepare!D165,",",prepare!E165,",",prepare!F165,",",prepare!G165,",",prepare!H165,",",prepare!I165,",CAST(",prepare!J165,"*100 as int),",prepare!K165,");")</f>
        <v>INSERT INTO country VALUES('Bhutan',769867,1.12,8516,20,38117,320.0,2.0,28,CAST(0.46*100 as int),0.01);</v>
      </c>
    </row>
    <row r="166" customFormat="false" ht="15" hidden="false" customHeight="false" outlineLevel="0" collapsed="false">
      <c r="A166" s="0" t="str">
        <f aca="false">_xlfn.CONCAT("INSERT INTO country VALUES('",SUBSTITUTE(prepare!A166,"'","''"),"',",prepare!B166,",",prepare!C166,",",prepare!D166,",",prepare!E166,",",prepare!F166,",",prepare!G166,",",prepare!H166,",",prepare!I166,",CAST(",prepare!J166,"*100 as int),",prepare!K166,");")</f>
        <v>INSERT INTO country VALUES('Solomon Islands',683301,2.55,17061,25,27990,-1600.0,4.4,20,CAST(0.23*100 as int),0.01);</v>
      </c>
    </row>
    <row r="167" customFormat="false" ht="15" hidden="false" customHeight="false" outlineLevel="0" collapsed="false">
      <c r="A167" s="0" t="str">
        <f aca="false">_xlfn.CONCAT("INSERT INTO country VALUES('",SUBSTITUTE(prepare!A167,"'","''"),"',",prepare!B167,",",prepare!C167,",",prepare!D167,",",prepare!E167,",",prepare!F167,",",prepare!G167,",",prepare!H167,",",prepare!I167,",CAST(",prepare!J167,"*100 as int),",prepare!K167,");")</f>
        <v>INSERT INTO country VALUES('Macao',647508,1.39,8890,21645,30,5000.0,1.2,39,CAST(NULL*100 as int),0.01);</v>
      </c>
    </row>
    <row r="168" customFormat="false" ht="15" hidden="false" customHeight="false" outlineLevel="0" collapsed="false">
      <c r="A168" s="0" t="str">
        <f aca="false">_xlfn.CONCAT("INSERT INTO country VALUES('",SUBSTITUTE(prepare!A168,"'","''"),"',",prepare!B168,",",prepare!C168,",",prepare!D168,",",prepare!E168,",",prepare!F168,",",prepare!G168,",",prepare!H168,",",prepare!I168,",CAST(",prepare!J168,"*100 as int),",prepare!K168,");")</f>
        <v>INSERT INTO country VALUES('Montenegro',628050,0.01,79,47,13450,-480.0,1.8,39,CAST(0.68*100 as int),0.01);</v>
      </c>
    </row>
    <row r="169" customFormat="false" ht="15" hidden="false" customHeight="false" outlineLevel="0" collapsed="false">
      <c r="A169" s="0" t="str">
        <f aca="false">_xlfn.CONCAT("INSERT INTO country VALUES('",SUBSTITUTE(prepare!A169,"'","''"),"',",prepare!B169,",",prepare!C169,",",prepare!D169,",",prepare!E169,",",prepare!F169,",",prepare!G169,",",prepare!H169,",",prepare!I169,",CAST(",prepare!J169,"*100 as int),",prepare!K169,");")</f>
        <v>INSERT INTO country VALUES('Luxembourg',623861,1.66,10249,242,2590,9741.0,1.5,40,CAST(0.88*100 as int),0.01);</v>
      </c>
    </row>
    <row r="170" customFormat="false" ht="15" hidden="false" customHeight="false" outlineLevel="0" collapsed="false">
      <c r="A170" s="0" t="str">
        <f aca="false">_xlfn.CONCAT("INSERT INTO country VALUES('",SUBSTITUTE(prepare!A170,"'","''"),"',",prepare!B170,",",prepare!C170,",",prepare!D170,",",prepare!E170,",",prepare!F170,",",prepare!G170,",",prepare!H170,",",prepare!I170,",CAST(",prepare!J170,"*100 as int),",prepare!K170,");")</f>
        <v>INSERT INTO country VALUES('Western Sahara',594215,2.55,14876,2,266000,5582.0,2.4,28,CAST(0.87*100 as int),0.01);</v>
      </c>
    </row>
    <row r="171" customFormat="false" ht="15" hidden="false" customHeight="false" outlineLevel="0" collapsed="false">
      <c r="A171" s="0" t="str">
        <f aca="false">_xlfn.CONCAT("INSERT INTO country VALUES('",SUBSTITUTE(prepare!A171,"'","''"),"',",prepare!B171,",",prepare!C171,",",prepare!D171,",",prepare!E171,",",prepare!F171,",",prepare!G171,",",prepare!H171,",",prepare!I171,",CAST(",prepare!J171,"*100 as int),",prepare!K171,");")</f>
        <v>INSERT INTO country VALUES('Suriname',585561,0.90,5260,4,156000,-1000.0,2.4,29,CAST(0.65*100 as int),0.01);</v>
      </c>
    </row>
    <row r="172" customFormat="false" ht="15" hidden="false" customHeight="false" outlineLevel="0" collapsed="false">
      <c r="A172" s="0" t="str">
        <f aca="false">_xlfn.CONCAT("INSERT INTO country VALUES('",SUBSTITUTE(prepare!A172,"'","''"),"',",prepare!B172,",",prepare!C172,",",prepare!D172,",",prepare!E172,",",prepare!F172,",",prepare!G172,",",prepare!H172,",",prepare!I172,",CAST(",prepare!J172,"*100 as int),",prepare!K172,");")</f>
        <v>INSERT INTO country VALUES('Cabo Verde',554750,1.10,6052,138,4030,-1342.0,2.3,28,CAST(0.68*100 as int),0.01);</v>
      </c>
    </row>
    <row r="173" customFormat="false" ht="15" hidden="false" customHeight="false" outlineLevel="0" collapsed="false">
      <c r="A173" s="0" t="str">
        <f aca="false">_xlfn.CONCAT("INSERT INTO country VALUES('",SUBSTITUTE(prepare!A173,"'","''"),"',",prepare!B173,",",prepare!C173,",",prepare!D173,",",prepare!E173,",",prepare!F173,",",prepare!G173,",",prepare!H173,",",prepare!I173,",CAST(",prepare!J173,"*100 as int),",prepare!K173,");")</f>
        <v>INSERT INTO country VALUES('Maldives',538558,1.81,9591,1802,300,11370.0,1.9,30,CAST(0.35*100 as int),0.01);</v>
      </c>
    </row>
    <row r="174" customFormat="false" ht="15" hidden="false" customHeight="false" outlineLevel="0" collapsed="false">
      <c r="A174" s="0" t="str">
        <f aca="false">_xlfn.CONCAT("INSERT INTO country VALUES('",SUBSTITUTE(prepare!A174,"'","''"),"',",prepare!B174,",",prepare!C174,",",prepare!D174,",",prepare!E174,",",prepare!F174,",",prepare!G174,",",prepare!H174,",",prepare!I174,",CAST(",prepare!J174,"*100 as int),",prepare!K174,");")</f>
        <v>INSERT INTO country VALUES('Malta',441308,0.27,1171,1380,320,900.0,1.5,43,CAST(0.93*100 as int),0.01);</v>
      </c>
    </row>
    <row r="175" customFormat="false" ht="15" hidden="false" customHeight="false" outlineLevel="0" collapsed="false">
      <c r="A175" s="0" t="str">
        <f aca="false">_xlfn.CONCAT("INSERT INTO country VALUES('",SUBSTITUTE(prepare!A175,"'","''"),"',",prepare!B175,",",prepare!C175,",",prepare!D175,",",prepare!E175,",",prepare!F175,",",prepare!G175,",",prepare!H175,",",prepare!I175,",CAST(",prepare!J175,"*100 as int),",prepare!K175,");")</f>
        <v>INSERT INTO country VALUES('Brunei',436624,0.97,4194,83,5270,0.0,1.8,32,CAST(0.8*100 as int),0.01);</v>
      </c>
    </row>
    <row r="176" customFormat="false" ht="15" hidden="false" customHeight="false" outlineLevel="0" collapsed="false">
      <c r="A176" s="0" t="str">
        <f aca="false">_xlfn.CONCAT("INSERT INTO country VALUES('",SUBSTITUTE(prepare!A176,"'","''"),"',",prepare!B176,",",prepare!C176,",",prepare!D176,",",prepare!E176,",",prepare!F176,",",prepare!G176,",",prepare!H176,",",prepare!I176,",CAST(",prepare!J176,"*100 as int),",prepare!K176,");")</f>
        <v>INSERT INTO country VALUES('Guadeloupe',400110,0.02,68,237,1690,-1440.0,2.2,44,CAST(NULL*100 as int),0.01);</v>
      </c>
    </row>
    <row r="177" customFormat="false" ht="15" hidden="false" customHeight="false" outlineLevel="0" collapsed="false">
      <c r="A177" s="0" t="str">
        <f aca="false">_xlfn.CONCAT("INSERT INTO country VALUES('",SUBSTITUTE(prepare!A177,"'","''"),"',",prepare!B177,",",prepare!C177,",",prepare!D177,",",prepare!E177,",",prepare!F177,",",prepare!G177,",",prepare!H177,",",prepare!I177,",CAST(",prepare!J177,"*100 as int),",prepare!K177,");")</f>
        <v>INSERT INTO country VALUES('Belize',396120,1.86,7275,17,22810,1200.0,2.3,25,CAST(0.46*100 as int),0.01);</v>
      </c>
    </row>
    <row r="178" customFormat="false" ht="15" hidden="false" customHeight="false" outlineLevel="0" collapsed="false">
      <c r="A178" s="0" t="str">
        <f aca="false">_xlfn.CONCAT("INSERT INTO country VALUES('",SUBSTITUTE(prepare!A178,"'","''"),"',",prepare!B178,",",prepare!C178,",",prepare!D178,",",prepare!E178,",",prepare!F178,",",prepare!G178,",",prepare!H178,",",prepare!I178,",CAST(",prepare!J178,"*100 as int),",prepare!K178,");")</f>
        <v>INSERT INTO country VALUES('Bahamas',392477,0.97,3762,39,10010,1000.0,1.8,32,CAST(0.86*100 as int),0.01);</v>
      </c>
    </row>
    <row r="179" customFormat="false" ht="15" hidden="false" customHeight="false" outlineLevel="0" collapsed="false">
      <c r="A179" s="0" t="str">
        <f aca="false">_xlfn.CONCAT("INSERT INTO country VALUES('",SUBSTITUTE(prepare!A179,"'","''"),"',",prepare!B179,",",prepare!C179,",",prepare!D179,",",prepare!E179,",",prepare!F179,",",prepare!G179,",",prepare!H179,",",prepare!I179,",CAST(",prepare!J179,"*100 as int),",prepare!K179,");")</f>
        <v>INSERT INTO country VALUES('Martinique',375323,-0.08,-289,354,1060,-960.0,1.9,47,CAST(0.92*100 as int),0.00);</v>
      </c>
    </row>
    <row r="180" customFormat="false" ht="15" hidden="false" customHeight="false" outlineLevel="0" collapsed="false">
      <c r="A180" s="0" t="str">
        <f aca="false">_xlfn.CONCAT("INSERT INTO country VALUES('",SUBSTITUTE(prepare!A180,"'","''"),"',",prepare!B180,",",prepare!C180,",",prepare!D180,",",prepare!E180,",",prepare!F180,",",prepare!G180,",",prepare!H180,",",prepare!I180,",CAST(",prepare!J180,"*100 as int),",prepare!K180,");")</f>
        <v>INSERT INTO country VALUES('Iceland',340795,0.65,2212,3,100250,380.0,1.8,37,CAST(0.94*100 as int),0.00);</v>
      </c>
    </row>
    <row r="181" customFormat="false" ht="15" hidden="false" customHeight="false" outlineLevel="0" collapsed="false">
      <c r="A181" s="0" t="str">
        <f aca="false">_xlfn.CONCAT("INSERT INTO country VALUES('",SUBSTITUTE(prepare!A181,"'","''"),"',",prepare!B181,",",prepare!C181,",",prepare!D181,",",prepare!E181,",",prepare!F181,",",prepare!G181,",",prepare!H181,",",prepare!I181,",CAST(",prepare!J181,"*100 as int),",prepare!K181,");")</f>
        <v>INSERT INTO country VALUES('Vanuatu',305623,2.42,7263,25,12190,120.0,3.8,21,CAST(0.24*100 as int),0.00);</v>
      </c>
    </row>
    <row r="182" customFormat="false" ht="15" hidden="false" customHeight="false" outlineLevel="0" collapsed="false">
      <c r="A182" s="0" t="str">
        <f aca="false">_xlfn.CONCAT("INSERT INTO country VALUES('",SUBSTITUTE(prepare!A182,"'","''"),"',",prepare!B182,",",prepare!C182,",",prepare!D182,",",prepare!E182,",",prepare!F182,",",prepare!G182,",",prepare!H182,",",prepare!I182,",CAST(",prepare!J182,"*100 as int),",prepare!K182,");")</f>
        <v>INSERT INTO country VALUES('French Guiana',297029,2.70,7850,4,82200,1200.0,3.4,25,CAST(0.87*100 as int),0.00);</v>
      </c>
    </row>
    <row r="183" customFormat="false" ht="15" hidden="false" customHeight="false" outlineLevel="0" collapsed="false">
      <c r="A183" s="0" t="str">
        <f aca="false">_xlfn.CONCAT("INSERT INTO country VALUES('",SUBSTITUTE(prepare!A183,"'","''"),"',",prepare!B183,",",prepare!C183,",",prepare!D183,",",prepare!E183,",",prepare!F183,",",prepare!G183,",",prepare!H183,",",prepare!I183,",CAST(",prepare!J183,"*100 as int),",prepare!K183,");")</f>
        <v>INSERT INTO country VALUES('Barbados',287305,0.12,350,668,430,-79.0,1.6,40,CAST(0.31*100 as int),0.00);</v>
      </c>
    </row>
    <row r="184" customFormat="false" ht="15" hidden="false" customHeight="false" outlineLevel="0" collapsed="false">
      <c r="A184" s="0" t="str">
        <f aca="false">_xlfn.CONCAT("INSERT INTO country VALUES('",SUBSTITUTE(prepare!A184,"'","''"),"',",prepare!B184,",",prepare!C184,",",prepare!D184,",",prepare!E184,",",prepare!F184,",",prepare!G184,",",prepare!H184,",",prepare!I184,",CAST(",prepare!J184,"*100 as int),",prepare!K184,");")</f>
        <v>INSERT INTO country VALUES('New Caledonia',284938,0.97,2748,16,18280,502.0,2.0,34,CAST(0.72*100 as int),0.00);</v>
      </c>
    </row>
    <row r="185" customFormat="false" ht="15" hidden="false" customHeight="false" outlineLevel="0" collapsed="false">
      <c r="A185" s="0" t="str">
        <f aca="false">_xlfn.CONCAT("INSERT INTO country VALUES('",SUBSTITUTE(prepare!A185,"'","''"),"',",prepare!B185,",",prepare!C185,",",prepare!D185,",",prepare!E185,",",prepare!F185,",",prepare!G185,",",prepare!H185,",",prepare!I185,",CAST(",prepare!J185,"*100 as int),",prepare!K185,");")</f>
        <v>INSERT INTO country VALUES('French Polynesia',280580,0.58,1621,77,3660,-1000.0,2.0,34,CAST(0.64*100 as int),0.00);</v>
      </c>
    </row>
    <row r="186" customFormat="false" ht="15" hidden="false" customHeight="false" outlineLevel="0" collapsed="false">
      <c r="A186" s="0" t="str">
        <f aca="false">_xlfn.CONCAT("INSERT INTO country VALUES('",SUBSTITUTE(prepare!A186,"'","''"),"',",prepare!B186,",",prepare!C186,",",prepare!D186,",",prepare!E186,",",prepare!F186,",",prepare!G186,",",prepare!H186,",",prepare!I186,",CAST(",prepare!J186,"*100 as int),",prepare!K186,");")</f>
        <v>INSERT INTO country VALUES('Mayotte',271417,2.50,6665,728,375,0.0,3.7,20,CAST(0.46*100 as int),0.00);</v>
      </c>
    </row>
    <row r="187" customFormat="false" ht="15" hidden="false" customHeight="false" outlineLevel="0" collapsed="false">
      <c r="A187" s="0" t="str">
        <f aca="false">_xlfn.CONCAT("INSERT INTO country VALUES('",SUBSTITUTE(prepare!A187,"'","''"),"',",prepare!B187,",",prepare!C187,",",prepare!D187,",",prepare!E187,",",prepare!F187,",",prepare!G187,",",prepare!H187,",",prepare!I187,",CAST(",prepare!J187,"*100 as int),",prepare!K187,");")</f>
        <v>INSERT INTO country VALUES('Sao Tome &amp; Principe',218308,1.91,4103,228,960,-1680.0,4.4,19,CAST(0.74*100 as int),0.00);</v>
      </c>
    </row>
    <row r="188" customFormat="false" ht="15" hidden="false" customHeight="false" outlineLevel="0" collapsed="false">
      <c r="A188" s="0" t="str">
        <f aca="false">_xlfn.CONCAT("INSERT INTO country VALUES('",SUBSTITUTE(prepare!A188,"'","''"),"',",prepare!B188,",",prepare!C188,",",prepare!D188,",",prepare!E188,",",prepare!F188,",",prepare!G188,",",prepare!H188,",",prepare!I188,",CAST(",prepare!J188,"*100 as int),",prepare!K188,");")</f>
        <v>INSERT INTO country VALUES('Samoa',198147,0.67,1317,70,2830,-2803.0,3.9,22,CAST(0.18*100 as int),0.00);</v>
      </c>
    </row>
    <row r="189" customFormat="false" ht="15" hidden="false" customHeight="false" outlineLevel="0" collapsed="false">
      <c r="A189" s="0" t="str">
        <f aca="false">_xlfn.CONCAT("INSERT INTO country VALUES('",SUBSTITUTE(prepare!A189,"'","''"),"',",prepare!B189,",",prepare!C189,",",prepare!D189,",",prepare!E189,",",prepare!F189,",",prepare!G189,",",prepare!H189,",",prepare!I189,",CAST(",prepare!J189,"*100 as int),",prepare!K189,");")</f>
        <v>INSERT INTO country VALUES('Saint Lucia',183458,0.46,837,301,610,0.0,1.4,34,CAST(0.19*100 as int),0.00);</v>
      </c>
    </row>
    <row r="190" customFormat="false" ht="15" hidden="false" customHeight="false" outlineLevel="0" collapsed="false">
      <c r="A190" s="0" t="str">
        <f aca="false">_xlfn.CONCAT("INSERT INTO country VALUES('",SUBSTITUTE(prepare!A190,"'","''"),"',",prepare!B190,",",prepare!C190,",",prepare!D190,",",prepare!E190,",",prepare!F190,",",prepare!G190,",",prepare!H190,",",prepare!I190,",CAST(",prepare!J190,"*100 as int),",prepare!K190,");")</f>
        <v>INSERT INTO country VALUES('Channel Islands',173536,0.93,1604,915,190,1351.0,1.5,43,CAST(0.3*100 as int),0.00);</v>
      </c>
    </row>
    <row r="191" customFormat="false" ht="15" hidden="false" customHeight="false" outlineLevel="0" collapsed="false">
      <c r="A191" s="0" t="str">
        <f aca="false">_xlfn.CONCAT("INSERT INTO country VALUES('",SUBSTITUTE(prepare!A191,"'","''"),"',",prepare!B191,",",prepare!C191,",",prepare!D191,",",prepare!E191,",",prepare!F191,",",prepare!G191,",",prepare!H191,",",prepare!I191,",CAST(",prepare!J191,"*100 as int),",prepare!K191,");")</f>
        <v>INSERT INTO country VALUES('Guam',168474,0.89,1481,313,540,-506.0,2.3,31,CAST(0.95*100 as int),0.00);</v>
      </c>
    </row>
    <row r="192" customFormat="false" ht="15" hidden="false" customHeight="false" outlineLevel="0" collapsed="false">
      <c r="A192" s="0" t="str">
        <f aca="false">_xlfn.CONCAT("INSERT INTO country VALUES('",SUBSTITUTE(prepare!A192,"'","''"),"',",prepare!B192,",",prepare!C192,",",prepare!D192,",",prepare!E192,",",prepare!F192,",",prepare!G192,",",prepare!H192,",",prepare!I192,",CAST(",prepare!J192,"*100 as int),",prepare!K192,");")</f>
        <v>INSERT INTO country VALUES('CuraÃ§ao',163958,0.41,669,370,444,515.0,1.8,42,CAST(0.89*100 as int),0.00);</v>
      </c>
    </row>
    <row r="193" customFormat="false" ht="15" hidden="false" customHeight="false" outlineLevel="0" collapsed="false">
      <c r="A193" s="0" t="str">
        <f aca="false">_xlfn.CONCAT("INSERT INTO country VALUES('",SUBSTITUTE(prepare!A193,"'","''"),"',",prepare!B193,",",prepare!C193,",",prepare!D193,",",prepare!E193,",",prepare!F193,",",prepare!G193,",",prepare!H193,",",prepare!I193,",CAST(",prepare!J193,"*100 as int),",prepare!K193,");")</f>
        <v>INSERT INTO country VALUES('Kiribati',119069,1.57,1843,147,810,-800.0,3.6,23,CAST(0.57*100 as int),0.00);</v>
      </c>
    </row>
    <row r="194" customFormat="false" ht="15" hidden="false" customHeight="false" outlineLevel="0" collapsed="false">
      <c r="A194" s="0" t="str">
        <f aca="false">_xlfn.CONCAT("INSERT INTO country VALUES('",SUBSTITUTE(prepare!A194,"'","''"),"',",prepare!B194,",",prepare!C194,",",prepare!D194,",",prepare!E194,",",prepare!F194,",",prepare!G194,",",prepare!H194,",",prepare!I194,",CAST(",prepare!J194,"*100 as int),",prepare!K194,");")</f>
        <v>INSERT INTO country VALUES('Micronesia',114776,1.06,1208,164,700,-600.0,3.1,24,CAST(0.21*100 as int),0.00);</v>
      </c>
    </row>
    <row r="195" customFormat="false" ht="15" hidden="false" customHeight="false" outlineLevel="0" collapsed="false">
      <c r="A195" s="0" t="str">
        <f aca="false">_xlfn.CONCAT("INSERT INTO country VALUES('",SUBSTITUTE(prepare!A195,"'","''"),"',",prepare!B195,",",prepare!C195,",",prepare!D195,",",prepare!E195,",",prepare!F195,",",prepare!G195,",",prepare!H195,",",prepare!I195,",CAST(",prepare!J195,"*100 as int),",prepare!K195,");")</f>
        <v>INSERT INTO country VALUES('Grenada',112418,0.46,520,331,340,-200.0,2.1,32,CAST(0.35*100 as int),0.00);</v>
      </c>
    </row>
    <row r="196" customFormat="false" ht="15" hidden="false" customHeight="false" outlineLevel="0" collapsed="false">
      <c r="A196" s="0" t="str">
        <f aca="false">_xlfn.CONCAT("INSERT INTO country VALUES('",SUBSTITUTE(prepare!A196,"'","''"),"',",prepare!B196,",",prepare!C196,",",prepare!D196,",",prepare!E196,",",prepare!F196,",",prepare!G196,",",prepare!H196,",",prepare!I196,",CAST(",prepare!J196,"*100 as int),",prepare!K196,");")</f>
        <v>INSERT INTO country VALUES('St. Vincent &amp; Grenadines',110869,0.32,351,284,390,-200.0,1.9,33,CAST(0.53*100 as int),0.00);</v>
      </c>
    </row>
    <row r="197" customFormat="false" ht="15" hidden="false" customHeight="false" outlineLevel="0" collapsed="false">
      <c r="A197" s="0" t="str">
        <f aca="false">_xlfn.CONCAT("INSERT INTO country VALUES('",SUBSTITUTE(prepare!A197,"'","''"),"',",prepare!B197,",",prepare!C197,",",prepare!D197,",",prepare!E197,",",prepare!F197,",",prepare!G197,",",prepare!H197,",",prepare!I197,",CAST(",prepare!J197,"*100 as int),",prepare!K197,");")</f>
        <v>INSERT INTO country VALUES('Aruba',106675,0.43,452,593,180,201.0,1.9,41,CAST(0.44*100 as int),0.00);</v>
      </c>
    </row>
    <row r="198" customFormat="false" ht="15" hidden="false" customHeight="false" outlineLevel="0" collapsed="false">
      <c r="A198" s="0" t="str">
        <f aca="false">_xlfn.CONCAT("INSERT INTO country VALUES('",SUBSTITUTE(prepare!A198,"'","''"),"',",prepare!B198,",",prepare!C198,",",prepare!D198,",",prepare!E198,",",prepare!F198,",",prepare!G198,",",prepare!H198,",",prepare!I198,",CAST(",prepare!J198,"*100 as int),",prepare!K198,");")</f>
        <v>INSERT INTO country VALUES('Tonga',105449,1.15,1201,147,720,-800.0,3.6,22,CAST(0.24*100 as int),0.00);</v>
      </c>
    </row>
    <row r="199" customFormat="false" ht="15" hidden="false" customHeight="false" outlineLevel="0" collapsed="false">
      <c r="A199" s="0" t="str">
        <f aca="false">_xlfn.CONCAT("INSERT INTO country VALUES('",SUBSTITUTE(prepare!A199,"'","''"),"',",prepare!B199,",",prepare!C199,",",prepare!D199,",",prepare!E199,",",prepare!F199,",",prepare!G199,",",prepare!H199,",",prepare!I199,",CAST(",prepare!J199,"*100 as int),",prepare!K199,");")</f>
        <v>INSERT INTO country VALUES('U.S. Virgin Islands',104456,-0.15,-153,298,350,-451.0,2.0,43,CAST(0.96*100 as int),0.00);</v>
      </c>
    </row>
    <row r="200" customFormat="false" ht="15" hidden="false" customHeight="false" outlineLevel="0" collapsed="false">
      <c r="A200" s="0" t="str">
        <f aca="false">_xlfn.CONCAT("INSERT INTO country VALUES('",SUBSTITUTE(prepare!A200,"'","''"),"',",prepare!B200,",",prepare!C200,",",prepare!D200,",",prepare!E200,",",prepare!F200,",",prepare!G200,",",prepare!H200,",",prepare!I200,",CAST(",prepare!J200,"*100 as int),",prepare!K200,");")</f>
        <v>INSERT INTO country VALUES('Seychelles',98224,0.62,608,214,460,-200.0,2.5,34,CAST(0.56*100 as int),0.00);</v>
      </c>
    </row>
    <row r="201" customFormat="false" ht="15" hidden="false" customHeight="false" outlineLevel="0" collapsed="false">
      <c r="A201" s="0" t="str">
        <f aca="false">_xlfn.CONCAT("INSERT INTO country VALUES('",SUBSTITUTE(prepare!A201,"'","''"),"',",prepare!B201,",",prepare!C201,",",prepare!D201,",",prepare!E201,",",prepare!F201,",",prepare!G201,",",prepare!H201,",",prepare!I201,",CAST(",prepare!J201,"*100 as int),",prepare!K201,");")</f>
        <v>INSERT INTO country VALUES('Antigua and Barbuda',97764,0.84,811,223,440,0.0,2.0,34,CAST(0.26*100 as int),0.00);</v>
      </c>
    </row>
    <row r="202" customFormat="false" ht="15" hidden="false" customHeight="false" outlineLevel="0" collapsed="false">
      <c r="A202" s="0" t="str">
        <f aca="false">_xlfn.CONCAT("INSERT INTO country VALUES('",SUBSTITUTE(prepare!A202,"'","''"),"',",prepare!B202,",",prepare!C202,",",prepare!D202,",",prepare!E202,",",prepare!F202,",",prepare!G202,",",prepare!H202,",",prepare!I202,",CAST(",prepare!J202,"*100 as int),",prepare!K202,");")</f>
        <v>INSERT INTO country VALUES('Isle of Man',84942,0.53,449,149,570,NULL,NULL,NULL,CAST(0.53*100 as int),0.00);</v>
      </c>
    </row>
    <row r="203" customFormat="false" ht="15" hidden="false" customHeight="false" outlineLevel="0" collapsed="false">
      <c r="A203" s="0" t="str">
        <f aca="false">_xlfn.CONCAT("INSERT INTO country VALUES('",SUBSTITUTE(prepare!A203,"'","''"),"',",prepare!B203,",",prepare!C203,",",prepare!D203,",",prepare!E203,",",prepare!F203,",",prepare!G203,",",prepare!H203,",",prepare!I203,",CAST(",prepare!J203,"*100 as int),",prepare!K203,");")</f>
        <v>INSERT INTO country VALUES('Andorra',77240,0.16,123,164,470,NULL,NULL,NULL,CAST(0.88*100 as int),0.00);</v>
      </c>
    </row>
    <row r="204" customFormat="false" ht="15" hidden="false" customHeight="false" outlineLevel="0" collapsed="false">
      <c r="A204" s="0" t="str">
        <f aca="false">_xlfn.CONCAT("INSERT INTO country VALUES('",SUBSTITUTE(prepare!A204,"'","''"),"',",prepare!B204,",",prepare!C204,",",prepare!D204,",",prepare!E204,",",prepare!F204,",",prepare!G204,",",prepare!H204,",",prepare!I204,",CAST(",prepare!J204,"*100 as int),",prepare!K204,");")</f>
        <v>INSERT INTO country VALUES('Dominica',71950,0.25,178,96,750,NULL,NULL,NULL,CAST(0.74*100 as int),0.00);</v>
      </c>
    </row>
    <row r="205" customFormat="false" ht="15" hidden="false" customHeight="false" outlineLevel="0" collapsed="false">
      <c r="A205" s="0" t="str">
        <f aca="false">_xlfn.CONCAT("INSERT INTO country VALUES('",SUBSTITUTE(prepare!A205,"'","''"),"',",prepare!B205,",",prepare!C205,",",prepare!D205,",",prepare!E205,",",prepare!F205,",",prepare!G205,",",prepare!H205,",",prepare!I205,",CAST(",prepare!J205,"*100 as int),",prepare!K205,");")</f>
        <v>INSERT INTO country VALUES('Cayman Islands',65564,1.19,774,274,240,NULL,NULL,NULL,CAST(0.97*100 as int),0.00);</v>
      </c>
    </row>
    <row r="206" customFormat="false" ht="15" hidden="false" customHeight="false" outlineLevel="0" collapsed="false">
      <c r="A206" s="0" t="str">
        <f aca="false">_xlfn.CONCAT("INSERT INTO country VALUES('",SUBSTITUTE(prepare!A206,"'","''"),"',",prepare!B206,",",prepare!C206,",",prepare!D206,",",prepare!E206,",",prepare!F206,",",prepare!G206,",",prepare!H206,",",prepare!I206,",CAST(",prepare!J206,"*100 as int),",prepare!K206,");")</f>
        <v>INSERT INTO country VALUES('Bermuda',62323,-0.36,-228,1246,50,NULL,NULL,NULL,CAST(0.97*100 as int),0.00);</v>
      </c>
    </row>
    <row r="207" customFormat="false" ht="15" hidden="false" customHeight="false" outlineLevel="0" collapsed="false">
      <c r="A207" s="0" t="str">
        <f aca="false">_xlfn.CONCAT("INSERT INTO country VALUES('",SUBSTITUTE(prepare!A207,"'","''"),"',",prepare!B207,",",prepare!C207,",",prepare!D207,",",prepare!E207,",",prepare!F207,",",prepare!G207,",",prepare!H207,",",prepare!I207,",CAST(",prepare!J207,"*100 as int),",prepare!K207,");")</f>
        <v>INSERT INTO country VALUES('Marshall Islands',59109,0.68,399,329,180,NULL,NULL,NULL,CAST(0.7*100 as int),0.00);</v>
      </c>
    </row>
    <row r="208" customFormat="false" ht="15" hidden="false" customHeight="false" outlineLevel="0" collapsed="false">
      <c r="A208" s="0" t="str">
        <f aca="false">_xlfn.CONCAT("INSERT INTO country VALUES('",SUBSTITUTE(prepare!A208,"'","''"),"',",prepare!B208,",",prepare!C208,",",prepare!D208,",",prepare!E208,",",prepare!F208,",",prepare!G208,",",prepare!H208,",",prepare!I208,",CAST(",prepare!J208,"*100 as int),",prepare!K208,");")</f>
        <v>INSERT INTO country VALUES('Northern Mariana Islands',57490,0.60,343,125,460,NULL,NULL,NULL,CAST(0.88*100 as int),0.00);</v>
      </c>
    </row>
    <row r="209" customFormat="false" ht="15" hidden="false" customHeight="false" outlineLevel="0" collapsed="false">
      <c r="A209" s="0" t="str">
        <f aca="false">_xlfn.CONCAT("INSERT INTO country VALUES('",SUBSTITUTE(prepare!A209,"'","''"),"',",prepare!B209,",",prepare!C209,",",prepare!D209,",",prepare!E209,",",prepare!F209,",",prepare!G209,",",prepare!H209,",",prepare!I209,",CAST(",prepare!J209,"*100 as int),",prepare!K209,");")</f>
        <v>INSERT INTO country VALUES('Greenland',56750,0.17,98,0,410450,NULL,NULL,NULL,CAST(0.87*100 as int),0.00);</v>
      </c>
    </row>
    <row r="210" customFormat="false" ht="15" hidden="false" customHeight="false" outlineLevel="0" collapsed="false">
      <c r="A210" s="0" t="str">
        <f aca="false">_xlfn.CONCAT("INSERT INTO country VALUES('",SUBSTITUTE(prepare!A210,"'","''"),"',",prepare!B210,",",prepare!C210,",",prepare!D210,",",prepare!E210,",",prepare!F210,",",prepare!G210,",",prepare!H210,",",prepare!I210,",CAST(",prepare!J210,"*100 as int),",prepare!K210,");")</f>
        <v>INSERT INTO country VALUES('American Samoa',55215,-0.22,-121,276,200,NULL,NULL,NULL,CAST(0.88*100 as int),0.00);</v>
      </c>
    </row>
    <row r="211" customFormat="false" ht="15" hidden="false" customHeight="false" outlineLevel="0" collapsed="false">
      <c r="A211" s="0" t="str">
        <f aca="false">_xlfn.CONCAT("INSERT INTO country VALUES('",SUBSTITUTE(prepare!A211,"'","''"),"',",prepare!B211,",",prepare!C211,",",prepare!D211,",",prepare!E211,",",prepare!F211,",",prepare!G211,",",prepare!H211,",",prepare!I211,",CAST(",prepare!J211,"*100 as int),",prepare!K211,");")</f>
        <v>INSERT INTO country VALUES('Saint Kitts &amp; Nevis',53123,0.71,376,205,260,NULL,NULL,NULL,CAST(0.33*100 as int),0.00);</v>
      </c>
    </row>
    <row r="212" customFormat="false" ht="15" hidden="false" customHeight="false" outlineLevel="0" collapsed="false">
      <c r="A212" s="0" t="str">
        <f aca="false">_xlfn.CONCAT("INSERT INTO country VALUES('",SUBSTITUTE(prepare!A212,"'","''"),"',",prepare!B212,",",prepare!C212,",",prepare!D212,",",prepare!E212,",",prepare!F212,",",prepare!G212,",",prepare!H212,",",prepare!I212,",CAST(",prepare!J212,"*100 as int),",prepare!K212,");")</f>
        <v>INSERT INTO country VALUES('Faeroe Islands',48826,0.38,185,35,1396,NULL,NULL,NULL,CAST(0.43*100 as int),0.00);</v>
      </c>
    </row>
    <row r="213" customFormat="false" ht="15" hidden="false" customHeight="false" outlineLevel="0" collapsed="false">
      <c r="A213" s="0" t="str">
        <f aca="false">_xlfn.CONCAT("INSERT INTO country VALUES('",SUBSTITUTE(prepare!A213,"'","''"),"',",prepare!B213,",",prepare!C213,",",prepare!D213,",",prepare!E213,",",prepare!F213,",",prepare!G213,",",prepare!H213,",",prepare!I213,",CAST(",prepare!J213,"*100 as int),",prepare!K213,");")</f>
        <v>INSERT INTO country VALUES('Sint Maarten',42776,1.15,488,1261,34,NULL,NULL,NULL,CAST(0.96*100 as int),0.00);</v>
      </c>
    </row>
    <row r="214" customFormat="false" ht="15" hidden="false" customHeight="false" outlineLevel="0" collapsed="false">
      <c r="A214" s="0" t="str">
        <f aca="false">_xlfn.CONCAT("INSERT INTO country VALUES('",SUBSTITUTE(prepare!A214,"'","''"),"',",prepare!B214,",",prepare!C214,",",prepare!D214,",",prepare!E214,",",prepare!F214,",",prepare!G214,",",prepare!H214,",",prepare!I214,",CAST(",prepare!J214,"*100 as int),",prepare!K214,");")</f>
        <v>INSERT INTO country VALUES('Monaco',39186,0.71,278,26337,1,NULL,NULL,NULL,CAST(NULL*100 as int),0.00);</v>
      </c>
    </row>
    <row r="215" customFormat="false" ht="15" hidden="false" customHeight="false" outlineLevel="0" collapsed="false">
      <c r="A215" s="0" t="str">
        <f aca="false">_xlfn.CONCAT("INSERT INTO country VALUES('",SUBSTITUTE(prepare!A215,"'","''"),"',",prepare!B215,",",prepare!C215,",",prepare!D215,",",prepare!E215,",",prepare!F215,",",prepare!G215,",",prepare!H215,",",prepare!I215,",CAST(",prepare!J215,"*100 as int),",prepare!K215,");")</f>
        <v>INSERT INTO country VALUES('Turks and Caicos',38609,1.38,526,41,950,NULL,NULL,NULL,CAST(0.89*100 as int),0.00);</v>
      </c>
    </row>
    <row r="216" customFormat="false" ht="15" hidden="false" customHeight="false" outlineLevel="0" collapsed="false">
      <c r="A216" s="0" t="str">
        <f aca="false">_xlfn.CONCAT("INSERT INTO country VALUES('",SUBSTITUTE(prepare!A216,"'","''"),"',",prepare!B216,",",prepare!C216,",",prepare!D216,",",prepare!E216,",",prepare!F216,",",prepare!G216,",",prepare!H216,",",prepare!I216,",CAST(",prepare!J216,"*100 as int),",prepare!K216,");")</f>
        <v>INSERT INTO country VALUES('Saint Martin',38529,1.75,664,730,53,NULL,NULL,NULL,CAST(0*100 as int),0.00);</v>
      </c>
    </row>
    <row r="217" customFormat="false" ht="15" hidden="false" customHeight="false" outlineLevel="0" collapsed="false">
      <c r="A217" s="0" t="str">
        <f aca="false">_xlfn.CONCAT("INSERT INTO country VALUES('",SUBSTITUTE(prepare!A217,"'","''"),"',",prepare!B217,",",prepare!C217,",",prepare!D217,",",prepare!E217,",",prepare!F217,",",prepare!G217,",",prepare!H217,",",prepare!I217,",CAST(",prepare!J217,"*100 as int),",prepare!K217,");")</f>
        <v>INSERT INTO country VALUES('Liechtenstein',38106,0.29,109,238,160,NULL,NULL,NULL,CAST(0.15*100 as int),0.00);</v>
      </c>
    </row>
    <row r="218" customFormat="false" ht="15" hidden="false" customHeight="false" outlineLevel="0" collapsed="false">
      <c r="A218" s="0" t="str">
        <f aca="false">_xlfn.CONCAT("INSERT INTO country VALUES('",SUBSTITUTE(prepare!A218,"'","''"),"',",prepare!B218,",",prepare!C218,",",prepare!D218,",",prepare!E218,",",prepare!F218,",",prepare!G218,",",prepare!H218,",",prepare!I218,",CAST(",prepare!J218,"*100 as int),",prepare!K218,");")</f>
        <v>INSERT INTO country VALUES('San Marino',33917,0.21,71,566,60,NULL,NULL,NULL,CAST(0.97*100 as int),0.00);</v>
      </c>
    </row>
    <row r="219" customFormat="false" ht="15" hidden="false" customHeight="false" outlineLevel="0" collapsed="false">
      <c r="A219" s="0" t="str">
        <f aca="false">_xlfn.CONCAT("INSERT INTO country VALUES('",SUBSTITUTE(prepare!A219,"'","''"),"',",prepare!B219,",",prepare!C219,",",prepare!D219,",",prepare!E219,",",prepare!F219,",",prepare!G219,",",prepare!H219,",",prepare!I219,",CAST(",prepare!J219,"*100 as int),",prepare!K219,");")</f>
        <v>INSERT INTO country VALUES('Gibraltar',33693,-0.03,-10,3369,10,NULL,NULL,NULL,CAST(NULL*100 as int),0.00);</v>
      </c>
    </row>
    <row r="220" customFormat="false" ht="15" hidden="false" customHeight="false" outlineLevel="0" collapsed="false">
      <c r="A220" s="0" t="str">
        <f aca="false">_xlfn.CONCAT("INSERT INTO country VALUES('",SUBSTITUTE(prepare!A220,"'","''"),"',",prepare!B220,",",prepare!C220,",",prepare!D220,",",prepare!E220,",",prepare!F220,",",prepare!G220,",",prepare!H220,",",prepare!I220,",CAST(",prepare!J220,"*100 as int),",prepare!K220,");")</f>
        <v>INSERT INTO country VALUES('British Virgin Islands',30190,0.67,201,202,150,NULL,NULL,NULL,CAST(0.52*100 as int),0.00);</v>
      </c>
    </row>
    <row r="221" customFormat="false" ht="15" hidden="false" customHeight="false" outlineLevel="0" collapsed="false">
      <c r="A221" s="0" t="str">
        <f aca="false">_xlfn.CONCAT("INSERT INTO country VALUES('",SUBSTITUTE(prepare!A221,"'","''"),"',",prepare!B221,",",prepare!C221,",",prepare!D221,",",prepare!E221,",",prepare!F221,",",prepare!G221,",",prepare!H221,",",prepare!I221,",CAST(",prepare!J221,"*100 as int),",prepare!K221,");")</f>
        <v>INSERT INTO country VALUES('Caribbean Netherlands',26173,0.94,244,80,328,NULL,NULL,NULL,CAST(0.75*100 as int),0.00);</v>
      </c>
    </row>
    <row r="222" customFormat="false" ht="15" hidden="false" customHeight="false" outlineLevel="0" collapsed="false">
      <c r="A222" s="0" t="str">
        <f aca="false">_xlfn.CONCAT("INSERT INTO country VALUES('",SUBSTITUTE(prepare!A222,"'","''"),"',",prepare!B222,",",prepare!C222,",",prepare!D222,",",prepare!E222,",",prepare!F222,",",prepare!G222,",",prepare!H222,",",prepare!I222,",CAST(",prepare!J222,"*100 as int),",prepare!K222,");")</f>
        <v>INSERT INTO country VALUES('Palau',18077,0.48,86,39,460,NULL,NULL,NULL,CAST(NULL*100 as int),0.00);</v>
      </c>
    </row>
    <row r="223" customFormat="false" ht="15" hidden="false" customHeight="false" outlineLevel="0" collapsed="false">
      <c r="A223" s="0" t="str">
        <f aca="false">_xlfn.CONCAT("INSERT INTO country VALUES('",SUBSTITUTE(prepare!A223,"'","''"),"',",prepare!B223,",",prepare!C223,",",prepare!D223,",",prepare!E223,",",prepare!F223,",",prepare!G223,",",prepare!H223,",",prepare!I223,",CAST(",prepare!J223,"*100 as int),",prepare!K223,");")</f>
        <v>INSERT INTO country VALUES('Cook Islands',17561,0.09,16,73,240,NULL,NULL,NULL,CAST(0.75*100 as int),0.00);</v>
      </c>
    </row>
    <row r="224" customFormat="false" ht="15" hidden="false" customHeight="false" outlineLevel="0" collapsed="false">
      <c r="A224" s="0" t="str">
        <f aca="false">_xlfn.CONCAT("INSERT INTO country VALUES('",SUBSTITUTE(prepare!A224,"'","''"),"',",prepare!B224,",",prepare!C224,",",prepare!D224,",",prepare!E224,",",prepare!F224,",",prepare!G224,",",prepare!H224,",",prepare!I224,",CAST(",prepare!J224,"*100 as int),",prepare!K224,");")</f>
        <v>INSERT INTO country VALUES('Anguilla',14976,0.90,134,167,90,NULL,NULL,NULL,CAST(NULL*100 as int),0.00);</v>
      </c>
    </row>
    <row r="225" customFormat="false" ht="15" hidden="false" customHeight="false" outlineLevel="0" collapsed="false">
      <c r="A225" s="0" t="str">
        <f aca="false">_xlfn.CONCAT("INSERT INTO country VALUES('",SUBSTITUTE(prepare!A225,"'","''"),"',",prepare!B225,",",prepare!C225,",",prepare!D225,",",prepare!E225,",",prepare!F225,",",prepare!G225,",",prepare!H225,",",prepare!I225,",CAST(",prepare!J225,"*100 as int),",prepare!K225,");")</f>
        <v>INSERT INTO country VALUES('Tuvalu',11762,1.25,146,393,30,NULL,NULL,NULL,CAST(0.62*100 as int),0.00);</v>
      </c>
    </row>
    <row r="226" customFormat="false" ht="15" hidden="false" customHeight="false" outlineLevel="0" collapsed="false">
      <c r="A226" s="0" t="str">
        <f aca="false">_xlfn.CONCAT("INSERT INTO country VALUES('",SUBSTITUTE(prepare!A226,"'","''"),"',",prepare!B226,",",prepare!C226,",",prepare!D226,",",prepare!E226,",",prepare!F226,",",prepare!G226,",",prepare!H226,",",prepare!I226,",CAST(",prepare!J226,"*100 as int),",prepare!K226,");")</f>
        <v>INSERT INTO country VALUES('Wallis &amp; Futuna',11276,-1.69,-193,80,140,NULL,NULL,NULL,CAST(0*100 as int),0.00);</v>
      </c>
    </row>
    <row r="227" customFormat="false" ht="15" hidden="false" customHeight="false" outlineLevel="0" collapsed="false">
      <c r="A227" s="0" t="str">
        <f aca="false">_xlfn.CONCAT("INSERT INTO country VALUES('",SUBSTITUTE(prepare!A227,"'","''"),"',",prepare!B227,",",prepare!C227,",",prepare!D227,",",prepare!E227,",",prepare!F227,",",prepare!G227,",",prepare!H227,",",prepare!I227,",CAST(",prepare!J227,"*100 as int),",prepare!K227,");")</f>
        <v>INSERT INTO country VALUES('Nauru',10810,0.63,68,541,20,NULL,NULL,NULL,CAST(NULL*100 as int),0.00);</v>
      </c>
    </row>
    <row r="228" customFormat="false" ht="15" hidden="false" customHeight="false" outlineLevel="0" collapsed="false">
      <c r="A228" s="0" t="str">
        <f aca="false">_xlfn.CONCAT("INSERT INTO country VALUES('",SUBSTITUTE(prepare!A228,"'","''"),"',",prepare!B228,",",prepare!C228,",",prepare!D228,",",prepare!E228,",",prepare!F228,",",prepare!G228,",",prepare!H228,",",prepare!I228,",CAST(",prepare!J228,"*100 as int),",prepare!K228,");")</f>
        <v>INSERT INTO country VALUES('Saint Barthelemy',9871,0.30,30,470,21,NULL,NULL,NULL,CAST(0*100 as int),0.00);</v>
      </c>
    </row>
    <row r="229" customFormat="false" ht="15" hidden="false" customHeight="false" outlineLevel="0" collapsed="false">
      <c r="A229" s="0" t="str">
        <f aca="false">_xlfn.CONCAT("INSERT INTO country VALUES('",SUBSTITUTE(prepare!A229,"'","''"),"',",prepare!B229,",",prepare!C229,",",prepare!D229,",",prepare!E229,",",prepare!F229,",",prepare!G229,",",prepare!H229,",",prepare!I229,",CAST(",prepare!J229,"*100 as int),",prepare!K229,");")</f>
        <v>INSERT INTO country VALUES('Saint Helena',6073,0.30,18,16,390,NULL,NULL,NULL,CAST(0.27*100 as int),0.00);</v>
      </c>
    </row>
    <row r="230" customFormat="false" ht="15" hidden="false" customHeight="false" outlineLevel="0" collapsed="false">
      <c r="A230" s="0" t="str">
        <f aca="false">_xlfn.CONCAT("INSERT INTO country VALUES('",SUBSTITUTE(prepare!A230,"'","''"),"',",prepare!B230,",",prepare!C230,",",prepare!D230,",",prepare!E230,",",prepare!F230,",",prepare!G230,",",prepare!H230,",",prepare!I230,",CAST(",prepare!J230,"*100 as int),",prepare!K230,");")</f>
        <v>INSERT INTO country VALUES('Saint Pierre &amp; Miquelon',5800,-0.48,-28,25,230,NULL,NULL,NULL,CAST(1*100 as int),0.00);</v>
      </c>
    </row>
    <row r="231" customFormat="false" ht="15" hidden="false" customHeight="false" outlineLevel="0" collapsed="false">
      <c r="A231" s="0" t="str">
        <f aca="false">_xlfn.CONCAT("INSERT INTO country VALUES('",SUBSTITUTE(prepare!A231,"'","''"),"',",prepare!B231,",",prepare!C231,",",prepare!D231,",",prepare!E231,",",prepare!F231,",",prepare!G231,",",prepare!H231,",",prepare!I231,",CAST(",prepare!J231,"*100 as int),",prepare!K231,");")</f>
        <v>INSERT INTO country VALUES('Montserrat',4991,0.06,3,50,100,NULL,NULL,NULL,CAST(0.1*100 as int),0.00);</v>
      </c>
    </row>
    <row r="232" customFormat="false" ht="15" hidden="false" customHeight="false" outlineLevel="0" collapsed="false">
      <c r="A232" s="0" t="str">
        <f aca="false">_xlfn.CONCAT("INSERT INTO country VALUES('",SUBSTITUTE(prepare!A232,"'","''"),"',",prepare!B232,",",prepare!C232,",",prepare!D232,",",prepare!E232,",",prepare!F232,",",prepare!G232,",",prepare!H232,",",prepare!I232,",CAST(",prepare!J232,"*100 as int),",prepare!K232,");")</f>
        <v>INSERT INTO country VALUES('Falkland Islands',3458,3.05,103,0,12170,NULL,NULL,NULL,CAST(0.66*100 as int),0.00);</v>
      </c>
    </row>
    <row r="233" customFormat="false" ht="15" hidden="false" customHeight="false" outlineLevel="0" collapsed="false">
      <c r="A233" s="0" t="str">
        <f aca="false">_xlfn.CONCAT("INSERT INTO country VALUES('",SUBSTITUTE(prepare!A233,"'","''"),"',",prepare!B233,",",prepare!C233,",",prepare!D233,",",prepare!E233,",",prepare!F233,",",prepare!G233,",",prepare!H233,",",prepare!I233,",CAST(",prepare!J233,"*100 as int),",prepare!K233,");")</f>
        <v>INSERT INTO country VALUES('Niue',1624,0.68,11,6,260,NULL,NULL,NULL,CAST(0.46*100 as int),0.00);</v>
      </c>
    </row>
    <row r="234" customFormat="false" ht="15" hidden="false" customHeight="false" outlineLevel="0" collapsed="false">
      <c r="A234" s="0" t="str">
        <f aca="false">_xlfn.CONCAT("INSERT INTO country VALUES('",SUBSTITUTE(prepare!A234,"'","''"),"',",prepare!B234,",",prepare!C234,",",prepare!D234,",",prepare!E234,",",prepare!F234,",",prepare!G234,",",prepare!H234,",",prepare!I234,",CAST(",prepare!J234,"*100 as int),",prepare!K234,");")</f>
        <v>INSERT INTO country VALUES('Tokelau',1354,1.27,17,136,10,NULL,NULL,NULL,CAST(0*100 as int),0.00);</v>
      </c>
    </row>
    <row r="235" customFormat="false" ht="15" hidden="false" customHeight="false" outlineLevel="0" collapsed="false">
      <c r="A235" s="0" t="str">
        <f aca="false">_xlfn.CONCAT("INSERT INTO country VALUES('",SUBSTITUTE(prepare!A235,"'","''"),"',",prepare!B235,",",prepare!C235,",",prepare!D235,",",prepare!E235,",",prepare!F235,",",prepare!G235,",",prepare!H235,",",prepare!I235,",CAST(",prepare!J235,"*100 as int),",prepare!K235,");")</f>
        <v>INSERT INTO country VALUES('Holy See',801,0.25,2,2003,0,NULL,NULL,NULL,CAST(NULL*100 as int),0.00);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2020-08-30T19:55:21Z</dcterms:created>
  <dc:creator/>
  <dc:description/>
  <dc:language>fr-FR</dc:language>
  <cp:lastModifiedBy/>
  <dcterms:modified xsi:type="dcterms:W3CDTF">2020-08-30T23:59:47Z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